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mc:AlternateContent xmlns:mc="http://schemas.openxmlformats.org/markup-compatibility/2006">
    <mc:Choice Requires="x15">
      <x15ac:absPath xmlns:x15ac="http://schemas.microsoft.com/office/spreadsheetml/2010/11/ac" url="C:\Users\Eregino\Documents\PLANEACION 2020\PLAN DE ACIÓN ANUAL 2020\SEGUIMIENTO PLAN DE ACCIÓN ANUAL 2020\"/>
    </mc:Choice>
  </mc:AlternateContent>
  <xr:revisionPtr revIDLastSave="0" documentId="13_ncr:1_{7C7A9186-C89D-4D52-AD50-F1723F42F15A}" xr6:coauthVersionLast="46" xr6:coauthVersionMax="46" xr10:uidLastSave="{00000000-0000-0000-0000-000000000000}"/>
  <bookViews>
    <workbookView xWindow="-120" yWindow="-120" windowWidth="29040" windowHeight="15840" activeTab="1" xr2:uid="{00000000-000D-0000-FFFF-FFFF00000000}"/>
  </bookViews>
  <sheets>
    <sheet name="Políticas Vs Dimensión" sheetId="11" state="hidden" r:id="rId1"/>
    <sheet name="MONITOREO 4 TRIM. PAA 2020" sheetId="10" r:id="rId2"/>
  </sheets>
  <externalReferences>
    <externalReference r:id="rId3"/>
  </externalReferences>
  <definedNames>
    <definedName name="_xlnm._FilterDatabase" localSheetId="1" hidden="1">'MONITOREO 4 TRIM. PAA 2020'!$A$24:$HO$31</definedName>
    <definedName name="_xlnm._FilterDatabase" localSheetId="0" hidden="1">'Políticas Vs Dimensión'!$A$2:$I$19</definedName>
    <definedName name="_xlnm.Print_Area" localSheetId="1">'MONITOREO 4 TRIM. PAA 2020'!$A$1:$K$31</definedName>
    <definedName name="PAAC">'Políticas Vs Dimensión'!$A$49:$A$54</definedName>
    <definedName name="_xlnm.Print_Titles" localSheetId="1">'MONITOREO 4 TRIM. PAA 2020'!$17:$24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257" i="10" l="1"/>
  <c r="H254" i="10" l="1"/>
  <c r="I253" i="10"/>
  <c r="I234" i="10" l="1"/>
  <c r="I235" i="10"/>
  <c r="I402" i="10" l="1"/>
  <c r="I406" i="10" l="1"/>
  <c r="I347" i="10"/>
  <c r="I346" i="10"/>
  <c r="I345" i="10"/>
  <c r="I343" i="10"/>
  <c r="I342" i="10"/>
  <c r="I341" i="10"/>
  <c r="I340" i="10"/>
  <c r="I344" i="10"/>
  <c r="I339" i="10"/>
  <c r="I338" i="10"/>
  <c r="I337" i="10"/>
  <c r="I275" i="10" l="1"/>
  <c r="I122" i="10"/>
  <c r="I101" i="10" l="1"/>
  <c r="I87" i="10"/>
  <c r="I70" i="10" l="1"/>
  <c r="I417" i="10" l="1"/>
  <c r="I416" i="10"/>
  <c r="I415" i="10"/>
  <c r="I414" i="10"/>
  <c r="I413" i="10"/>
  <c r="I412" i="10"/>
  <c r="I411" i="10"/>
  <c r="I278" i="10"/>
  <c r="I232" i="10" l="1"/>
  <c r="I231" i="10"/>
  <c r="I230" i="10"/>
  <c r="I25" i="10"/>
  <c r="I26" i="10"/>
  <c r="I27" i="10"/>
  <c r="I28" i="10"/>
  <c r="I31" i="10"/>
  <c r="I350" i="10" l="1"/>
  <c r="I305" i="10" l="1"/>
  <c r="I48" i="10" l="1"/>
  <c r="I277" i="10" l="1"/>
  <c r="I260" i="10"/>
  <c r="I259" i="10"/>
  <c r="I258" i="10"/>
  <c r="I276" i="10"/>
  <c r="I107" i="10"/>
  <c r="I106" i="10"/>
  <c r="I105" i="10"/>
  <c r="I104" i="10"/>
  <c r="I103" i="10"/>
  <c r="I274" i="10" l="1"/>
  <c r="I273" i="10"/>
  <c r="I272" i="10"/>
  <c r="I271" i="10"/>
  <c r="I270" i="10"/>
  <c r="I269" i="10"/>
  <c r="I268" i="10"/>
  <c r="I267" i="10"/>
  <c r="I266" i="10"/>
  <c r="I265" i="10"/>
  <c r="I264" i="10"/>
  <c r="I263" i="10"/>
  <c r="I262" i="10"/>
  <c r="I261" i="10"/>
  <c r="I233" i="10"/>
  <c r="I408" i="10"/>
  <c r="I407" i="10"/>
  <c r="I382" i="10"/>
  <c r="I381" i="10"/>
  <c r="I306" i="10" l="1"/>
  <c r="I183" i="10" l="1"/>
  <c r="I151" i="10" l="1"/>
  <c r="I135" i="10"/>
  <c r="I102" i="10"/>
  <c r="I86" i="10" l="1"/>
  <c r="I68" i="10"/>
  <c r="I65" i="10"/>
  <c r="I349" i="10"/>
  <c r="I348" i="10"/>
  <c r="I336" i="10"/>
  <c r="I121" i="10" l="1"/>
  <c r="I308" i="10" l="1"/>
  <c r="I309" i="10" l="1"/>
  <c r="I307" i="10"/>
  <c r="I304" i="10"/>
  <c r="I367" i="10"/>
  <c r="I84" i="10"/>
  <c r="I364" i="10" l="1"/>
  <c r="I217" i="10"/>
  <c r="I71" i="10"/>
  <c r="I366" i="10" l="1"/>
  <c r="I368" i="10"/>
  <c r="I365" i="10"/>
  <c r="I335" i="10"/>
  <c r="I351" i="10"/>
  <c r="I85" i="10" l="1"/>
  <c r="I203" i="10"/>
  <c r="I202" i="10"/>
  <c r="I201" i="10"/>
  <c r="I200" i="10"/>
  <c r="I199" i="10"/>
  <c r="I198" i="10"/>
  <c r="I197" i="10"/>
  <c r="I181" i="10"/>
  <c r="I182" i="10"/>
  <c r="I168" i="10"/>
  <c r="I167" i="10"/>
  <c r="I166" i="10"/>
  <c r="I165" i="10"/>
  <c r="I164" i="10"/>
  <c r="I150" i="10"/>
  <c r="I149" i="10"/>
  <c r="I148" i="10"/>
  <c r="I88" i="10"/>
  <c r="I120" i="10"/>
  <c r="I67" i="10" l="1"/>
  <c r="I64" i="10"/>
  <c r="I400" i="10" l="1"/>
  <c r="I398" i="10"/>
  <c r="I46" i="10" l="1"/>
  <c r="I401" i="10" l="1"/>
  <c r="I403" i="10"/>
  <c r="I404" i="10"/>
  <c r="I405" i="10"/>
  <c r="I409" i="10"/>
  <c r="I410" i="10"/>
  <c r="I399" i="10" l="1"/>
  <c r="I397" i="10"/>
  <c r="I396" i="10"/>
  <c r="I395" i="10"/>
  <c r="I256" i="10" l="1"/>
  <c r="I255" i="10"/>
  <c r="I254" i="10"/>
  <c r="I252" i="10"/>
  <c r="I66" i="10"/>
  <c r="I63" i="10"/>
  <c r="I62" i="10"/>
  <c r="I47" i="10"/>
  <c r="I45" i="10"/>
  <c r="I44" i="10"/>
  <c r="I291" i="10" l="1"/>
  <c r="I251" i="10"/>
  <c r="I250" i="10"/>
  <c r="I249" i="10"/>
  <c r="I248" i="10"/>
  <c r="I39" i="11" l="1"/>
  <c r="I61" i="10" l="1"/>
  <c r="I323" i="10" l="1"/>
  <c r="I196" i="10" l="1"/>
  <c r="I322" i="10"/>
  <c r="I69" i="10" l="1"/>
  <c r="H46" i="11" l="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<sst xmlns="http://schemas.openxmlformats.org/spreadsheetml/2006/main" count="1425" uniqueCount="681">
  <si>
    <t>CÓDIGO</t>
  </si>
  <si>
    <t>VERSIÓN</t>
  </si>
  <si>
    <t>NOMBRE DEL PLAN:</t>
  </si>
  <si>
    <t>PLAN DE ACCIÓN ANUAL</t>
  </si>
  <si>
    <t xml:space="preserve">DESCRIPCIÓN </t>
  </si>
  <si>
    <t>RESPONSABLE:</t>
  </si>
  <si>
    <t>VIGENCIA:</t>
  </si>
  <si>
    <t>RESPONSABLES</t>
  </si>
  <si>
    <t>OBSERVACIONES</t>
  </si>
  <si>
    <t>INSTITUTO NACIONAL DE VIAS</t>
  </si>
  <si>
    <t>POLÍTICA</t>
  </si>
  <si>
    <t>PROCESO</t>
  </si>
  <si>
    <t>OBJETIVO DEL MIPG</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</si>
  <si>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</si>
  <si>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</si>
  <si>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</si>
  <si>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</si>
  <si>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</si>
  <si>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</si>
  <si>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</si>
  <si>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</si>
  <si>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</si>
  <si>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</si>
  <si>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</si>
  <si>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</si>
  <si>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</si>
  <si>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</si>
  <si>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</si>
  <si>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</si>
  <si>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</si>
  <si>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</si>
  <si>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PLANEACION INSTITUCIONAL Y GESTION PRESUPUESTAL</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</si>
  <si>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</si>
  <si>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</si>
  <si>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</si>
  <si>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</si>
  <si>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</si>
  <si>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</si>
  <si>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</si>
  <si>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</si>
  <si>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</si>
  <si>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</si>
  <si>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</si>
  <si>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</si>
  <si>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</si>
  <si>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</si>
  <si>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</si>
  <si>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</si>
  <si>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</si>
  <si>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</si>
  <si>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</si>
  <si>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</si>
  <si>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</si>
  <si>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</si>
  <si>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</si>
  <si>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</si>
  <si>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Agilizar, simplificar y flexibilizar la operación de las entidades para la generación de bienes y servicios que resuelvan efectivamente las necesidades de los ciudadanos.
Facilitar y promover la efectiva participación ciudadana en la planeación, gestión y evaluación de las entidades públicas.
Promover la coordinación entre entidades públicas para mejorar su gestión y desempeño.</t>
  </si>
  <si>
    <t>GESTIÓN DEL RIESGO EN LA INFRAESTRUCTURA DE TRANSPORTE A CARGO DEL INVIAS</t>
  </si>
  <si>
    <t>GESTIÓN DEL RIESGO EN LA INFRAESTRUCTURA DE TRANSPORTE ACARGO DEL INVIAS</t>
  </si>
  <si>
    <t>GESTIÓN SOCIAL, AMBIENTAL Y PREDIAL EN PROYECTOS DE INFRAESTRUCTURA DE TRANSPORTE A CARGO DEL INVIAS</t>
  </si>
  <si>
    <t xml:space="preserve">kilómetros de red vial secundaria con pavimento nuevo </t>
  </si>
  <si>
    <t>Kilómetros de red vial secundaria rehabilitados</t>
  </si>
  <si>
    <t>Túneles de red vial nacional primaria terminados</t>
  </si>
  <si>
    <t>Pasos a nivel de infraestructura férrea operados, mantenidos y señalizados</t>
  </si>
  <si>
    <t>Kilómetros de red vial nacional primaria intervenidos con mantenimiento rutinario</t>
  </si>
  <si>
    <t>Puentes en la red vial primaria construidos *(incluye viaductos)</t>
  </si>
  <si>
    <t>Sitios críticos en la red vial nacional primaria atendidos</t>
  </si>
  <si>
    <t>Sitios críticos en la red vial secundaria atendidos</t>
  </si>
  <si>
    <t>Efectuar seguimiento a los Programas sociales de los proyectos</t>
  </si>
  <si>
    <t>Seguimiento al componente social de los Planes de manejo y PAGAS</t>
  </si>
  <si>
    <t xml:space="preserve">Subdirección Medio Ambiente y Gestión Social </t>
  </si>
  <si>
    <t>Gestionar la adquisición de los predios requeridos para el desarrollo de los proyectos del INVIAS</t>
  </si>
  <si>
    <t>Predios adquiridos en la red vial nacional</t>
  </si>
  <si>
    <t>Estudios y/o diseños de la red vial elaborados</t>
  </si>
  <si>
    <t>Subdirección de Prevención y Atención de Emergencias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</si>
  <si>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</si>
  <si>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</si>
  <si>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</si>
  <si>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</si>
  <si>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</si>
  <si>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</si>
  <si>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Dirección de Contratación</t>
  </si>
  <si>
    <t>Subdirección Financiera</t>
  </si>
  <si>
    <t xml:space="preserve">Oficina Asesora Jurídica </t>
  </si>
  <si>
    <t>Oficina Asesora Jurídica 
Comité de conciliación</t>
  </si>
  <si>
    <t>Oficina de Control Interno</t>
  </si>
  <si>
    <t>Subdirección de Estudios e Innovación</t>
  </si>
  <si>
    <t>ACCIÓN</t>
  </si>
  <si>
    <t xml:space="preserve">INDICADOR </t>
  </si>
  <si>
    <t>TIPO DE INDICADOR</t>
  </si>
  <si>
    <t>Todas las Dependencias</t>
  </si>
  <si>
    <t>Cumplir eficientemente las actividades administrativas a cargo de las dependencias, establecidos en los Planes Operativos.</t>
  </si>
  <si>
    <t>ESTRATEGÍA TRANSVERSAL :</t>
  </si>
  <si>
    <t>OBJETIVO PEI:</t>
  </si>
  <si>
    <t>OBJETIVO DEL PROCESO:</t>
  </si>
  <si>
    <t>6) Iniciativas adicionales</t>
  </si>
  <si>
    <t xml:space="preserve"> 1) Gestión del Riesgo de Corrupción - MAPA DE RIESGOS DE CORRUPCIÓN</t>
  </si>
  <si>
    <t>Mapa de Riesgos de Corrupción monitoreado y revisado</t>
  </si>
  <si>
    <t>Oficina Asesora Jurídica</t>
  </si>
  <si>
    <t>2) Racionalización de Trámites.</t>
  </si>
  <si>
    <t>3)   Rendición de Cuentas</t>
  </si>
  <si>
    <t>4) Mecanismos para mejorar la Atención al Ciudadano</t>
  </si>
  <si>
    <t>5) Mecanismos para la Transparencia y Acceso a la Información</t>
  </si>
  <si>
    <t>Difundir información sobre la oferta institucional de trámites y otros procedimientos en lenguaje claro y de forma permanente a los usuarios de los trámites teniendo en cuenta la caracterización</t>
  </si>
  <si>
    <t>Todas las dependencias</t>
  </si>
  <si>
    <t>Buen Gobierno</t>
  </si>
  <si>
    <t>Crecimiento Verde</t>
  </si>
  <si>
    <t>Competitividad Estratégica e Infraestructura</t>
  </si>
  <si>
    <t>ESTRATEGÍA TRANSVERSAL</t>
  </si>
  <si>
    <t xml:space="preserve">ESTRATEGÍA TRANSVERSAL </t>
  </si>
  <si>
    <t>Gestionar la integración de los sistemas de información a través de la modernización de la plataforma tecnológica para facilitar el acceso a la información</t>
  </si>
  <si>
    <t>Dirección General
Oficina Asesora de Planeación</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</si>
  <si>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</si>
  <si>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Atender oportunamente las peticiones, quejas, reclamos y denuncias (PQRD) de acuerdo a ley y demás disposiciones vigentes</t>
  </si>
  <si>
    <t>PQRD atendidas oportunamente de acuerdo a ley y demás disposiciones vigentes</t>
  </si>
  <si>
    <t>Estaciones férreas con Mantenimiento realizado</t>
  </si>
  <si>
    <t>Atender emergencias que se presenten en la red vial nacional primaria.</t>
  </si>
  <si>
    <t xml:space="preserve">Emergencias en la red vial nacional primaria atendidas </t>
  </si>
  <si>
    <t>Enviar reportes de ejecución presupuestal para seguimiento oportuno y toma de decisiones</t>
  </si>
  <si>
    <t xml:space="preserve">Información difundida </t>
  </si>
  <si>
    <t>Realizar mantenimiento rutinario a la Red Férrea a cargo</t>
  </si>
  <si>
    <t>Kilómetros mantenidos en la red férrea</t>
  </si>
  <si>
    <t>Subdirección de la Red Nacional de Carreteras</t>
  </si>
  <si>
    <t>Subdirección Marítima y Fluvial</t>
  </si>
  <si>
    <t>Km de tercer carril en red vial secundaria</t>
  </si>
  <si>
    <t>Puentes en la red secundaria construidos</t>
  </si>
  <si>
    <t>Gestionar la adquisición de los predios en la red secundaria</t>
  </si>
  <si>
    <t>Predios adquiridos red secundaria</t>
  </si>
  <si>
    <t>Grupo de Grandes Proyectos</t>
  </si>
  <si>
    <t>DIRECTOR GENERAL</t>
  </si>
  <si>
    <t>kilómetros de segundas calzadas construidos red vial secundaria</t>
  </si>
  <si>
    <t>Subdirección de la Red Terciaria y férrea</t>
  </si>
  <si>
    <t>Eficacia</t>
  </si>
  <si>
    <t>Eficiencia</t>
  </si>
  <si>
    <t xml:space="preserve">Efectividad </t>
  </si>
  <si>
    <t>Efectividad</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</si>
  <si>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</si>
  <si>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Recursos de funcionamiento comprometidos</t>
  </si>
  <si>
    <t>Subdirección Administrativa
Oficina Asesora Jurídica</t>
  </si>
  <si>
    <t xml:space="preserve">Recursos de funcionamiento obligados </t>
  </si>
  <si>
    <t>DIMENSIÓN 6:</t>
  </si>
  <si>
    <t>DIMENSIÓN No. 1:</t>
  </si>
  <si>
    <t>DIMENSIÓN No. 2:</t>
  </si>
  <si>
    <t>DIMENSIÓN No. 3:</t>
  </si>
  <si>
    <t>DIMENSIÓN No. 3 :</t>
  </si>
  <si>
    <t>DIMENSIÓN No. 4:</t>
  </si>
  <si>
    <t>PROGRAMADO</t>
  </si>
  <si>
    <t>EJECUTADO</t>
  </si>
  <si>
    <t>PROCENTAJE DE AVANCE</t>
  </si>
  <si>
    <t>PÁGINA</t>
  </si>
  <si>
    <t>de</t>
  </si>
  <si>
    <t>DIMENSIÓN 4:</t>
  </si>
  <si>
    <t>DIMENSIÓN No 5:</t>
  </si>
  <si>
    <t>DIMENSIÓN No. 7:</t>
  </si>
  <si>
    <t>META</t>
  </si>
  <si>
    <t>PERÍODO A EVALUAR</t>
  </si>
  <si>
    <t xml:space="preserve">Actividades administrativas con cumplimiento oportuno </t>
  </si>
  <si>
    <t>EDEPI-FR-2</t>
  </si>
  <si>
    <t>DIRECCIONAMIENTO ESTRATEGICO Y PLANEACIÓN INSTITUCIONAL</t>
  </si>
  <si>
    <t>Mantener, mejorar y evaluar el Sistema de Seguridad y Salud en el Trabajo con énfasis en inspección vigilancia y control</t>
  </si>
  <si>
    <t xml:space="preserve">Dar continuidad al plan de fortalecimiento del código de integridad y gestión ética de la entidad </t>
  </si>
  <si>
    <t>Plan de fortalecimiento implementado</t>
  </si>
  <si>
    <t xml:space="preserve">Gobierno Digital </t>
  </si>
  <si>
    <t>Modelo de Seguridad y Privacidad de la Información -MSPI- actualizado, implementado y divulgado</t>
  </si>
  <si>
    <t>Diseñar e implementar un programa para promover espacios de sensibilización en la cultura del servicio en Invías</t>
  </si>
  <si>
    <t>Dirección General
Oficina Asesora de Planeación
Subdirección de Estudios e Innovación</t>
  </si>
  <si>
    <t>Seguimiento realizados y proyectos de actas de liquidación revisadas</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</si>
  <si>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</si>
  <si>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 xml:space="preserve">Seguimiento efectuado a Controles efectuados en los SAUS </t>
  </si>
  <si>
    <t>Actualizar los instrumentos de gestión de la información y adoptarlos mediante acto administrativo</t>
  </si>
  <si>
    <t>Instrumentos de gestión de la información actualizados y adoptados mediante acto administrativo</t>
  </si>
  <si>
    <t>DIRECCIONAMIENTO ESTRATEGICO Y PLANEACION INSTITUCIONAL</t>
  </si>
  <si>
    <t>Matriz y mapa de riesgos de corrupción consolidado y aprobada</t>
  </si>
  <si>
    <t>Estrategias implementadas</t>
  </si>
  <si>
    <t>Kilómetros de red vial primaria rehabilitados</t>
  </si>
  <si>
    <t>Kilómetros de red vial primaria intervenidos con mantenimiento periódico</t>
  </si>
  <si>
    <t>Kilómetros de segundas calzadas construidos</t>
  </si>
  <si>
    <t xml:space="preserve">Kilómetros de red vial nacional primaria con pavimento nuevo </t>
  </si>
  <si>
    <t>Kilómetros de vías terciarías mejorados</t>
  </si>
  <si>
    <t>Accesos marítimos mejorados, construidos y/o profundizados a cargo del Invías</t>
  </si>
  <si>
    <t xml:space="preserve">Realizar 4 Otras obras fluviales </t>
  </si>
  <si>
    <t>Sedes y talleres férreos con Mantenimiento realizado</t>
  </si>
  <si>
    <t>PROGRAMA DE SEGURIDAD EN CARRETERAS NACIONALES</t>
  </si>
  <si>
    <t>Subdirección de la Red Nacional de Carreteras
Grupo de Proyectos Estratégicos</t>
  </si>
  <si>
    <t>Muelles Fluviales construidos, mejorados y/o mantenidos</t>
  </si>
  <si>
    <t>Racionalización de tramites</t>
  </si>
  <si>
    <t xml:space="preserve"> </t>
  </si>
  <si>
    <t>Modernizar la estructura del Invías, de acuerdo a las necesidades actuales que demanda la Entidad para satisfacer a los Grupos de valor</t>
  </si>
  <si>
    <t xml:space="preserve">Establecer los lineamientos estratégicos del desarrollo integral del talento humano, dentro del ciclo del servidor público (ingreso, desarrollo y retiro), en pro del fortalecimiento institucional y la creación del valor público. </t>
  </si>
  <si>
    <t>TALENTO HUMANO</t>
  </si>
  <si>
    <t>Implementar y actualizar el Plan Estratégico de Talento de acuerdo con alineación al Modelo Integrado de Planeación y Gestión (MIPG)</t>
  </si>
  <si>
    <t xml:space="preserve">Formular, implementar, hacer seguimiento y evaluar el PIC </t>
  </si>
  <si>
    <t>PIC formulado, implementado, con seguimiento y evaluado</t>
  </si>
  <si>
    <t>Formular, implementar, hacer seguimiento y evaluar el programa de bienestar, estímulos e incentivos y divulgarlo</t>
  </si>
  <si>
    <t>Plan de bienestar e incentivos formulado, implementado con seguimiento y evaluación</t>
  </si>
  <si>
    <t>Elaborar documentos técnicos para el ejercicio de modernización</t>
  </si>
  <si>
    <t>Documentos técnicos para el ejercicio de modernización elaborado</t>
  </si>
  <si>
    <t>Elaborar el código de buen gobierno o Gobierno Corporativo</t>
  </si>
  <si>
    <t xml:space="preserve">Planeación Institucional </t>
  </si>
  <si>
    <t>Formular oportunamente los planes (táctico y operativo 2020) de la Dependencia.</t>
  </si>
  <si>
    <t>Planes (táctico y operativo 2020) formulados oportunamente.</t>
  </si>
  <si>
    <t>Asesorar, coordinar y desarrollar las etapas del ciclo presupuestal del Invías (formulación, programación ejecución, seguimiento y evaluación)</t>
  </si>
  <si>
    <t>Etapas del ciclo presupuestal con asesoría, coordinadas y desarrolladas</t>
  </si>
  <si>
    <t>Formular y actualizar el Plan Anual de Adquisiciones -PAA-</t>
  </si>
  <si>
    <t>Plan Anual de Adquisiciones formulado y actualizado</t>
  </si>
  <si>
    <t>Formular, implementar el plan de gasto público</t>
  </si>
  <si>
    <t>Plan de Gasto Público formulado e implementado</t>
  </si>
  <si>
    <t>Prevenir hechos de corrupción, mediante la implementación de las acciones del Plan Anticorrupción y de Atención al Ciudadano, generando credibilidad y confianza al ciudadano.</t>
  </si>
  <si>
    <t>Definir la ruta estratégica institucional en el mediano y corto plazo, optimizando el uso de los recursos financieros y liderando la implementación del Modelo Integrado de Planeación y Gestión -MIPG-, con el fin de orientar la gestión hacia el cumplimiento del Plan Nacional de Desarrollo -PND-.</t>
  </si>
  <si>
    <t>Realizar seguimiento al cumplimiento de las acciones para mejorar los resultados de FURAG</t>
  </si>
  <si>
    <t>Acciones para mejorar resultado FURAG con seguimiento</t>
  </si>
  <si>
    <t>Gestionar los servicios tecnológicos y la Información mediante la implementación de buenas prácticas de administración, con el propósito de fortalecer la disponibilidad y seguridad de la información como principal insumo en la toma de decisiones estratégicas</t>
  </si>
  <si>
    <t>Actualizar, aprobar y socializar el Plan Estratégico de Tecnologías de Información (PETI) 2018-2022</t>
  </si>
  <si>
    <t>Plan Estratégico de Tecnologías de Información (PETI) actualizado, aprobado y socializado</t>
  </si>
  <si>
    <t>Formular e implementar el Plan de Mantenimiento de servicios tecnológicos</t>
  </si>
  <si>
    <t>Plan de Mantenimiento de servicios tecnológicos formulado e implementado</t>
  </si>
  <si>
    <t>Adoptar e implementar la política de transformación digital con todos sus planes y proyectos</t>
  </si>
  <si>
    <t>Política de Transformación digital adoptada e implementada</t>
  </si>
  <si>
    <t xml:space="preserve">Analizar y definir proyecto de arquitectura de tecnologías de información </t>
  </si>
  <si>
    <t>Proyecto de arquitectura de TI analizado y definido</t>
  </si>
  <si>
    <t>Identificar, analizar y estandarizar la información estructurada y no estructurada de le gestión institucional</t>
  </si>
  <si>
    <t>Fichas web de proyectos divulgadas en la página web</t>
  </si>
  <si>
    <t>Actualizar, implementar y socializar el Modelo de Seguridad y Privacidad de la Información -MSPI-</t>
  </si>
  <si>
    <t>Diseñar, aprobar e implementar el Plan de Recuperación de Desastres</t>
  </si>
  <si>
    <t>Plan de Recuperación de Desastres diseñado, aprobado e implementado</t>
  </si>
  <si>
    <t>Diseñar, aprobar e implementar el Plan de Continuidad del Negocio</t>
  </si>
  <si>
    <t>Fortalecimiento Organizacional  y simplificación de proceso</t>
  </si>
  <si>
    <t>Mejorar la accesibilidad de la población en condición de discapacidad visual y auditiva</t>
  </si>
  <si>
    <t>Accesibilidad mejorada</t>
  </si>
  <si>
    <t>Solicitar al Ministerio del Interior procedimiento para atender solicitud de lenguas nativas</t>
  </si>
  <si>
    <t>Solicitud realizada</t>
  </si>
  <si>
    <t xml:space="preserve">Secretaría General
Dirección General </t>
  </si>
  <si>
    <t>Secretaría General
Grupo de Atención al Ciudadano</t>
  </si>
  <si>
    <t xml:space="preserve">Oficina Asesora de Planeación </t>
  </si>
  <si>
    <t>Oficina Asesora de Planeación con apoyo de todas las dependencias</t>
  </si>
  <si>
    <t>Secretaría General</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</si>
  <si>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</si>
  <si>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Modernizar la estructura del Invías, de acuerdo a las necesidades actuales que demanda la Entidad para satisfacer a los Grupos de valor.</t>
  </si>
  <si>
    <t>Secretaría General 
con apoyo de Oficina Asesora de Planeación
Comité Institucional de Gestión y Desempeño</t>
  </si>
  <si>
    <t>participación ciudadana en la gestión  pública</t>
  </si>
  <si>
    <t>Garantizar la administración de los bienes y la prestación de servicios de apoyo para el funcionamiento y operación de la Entidad, bajo el marco normativo que apoye e desempeño de los procesos y al cumplimiento de la misión institucional.</t>
  </si>
  <si>
    <t>Servicio al Ciudadano</t>
  </si>
  <si>
    <t>Adecuar los puntos de atención en las Direcciones Territoriales para mejorar la accesibilidad de la población en condición de discapacidad motora</t>
  </si>
  <si>
    <t>5 puntos de atención en las Direcciones Territoriales adecuados</t>
  </si>
  <si>
    <t>Fortalecer el Canal telefónico de atención</t>
  </si>
  <si>
    <t>Canal telefónico fortalecido</t>
  </si>
  <si>
    <t>Adoptar mecanismos de comunicación incluyentes</t>
  </si>
  <si>
    <t>Mecanismos de comunicación incluyentes, adoptados</t>
  </si>
  <si>
    <t>Secretaría General 
Subdirección Administrativa</t>
  </si>
  <si>
    <t xml:space="preserve">Dirección General
Secretaría General </t>
  </si>
  <si>
    <t>GESTION DEL TALENTO HUMANO</t>
  </si>
  <si>
    <t>Establecer los lineamientos estratégicos del desarrollo integral del talento humano, dentro del ciclo del servidor público (ingreso, desarrollo y retiro), en pro del fortalecimiento institucional y la creación del valor público. .</t>
  </si>
  <si>
    <t>Programa diseñado e implementado</t>
  </si>
  <si>
    <t xml:space="preserve">Realizar mesas de trabajo sobre servicio al ciudadano y PQRD </t>
  </si>
  <si>
    <t>10 Mesas de trabajo realizadas</t>
  </si>
  <si>
    <t>Realizar talleres sobre la responsabilidad de los servidores públicos (deberes, derechos y obligaciones)</t>
  </si>
  <si>
    <t>6 Talleres realizados.</t>
  </si>
  <si>
    <t xml:space="preserve">Secretaría General </t>
  </si>
  <si>
    <t>Fortalecer el Programa de Seguridad en Carreteras Nacionales</t>
  </si>
  <si>
    <t>Programa de Seguridad en Carreteras Nacionales fortalecido</t>
  </si>
  <si>
    <t>Revisar procedimientos internos asociados a trámites</t>
  </si>
  <si>
    <t>Procedimientos internos asociados a trámites revisado</t>
  </si>
  <si>
    <t xml:space="preserve">Incluir en el modelo de operación de la entidad (mapa de procesos) un proceso de servicio al ciudadano con los respectivos procedimientos </t>
  </si>
  <si>
    <t>Proceso de servicio al ciudadano Incluido en el Modelo de operación
Procedimientos implementados en el sistema de gestión</t>
  </si>
  <si>
    <t xml:space="preserve">Diseñar el Modelo de Servicio al Ciudadano </t>
  </si>
  <si>
    <t>Modelo del Servicio al Ciudadano implementado</t>
  </si>
  <si>
    <t>PROGRAMA SEGURIDAD EN CARRETERAS</t>
  </si>
  <si>
    <t>Promover la articulación interinstitucional, mediante el suministro de equipos y tecnologías inteligentes de comunicación para el fortalecimiento del Programa de Seguridad en las Carreteras Nacionales.</t>
  </si>
  <si>
    <t xml:space="preserve">Contribuir a la seguridad ciudadana en las carreteras nacionales, mediante el desarrollo de alianzas interinstitucionales, el uso de la tecnología y apoyados en la fuerza pública; propendiendo por mejorar la transitabilidad y movilidad de los usuarios. </t>
  </si>
  <si>
    <t>Gobierno Digital</t>
  </si>
  <si>
    <t>Prevenir hechos de corrupción, mediante la implementación de las acciones del Plan Anticorrupción y de Atención al Ciudadano, generando credibilidad y confianza al ciudadano</t>
  </si>
  <si>
    <t>Adelantar las acciones de modernización e innovación aplicables a la infraestructura de transporte y elaborar la reglamentación técnica para lograr unas vías sostenibles</t>
  </si>
  <si>
    <t>Automatización de trámites</t>
  </si>
  <si>
    <t>Trámites automatizados (desde la solicitud hasta la notificación electrónica) e integrados al portal gov.co</t>
  </si>
  <si>
    <t xml:space="preserve">Identificar y evaluar las áreas del conocimiento en infraestructura vial, marítima, fluvial, y férrea que requieran actualización o nueva regulación técnica </t>
  </si>
  <si>
    <t>Número de normas identificadas y evaluadas</t>
  </si>
  <si>
    <t>Dirección Técnica
Subdirección de Estudios e Innovación
Oficina Asesora Jurídica
Oficina Asesora de Planeación</t>
  </si>
  <si>
    <t>Dirección Técnica
Subdirección de Estudios e Innovación</t>
  </si>
  <si>
    <t>Dirección General 
Secretaría General 
Subdirección de Estudios e Innovación</t>
  </si>
  <si>
    <t>Controlar los recursos financieros asignados, con el recibo de la información y su oportuna revisión, registro y verificación, para generar informes y estados financieros confiables que sirva de insumo para la toma de decisiones .</t>
  </si>
  <si>
    <t>Recursos obligados de la reserva presupuestal 2019</t>
  </si>
  <si>
    <t>Fortalecimiento organizacional  y simplificación de procesos</t>
  </si>
  <si>
    <t>Realizar registro de inventarios de los bienes y servicios adquiridos y gestionar la baja o reintegro cuando aplique</t>
  </si>
  <si>
    <t>Inventario de bines y servicios actualizado</t>
  </si>
  <si>
    <t>Actualizar el inventario de los Bienes Inmuebles Fiscales</t>
  </si>
  <si>
    <t>Inventario de Bienes Inmuebles Fiscales</t>
  </si>
  <si>
    <t>Implementar estrategias para la explotación económica de Bienes Inmuebles Fiscales</t>
  </si>
  <si>
    <t xml:space="preserve">Identificar y definir los mecanismos u acciones que conlleven al reconocimiento y/o mejor aprovechamiento de los activos improductivos de la entidad </t>
  </si>
  <si>
    <t>Dirección Técnica
Subdirección de Medio Ambiente</t>
  </si>
  <si>
    <t>Adquirir con oportunidad y calidad los bienes, obras y servicios, requeridos por la entidad con el fin de dar cumplimiento a su misión y lograr su continuo funcionamiento..</t>
  </si>
  <si>
    <t>Revisar los proyectos de Actas de Liquidación elaboradas por cada una de las dependencias y hacer seguimiento a los contratos liquidados y pendientes por liquidar en los términos de ley.</t>
  </si>
  <si>
    <t>Adelantar los procesos de selección de los bienes, servicios y obras solicitados por las unidades ejecutoras a través de la plataforma SECOP II</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</si>
  <si>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</si>
  <si>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</si>
  <si>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Memorandos Circulares</t>
  </si>
  <si>
    <t>Asesorar dentro de la legalidad de manera oportuna la defensa jurídica de la entidad, facilitando la toma de decisiones administrativas en protección del patrimonio público.</t>
  </si>
  <si>
    <t>Realizar oportunamente la gestión de cobro coactivo.</t>
  </si>
  <si>
    <t>Cobros persuasivos y procesos coactivos adelantados oportunamente</t>
  </si>
  <si>
    <t>Emitir conceptos jurídicos dentro del marco de sus funciones y dentro de los plazos legales.</t>
  </si>
  <si>
    <t>Conceptos jurídicos emitidos dentro de los plazos legales</t>
  </si>
  <si>
    <t>Optimizar el proceso, actualizar procedimientos, e identificar riesgos, controles e indicadores.</t>
  </si>
  <si>
    <t>Plan de trabajo cumplido.</t>
  </si>
  <si>
    <t>Verificar expedientes físicos vs expedientes virtuales. Validando las piezas procesales de cada uno.</t>
  </si>
  <si>
    <t>Registro/ Cruce de expedientes físicos Vs. Expedientes virtuales</t>
  </si>
  <si>
    <t>Cumplir con las sesiones establecidas en la Resolución 5956 de 2019</t>
  </si>
  <si>
    <t>Actas de los comités de conciliación debidamente suscritas.</t>
  </si>
  <si>
    <t>Determinar multas,
declaratorias de incumplimiento, caducidad y demás sanciones con el fin de defender los intereses de la Entidad.</t>
  </si>
  <si>
    <t xml:space="preserve">Registro/pertinencia 
de las multas, sanciones e incumplimientos proferidos. </t>
  </si>
  <si>
    <t>Ejercer la defensa Judicial de la Entidad</t>
  </si>
  <si>
    <t>Registro/ Procesos judiciales adelantados en términos y competencia.</t>
  </si>
  <si>
    <t>Eficiencia/Eficacia</t>
  </si>
  <si>
    <t>Adoptar la Política de Prevención del Daño Antijurídico 2020</t>
  </si>
  <si>
    <t>Política de Prevención del Daño Antijurídico 2020 adoptada</t>
  </si>
  <si>
    <t>Cumplir agenda regulatoria</t>
  </si>
  <si>
    <t>Agenda Regulatoria con Cumplimiento</t>
  </si>
  <si>
    <t>Defensa Juridica</t>
  </si>
  <si>
    <t>Oficina Asesora Jurídica
Dirección Técnica
Subdirección de Estudios e Innovación</t>
  </si>
  <si>
    <t>Implementar el Plan de Gestión de Desastres, identificando, priorizando y realizando seguimiento al riesgo en la infraestructura de transporte, contribuyendo a proteger la población y la infraestructura a cargo..</t>
  </si>
  <si>
    <t>Desarrollar proyectos bajo lineamientos ambientales, sociales y prediales, en cumplimiento de la normatividad que permita la ejecución de políticas, estrategias, planes, programas y proyectos de infraestructura de transporte a cargo del Invías.</t>
  </si>
  <si>
    <t>Efectuar Seguimiento a los controles efectuados a la Atención de Ciudadanos en los SAUS de acuerdo con los lineamientos impartidos por la Entidad. (Número único de radicado)</t>
  </si>
  <si>
    <t>Implementar el Plan de Gestión del riesgo de Desastre</t>
  </si>
  <si>
    <t>Plan de Gestión del Riesgo de Desastres implementado</t>
  </si>
  <si>
    <t>Generar la guía metodológica con enfoque multiamenaza</t>
  </si>
  <si>
    <t>Guía metodológica con enfoque multiamenaza generada</t>
  </si>
  <si>
    <t>Atender 11 sitios críticos en la red vial nacional primaria.</t>
  </si>
  <si>
    <t>Atender 5 sitios críticos en la red vial secundaria</t>
  </si>
  <si>
    <t>Atender 14 sitios críticos en la red vial terciaria</t>
  </si>
  <si>
    <t>Sitios críticos en la red vial terciaria atendidos</t>
  </si>
  <si>
    <t>Dirección General
Subdirección de Prevención y Atención de Emergencias</t>
  </si>
  <si>
    <t>Subdirección de la Red Nacional de Carreteras
Grupo de Grandes Proyectos</t>
  </si>
  <si>
    <t>Subdirección de la Red Terciaria y Férrea
Grupo de Grandes Proyectos</t>
  </si>
  <si>
    <t>Subdirección de la Red Terciaria y Férrea</t>
  </si>
  <si>
    <t>Mejorar, mantener y rehabilitar la infraestructura vial intermodal, mediante el desarrollo de programas estratégicos para la conectividad del país.</t>
  </si>
  <si>
    <t>Dirigir la planificación, ejecución y supervisión de proyectos de infraestructura de la red vial, en sus modos carretero,  férreo, fluvial y marítimo en el marco de la misión del instituto.</t>
  </si>
  <si>
    <t xml:space="preserve">Realizar rehabilitación y/o mantenimiento de 249,86 km 
</t>
  </si>
  <si>
    <t>Realizar mantenimiento de 5000 en vías terciarias</t>
  </si>
  <si>
    <t>Kilómetros de vías terciarías mantenidos</t>
  </si>
  <si>
    <t xml:space="preserve">Porcentaje de Kilómetros de vías priorizadas mejoradas o en mantenimiento </t>
  </si>
  <si>
    <t>Porcentaje de kilómetros de vías priorizadas mejoradas o en mantenimiento en municipios PDET</t>
  </si>
  <si>
    <t>Contratar 30 juntas de acción comunal en vías terciarias</t>
  </si>
  <si>
    <t>Número de Juntas de acción comunal en vías terciarias contratadas</t>
  </si>
  <si>
    <t>Realizar mejoramiento, construcción y/o profundización a 1 acceso marítimo</t>
  </si>
  <si>
    <t>Construir, mejorar y/o mantener 2 muelles fluviales</t>
  </si>
  <si>
    <t>Intervenir municipios priorizados con vías fluviales</t>
  </si>
  <si>
    <t>Número de municipios priorizados con vías fluviales intervenidas</t>
  </si>
  <si>
    <t>Realizar mantenimiento y profundización a 2 canales de acceso marítimos</t>
  </si>
  <si>
    <t xml:space="preserve">Accesos marítimos Mantenidos y profundizados </t>
  </si>
  <si>
    <t>Otras Obras Fluviales construidas</t>
  </si>
  <si>
    <t>Pavimentar 76,81 km en red secundaria</t>
  </si>
  <si>
    <t>Adelantar la rehabilitación de 6,50 km de la red vial secundaria</t>
  </si>
  <si>
    <t>Construir 20 túneles en la red vial nacional primaria</t>
  </si>
  <si>
    <t xml:space="preserve">Poner 18 túneles en operación </t>
  </si>
  <si>
    <t>Túneles en operación</t>
  </si>
  <si>
    <t>Construir 31 puentes de la red vial nacional primaria</t>
  </si>
  <si>
    <t>Construir 10 puentes de la red vial secundaria</t>
  </si>
  <si>
    <t>Construir 1 puente peatonal en la red vial terciaria</t>
  </si>
  <si>
    <t>Puentes peatonal en la red terciaria construidos</t>
  </si>
  <si>
    <t>Construir 12 puentes en la red vial terciaria</t>
  </si>
  <si>
    <t>Puentes en la red terciaria construidos</t>
  </si>
  <si>
    <t>Construir 3,80 km de segundas calzadas en la red vial secundaria</t>
  </si>
  <si>
    <t xml:space="preserve">Construir 2,93 Km de tercer carril en red vial secundaria </t>
  </si>
  <si>
    <t>Adelantar el mantenimiento rutinario de 10580 km de la red vial nacional primaria.</t>
  </si>
  <si>
    <t>Operar, mantener y señalizar en 7 pasos a nivel para el paso de vehículos ferroviarios</t>
  </si>
  <si>
    <t>Realizar mantenimiento a 1 estación férreas a cargo</t>
  </si>
  <si>
    <t>Realizar mantenimiento rutinario de 6 sedes y talleres férreos a cargo</t>
  </si>
  <si>
    <t>Subdirección de la Red Nacional de Carreteras
Gerencia de Proyectos Estratégicos</t>
  </si>
  <si>
    <t>Subdirección de la Red terciaría y Férrea</t>
  </si>
  <si>
    <t>Subdirección de la Red Nacional de Carreteras
Grupo de Proyectos Estratégicos
Grupo de Grandes Proyectos</t>
  </si>
  <si>
    <t>Expedir reglamentación técnica</t>
  </si>
  <si>
    <t>Reglamentación técnica expedida</t>
  </si>
  <si>
    <t>Realizar 15 estudios y diseños para la construcción y mejoramiento de la infraestructura vial</t>
  </si>
  <si>
    <t>Subdirección Marítima y Fluvial
Grupo de Grandes Proyectos</t>
  </si>
  <si>
    <t>Implementar el Plan de Gestión de Desastres, identificando, priorizando y realizando seguimiento al riesgo en la infraestructura de transporte, contribuyendo a proteger la población y la infraestructura a cargo.</t>
  </si>
  <si>
    <t>Efectuar Seguimiento a las acciones en los proyectos ambientales en cumplimiento de las medidas de mitigación, conservación, prevención y restauración establecidas dentro de los proyectos</t>
  </si>
  <si>
    <t>Seguimiento a las Acciones</t>
  </si>
  <si>
    <t>Formular e implementar el Plan de Austeridad y Gestión Ambiental</t>
  </si>
  <si>
    <t>Plan de Austeridad y Gestión Ambiental formulado e implementado</t>
  </si>
  <si>
    <t xml:space="preserve">Identificar y llevar a cabo las acciones necesarias que permitan implementar la política de sostenibilidad vigente </t>
  </si>
  <si>
    <t>Número de Procesos sostenibles</t>
  </si>
  <si>
    <t>Secretaría General
Subdirección Administrativa
Subdirección de Medio Ambiente y Gestión Social</t>
  </si>
  <si>
    <t>Medir y evaluar la eficiencia, eficacia y economía de los controles, asesorando a la Dirección en la continuidad del proceso administrativo, la reevaluación de los planes establecidos y en la introducción de los correctivos necesarios para el cumplimiento de las metas u objetivos previstos permitiendo que el Modelo Integrado de Planeación y Gestión –MIPG- y sus dimensiones cumplan su propósito.</t>
  </si>
  <si>
    <t>Reporte mensual de Unidades Ejecutoras</t>
  </si>
  <si>
    <t>Seguimiento y evaluaci´n del desempeño institucional</t>
  </si>
  <si>
    <t>Liderar y gestionar los servicios de tecnología de información y comunicaciones, para la toma de decisiones estratégicas, garantizando disponibilidad, divulgación y seguridad de la información, contribuyendo al cumplimiento de la misión del Invias y la consulta e interacción de los ciudadanos y del gobierno.</t>
  </si>
  <si>
    <t>Analizar y evaluar las alternativas para determinar la adopción de un Sistema de Gestión Documental</t>
  </si>
  <si>
    <t>Sistema de Gestión Documental adoptado</t>
  </si>
  <si>
    <t>Formular e implementar el Plan de Conservación digital</t>
  </si>
  <si>
    <t>Plan de Conservación digital formulado e implementado</t>
  </si>
  <si>
    <t>Formular e implementar el Plan de Preservación digital</t>
  </si>
  <si>
    <t>Plan de Preservación digital formulado e implementado</t>
  </si>
  <si>
    <t>Asegurar que toda información divulgada en canales externos sea de fácil comprensión para los grupos de valor</t>
  </si>
  <si>
    <t xml:space="preserve">Informe del porcentaje de información de fácil comprensión, divulgada e canales externos </t>
  </si>
  <si>
    <t>Realizar el principal espacio de rendición de cuentas</t>
  </si>
  <si>
    <t>Espacio de rendición de cuentas realizado</t>
  </si>
  <si>
    <t>Realizar 9 Chat ciudadano temático que propicien el diálogo con la ciudadanía.</t>
  </si>
  <si>
    <t xml:space="preserve">9 Chat ciudadano temático realizados </t>
  </si>
  <si>
    <t xml:space="preserve">Realizar reconocimientos a la participación de la ciudadanía </t>
  </si>
  <si>
    <t>Participación de la ciudadanía reconocida</t>
  </si>
  <si>
    <t xml:space="preserve">Capacitar a las personas y comunidades interesadas en realizar seguimiento a los proyectos y asesorarlos en el proceso de conformación de veedurías ciudadanas u otro espacio de participación comunitaria. </t>
  </si>
  <si>
    <t>100% Capacitaciones Realizadas / Capacitaciones Programadas</t>
  </si>
  <si>
    <t>Capacitar un equipo interdisciplinario en temas de Rendición de cuentas</t>
  </si>
  <si>
    <t>1 Capacitación Realizadas</t>
  </si>
  <si>
    <t>Evaluar la estrategia de rendición de cuentas (incluyendo cada espacio de diálogo)</t>
  </si>
  <si>
    <t>Informe de evaluación
Informe de Seguimiento</t>
  </si>
  <si>
    <t>Mejorar los mecanismos de seguimiento a la respuesta oportuna y de calidad a los derechos de petición y PQRD</t>
  </si>
  <si>
    <t>Mecanismos de seguimiento a la respuesta oportuna y de calidad, mejorados</t>
  </si>
  <si>
    <t>Elaborar informe trimestral sobre la información más consultada (indicando si la misma se encuentra disponible en la página web)</t>
  </si>
  <si>
    <t>Informes trimestrales sobre información más consultada</t>
  </si>
  <si>
    <t xml:space="preserve">Dirección General </t>
  </si>
  <si>
    <t>Dirección General 
Dirección Operativa</t>
  </si>
  <si>
    <t>Dirección General</t>
  </si>
  <si>
    <t>Dirección General 
Dirección Operativa
Dirección Técnica</t>
  </si>
  <si>
    <t>Dirección General 
Dirección Operativa
Secretaría General</t>
  </si>
  <si>
    <t>Oficina Asesora de Planeación
Oficina de Control Interno</t>
  </si>
  <si>
    <t>Secretaría General 
Subdirección Administrativa
Oficina Asesora Jurídica
Oficina Asesora de Planeación
con apoyo de todas las dependencias</t>
  </si>
  <si>
    <t>GESTION DE INNOVACION  Y REGLAMENTACION TECNICA DE LA INFRAESTRUCTURA</t>
  </si>
  <si>
    <t>Fortalecer la gestión del conocimiento y la innovación</t>
  </si>
  <si>
    <t>Gestión del Conocimiento y la innovación fortalecida</t>
  </si>
  <si>
    <t>Identificar, evaluar y priorizar nuevas tecnologías, que puedan ser adoptadas y normalizadas por el INVIAS</t>
  </si>
  <si>
    <t>Número de tecnologías identificadas y evaluadas</t>
  </si>
  <si>
    <t>Proponer programas y proyectos que permitan innovar, nutrir y actualizar la base estadística y de conocimiento de la infraestructura vial, marítima, fluvial y férrea a cargo del INVIAS</t>
  </si>
  <si>
    <t>Número de proyectos implementados</t>
  </si>
  <si>
    <t>Identificar, desarrollar e implementar nuevas fuentes de financiación, que permitan generar recursos adicionales a los dispuestos por la nación o provenientes de fuentes tradicionales, y que sirvan para financiar las necesidades de inversión y funcionamiento de la entidad.</t>
  </si>
  <si>
    <t>Número de fuentes en estado de activación para la generación de recursos</t>
  </si>
  <si>
    <t>Llevar a cabo la estructuración de proyectos estratégicos que permitan modernizar la infraestructura vial, marítima, fluvial y férrea del país de acuerdo con los avances tecnológicos vigentes en materia de transporte</t>
  </si>
  <si>
    <t xml:space="preserve">Número de proyectos estructurados y aprobados </t>
  </si>
  <si>
    <t>Dirección Técnica
Subdirección de Estudios e Innovación
Subdirección de Medio Ambiente y Gestión Social
Subdirección de Prevención y Atención a Emergencias</t>
  </si>
  <si>
    <t>Dirección Técnica 
Subdirección de Estudios e Innovación</t>
  </si>
  <si>
    <t xml:space="preserve">Dirección Técnica </t>
  </si>
  <si>
    <t>Revisar y ajustar anualmente los pliegos tipo elaborados por la entidad distintos de los reglados por el Gobierno Nacional.</t>
  </si>
  <si>
    <t>Memorando Circular que socializa las plantillas revisadas y ajustadas.</t>
  </si>
  <si>
    <t>Promover y facilitar el accionar de veedurías
en cada uno de los procesos.</t>
  </si>
  <si>
    <t>Listado de asistencia a las audiencias en donde se establece la calidad en que se participa (Proponente / Veedurías)</t>
  </si>
  <si>
    <t xml:space="preserve">Implementar la Política Institucional de Administración del Riesgo, y si lo amerita, actualizarla </t>
  </si>
  <si>
    <t xml:space="preserve">Política Institucional de Administración del Riesgo implementada </t>
  </si>
  <si>
    <t>Consolidar la matriz y mapa de riesgos de corrupción construida mediante proceso participativo (actores internos y externos de la entidad) y someterla a aprobación por parte del comité</t>
  </si>
  <si>
    <t>Divulgar en página web e intranet la Política Institucional de Administración del Riesgo vigente y los riesgos de corrupción identificados</t>
  </si>
  <si>
    <t>Política Institucional de Administración del Riesgo vigente y riesgos de corrupción identificados y divulgados</t>
  </si>
  <si>
    <t>Monitorear y revisar el Mapa de Riesgos de Corrupción y si es del caso ajustarlo e informar a la Oficina Asesora de Planeación</t>
  </si>
  <si>
    <t xml:space="preserve">Publicar y divulgar el monitoreo y seguimiento de la ejecución del PAAC </t>
  </si>
  <si>
    <t xml:space="preserve">Seguimiento y monitoreo de la ejecución del PAAC publicado y divulgado </t>
  </si>
  <si>
    <t>Número de “No Conformidades” atendidas / Número de “No conformidades” encontradas</t>
  </si>
  <si>
    <t>Número de requerimientos atendidos por el Interventor / Número de requerimientos enviados al Interventor</t>
  </si>
  <si>
    <t>Actualizar procedimientos de acuerdo con las normas vigentes</t>
  </si>
  <si>
    <t># procedimientos actualizados / Total de procedimientos</t>
  </si>
  <si>
    <t>Revisar estudios previos y del sector, los Pre 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 pliegos y Pliegos definitivos y Adendas publicados en el SECOP</t>
  </si>
  <si>
    <t># de procesos con observaciones / # de procesos recibidos</t>
  </si>
  <si>
    <t>Aprobar el plan de trabajo para fortalecer el SCI- Sistema de Control Interno del InvÍas</t>
  </si>
  <si>
    <t>Plan de trabajo aprobado en el Comité de Control interno</t>
  </si>
  <si>
    <t>Implementar el plan de trabajo para fortalecer el SCI- Sistema de Control Interno del InvÍas</t>
  </si>
  <si>
    <t>% de cumplimiento del plan</t>
  </si>
  <si>
    <t>Revisar y actualizar los lineamientos de comunicación interna y externa</t>
  </si>
  <si>
    <t>Lineamientos de comunicación interna y externa revisados y actualizados</t>
  </si>
  <si>
    <t xml:space="preserve">Fortalecer el diseño y la implementación de las actividades de control en los procedimientos </t>
  </si>
  <si>
    <t>Procedimientos de control fortalecidos</t>
  </si>
  <si>
    <t xml:space="preserve">Formular e implementar el Plan Anual de auditoria </t>
  </si>
  <si>
    <t xml:space="preserve">Cumplimiento del Plan Anual de Auditoria </t>
  </si>
  <si>
    <t>Lideres de proceso (DO, DT, DC, SG, SF, SA, OAP, OAJ, OCI)</t>
  </si>
  <si>
    <t>Oficina Asesora de Planeación
Comité Institucional de Gestión y Desempeño</t>
  </si>
  <si>
    <t>Dirección Operativa</t>
  </si>
  <si>
    <t>Oficina Asesora Jurídica
Secretario de Comité de Conciliación</t>
  </si>
  <si>
    <t>Dirección General
Comité de Control Interno</t>
  </si>
  <si>
    <t>Dirección General
Grupo de Comunicaciones</t>
  </si>
  <si>
    <t>Oficina de Control Interno
Comité de Control Interno</t>
  </si>
  <si>
    <t>GESTION CONTRACTUAL</t>
  </si>
  <si>
    <t>Mejora normativa</t>
  </si>
  <si>
    <t>Gestión Presupuestal y eficiencia del Gasto Público</t>
  </si>
  <si>
    <t>Plan Estratégico de Talento Actualizado e implementado de acuerdo con los lineamientos del Modelo Integrado de Planeación y Gestión (MIPG)</t>
  </si>
  <si>
    <t>Plan Estratégico de Talento Humano actualizado e implementado</t>
  </si>
  <si>
    <t>Sistema de Seguridad y Salud en el Trabajo mantenido, mejorado y evaluado.</t>
  </si>
  <si>
    <t>código de buen gobierno o gobierno corporativo elaborado</t>
  </si>
  <si>
    <t>Información estructurada y no estructurada de la gestión institucional identificada, analizada y estandarizada</t>
  </si>
  <si>
    <t>Plan de Continuidad del Negocio diseñado, aprobado e implementado</t>
  </si>
  <si>
    <t>Actualizar e implementar la estrategia de participación ciudadana</t>
  </si>
  <si>
    <t>Estrategia de participación ciudadana actualizada e implementada</t>
  </si>
  <si>
    <t>Secretaría General 
Subdirección Administrativa_x000B_Dirección Operativa, Dirección  Técnica, Subdirección de la Red Terciaria Férrea, Subdirección de Medio Ambiente y gestión Social, Subdirección de Estudios e Innovación con apoyo de Oficina Asesora de Planeación_x000B_Comité Institucional de Gestión y Desempeño</t>
  </si>
  <si>
    <t>Comprometer del 99.95% de los recursos de inversión asignados a la vigencia 2.106.263</t>
  </si>
  <si>
    <t>Obligar 63,12% de los recursos de inversión asignados en la vigencia (2.106.263)</t>
  </si>
  <si>
    <t>Comprometer del 81,20% de los recursos de funcionamiento asignados a la vigencia (159.186,01)</t>
  </si>
  <si>
    <t>Obligar 80,94% de los recursos de funcionamiento asignados en la vigencia (159.186,01)</t>
  </si>
  <si>
    <t>Obligar 99.35% de los recursos de la reserva presupuestal 2019 (1.181.634)</t>
  </si>
  <si>
    <t>Realizar mejoramiento de 63,03 km de red vial primaria</t>
  </si>
  <si>
    <t xml:space="preserve">Realizar mejoramiento de 400Km de vías terciarías 
</t>
  </si>
  <si>
    <t>Realizar 5400 km de red vial terciaria  con mejoramiento o mantenimiento en vías priorizadas</t>
  </si>
  <si>
    <t>Realizar 1022 km de red vial terciaria con mejoramiento o mantenimiento en vías priorizadas en municipios PDET</t>
  </si>
  <si>
    <t>Subdirección de la Red Nacional de Carreteras
Grupo de Grandes Proyectos
Gerencia de Proyectos Estratégicos</t>
  </si>
  <si>
    <t>Grupo Cruce de la Cordillera Central</t>
  </si>
  <si>
    <t>Diseñar e implementar espacios de dialogo  nacionales y territoriales  con base en los lineamientos del Manual Único de Rendición de Cuentas (MURC)  de acuerdo con el cronograma establecido  por el Sistema de Rendición de Cuentas.</t>
  </si>
  <si>
    <t>Espacios de dialogo  nacionales y territoriales diseñados e implementados de acuerdo con el cronograma establecido  por el Sistema de Rendición de Cuentas.</t>
  </si>
  <si>
    <t xml:space="preserve">  Elaborar un informe individual de rendición de cuentas  con corte a 31 de diciembre de 2019 y publicarlo en la página web en la sección “Transparencia y acceso a la información” a más tardar el 30 de marzo de este año bajo los lineamientos del Sistema de Rendición de Cuentas para el Acuerdo de Paz (SIRCAP) a cargo del Departamento Administrativo de la Función Pública.
</t>
  </si>
  <si>
    <t>Informe individual de rendición de cuentas  publicado en la página web en la sección “Transparencia y acceso a la información”</t>
  </si>
  <si>
    <t>Producir y documentar de manera permanente  en el año 2020 la  información sobre los avances  de la gestión en la implementación  del Acuerdo de Paz  bajo los lineamientos del SIRCAP a cargo del Departamento Administrativo de la Función Pública.</t>
  </si>
  <si>
    <t xml:space="preserve">Información sobre los avances  de la gestión en la implementación  del Acuerdo de Paz  documentada  bajo los lineamientos del SIRCAP </t>
  </si>
  <si>
    <t>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Cuentas.</t>
  </si>
  <si>
    <t xml:space="preserve"> Estrategia  de divulgación  de los avances de la entidad respecto de la implementación del Acuerdo de Paz  diseñada e Implementada</t>
  </si>
  <si>
    <t xml:space="preserve">Dirección General 
Dirección Operativa - Subdirección de la Red Terciaría y Férrea 
Oficina Asesora de Planeación </t>
  </si>
  <si>
    <t>Dirección General
Dirección Operativa - Subdirección de la Red Terciaria y Férrea
Oficina Asesora de Planeación</t>
  </si>
  <si>
    <t>Dirección General       _x000B_Dirección Operativa - Subdirección de la Red Terciaria y Férrea con apoyo de la Oficina Asesora de Planeación</t>
  </si>
  <si>
    <t>Cumplimiento en el primer trimestre  - La ficha  técnica de proyectos para la página web se articuló,  el grupo de sistemas de información con el área técnica para lograr el propósito de crear una repositorio de datos</t>
  </si>
  <si>
    <t>Se han adelantado las actividades programadas en el plan de trabajo. Soporte: evalución SIPLAN grupos internos de trabajo y publicación de informes en el espacio de transparencia numeral 7 - Control. Enlace https://www.invias.gov.co/index.php/informacion-institucional/transparencia-y-acceso-a-la-informacion-publica#7-control</t>
  </si>
  <si>
    <t>PIC formulado, implementado, contrato con UNAL, cursos ofertados, funcionarios inscritos.</t>
  </si>
  <si>
    <t>Se han atendido emergencias en las vías nacionales a cargo de las D.T. Antioquia, Boyacá, Caldas, Caquetá, Casanare, Cauca, Cesar, Chocó, Córdoba, Cundinamarca, Huila, Magdalena, Nariño, Ocaña, Quindío, Norte de Santander, Santander y Tolima</t>
  </si>
  <si>
    <t>El Comité Institucional de Coordinación de Control Interno en sesión del 03 de marzo de 2020 aprobó el plan de trabajo de la OCI para la vigencia 2020. Soporte: Acta de reunión.</t>
  </si>
  <si>
    <t>Por emergencia, las verificaciones sobre la ejecución de trabajos se reliza forma virtual, se revisan y certifican informes, es obligación de cada ordenador de pago verificar cumplimiento de acciones</t>
  </si>
  <si>
    <t xml:space="preserve"> CUARTO   TRIMESTRE   2020</t>
  </si>
  <si>
    <t xml:space="preserve"> CUERTO   TRIMESTRE  2020</t>
  </si>
  <si>
    <t>PRODUCTO</t>
  </si>
  <si>
    <t>CUARTO   TRIMESTRE   2020</t>
  </si>
  <si>
    <t xml:space="preserve"> CUARTO  TRIMESTRE   2020</t>
  </si>
  <si>
    <t xml:space="preserve"> CUARTO   TRIMESTRE  TRIMESTRE 2020</t>
  </si>
  <si>
    <t>Elaborar  km del inventario de la red terciaria en municipios PDET</t>
  </si>
  <si>
    <t>Inventario de la red terciaria en municipios PDET elaborado</t>
  </si>
  <si>
    <t xml:space="preserve"> CUARTRO   TRIMESTRE   2020</t>
  </si>
  <si>
    <t xml:space="preserve">Verificar las especificaciones y normas de las no conformidades dejando constancia en el informe semanal </t>
  </si>
  <si>
    <t xml:space="preserve">Revisar en campo los informes semanales y resolver las no conformidades, dejando constancia 
</t>
  </si>
  <si>
    <t>Revisar el proyecto de acto administrativo verificando que éste se ajuste a la normatividad vigente y en el evento que no sea coherente se devuelve a la dependencia de origen para que se realicen los ajustes</t>
  </si>
  <si>
    <t># de memorandos con observaciones de legalidad a los proyectos de actos administrativos / #  de  proyectos de actos administrativos</t>
  </si>
  <si>
    <t>Proponer una política de defensa judicial, para efectos de contrarrestar y prevenir los riesgos que se presenta en la defensa judicial de la entidad  e incorporar mejoras a partir de lecciones aprendidas</t>
  </si>
  <si>
    <t>Política de defensa Judicial Socializada/ Política de Defensa Judicial Diseñada</t>
  </si>
  <si>
    <t>Verificar  las actuaciones judiciales adelantadas por los apoderados estén acordes con las directrices institucionales</t>
  </si>
  <si>
    <t># de controles implementados /# de desviaciones plasmadas en el acta</t>
  </si>
  <si>
    <t>Validar  que los trámites presupuestales a realizar correspondan a las prioridades institucionales  (acordes con el Plan Plurianual de Inversiones y metas institucionales).</t>
  </si>
  <si>
    <t># de solicitudes de trámites presupuestales NO priorizados en el listado / # de trámites presupuestales solicitados por las unidades ejecutoras</t>
  </si>
  <si>
    <t>Definir protocolos de identificación de activos de información, de clasificación de la información, identificación de propietarios y custodios de la información, divulgación y acceso a la información.</t>
  </si>
  <si>
    <t>N° de protocolos diseñados / N° de protocolos por diseñar</t>
  </si>
  <si>
    <t xml:space="preserve">Verificar, cada vez que reciba una propuesta de incorporación de tecnología, el cumplimiento de los filtros en el procedimiento de evaluación de nuevas tecnologías </t>
  </si>
  <si>
    <t xml:space="preserve">Número de irregularidades detectadas / número de tecnologías evaluadas * 100%. </t>
  </si>
  <si>
    <t>Verificar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t>
  </si>
  <si>
    <t xml:space="preserve"> # norma revisadas / # normas a revisar</t>
  </si>
  <si>
    <t xml:space="preserve">Analizar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t>
  </si>
  <si>
    <t>#comunicaciones socializadas o remitidas / Comunicaciones programadas para socializar o remitir</t>
  </si>
  <si>
    <t>Revisar, cada vez que  reciban una solicitud , el  cumplimiento de los procedimientos  (tiempos de respuesta)  a través de trazabilidad de los actos administrativos.</t>
  </si>
  <si>
    <t># trámites donde se siguió el procedimiento / # de trámites de la muestra</t>
  </si>
  <si>
    <t xml:space="preserve">Dirección General con apoyo de Jefe Oficina Asesora de Planeación </t>
  </si>
  <si>
    <t>Comité Institucional de Gestión y Desempeño con apoyo de la Oficina Asesora de Planeación</t>
  </si>
  <si>
    <t xml:space="preserve"> MONITOREO PLAN DE ACCIÓN ANUAL -CUARTO TRIMESTRE  2020</t>
  </si>
  <si>
    <t>Se elaboro el documento por parte de una persona externa especialista en el tema y esta para presentación y aprobación de Dirección general.</t>
  </si>
  <si>
    <t>Se elaboró el documento y se envió al DAFP mediante oficio de salida No. SG 54045 de 30 de diciembre de 2020</t>
  </si>
  <si>
    <t>Se aprobó procedimiento de lenguas nativas en kawak - ASERCIU - PR - 3</t>
  </si>
  <si>
    <t>Reuniones, entrega de informes y  correos relacionaos,  Se actualiza información pertinente a los inventarios de  los aplicativos, infraestructura y servicios tecnológicos. - inventario de componentes de información publicado en Teams</t>
  </si>
  <si>
    <t>Se atendieron oportunamente todas las peticiones, reclamos y denuncias (PQRD) presentadas</t>
  </si>
  <si>
    <t>Procedimiento de Servicio al Ciudadano aprobado en kawak - ASERCIU - CP - 1</t>
  </si>
  <si>
    <t>Modelo de Servicio al Ciudadano publicado - SG GAC 66287 04/11/20 https://www.invias.gov.co/index.php/archivo-y-documentos/atencion-al-ciudadano/10914-modelo-de-servicio-al-ciudadano</t>
  </si>
  <si>
    <t>Se aprobó protocolo de canales de atención (canal telefónico) en el aplicativo kawak ASERCIU - PT-1</t>
  </si>
  <si>
    <t>Implementación de la  estrategias para la explotación económica de Bienes Inmuebles Fiscales</t>
  </si>
  <si>
    <t>En el cuarto trimestre del año 2020 ingresaron al grupo 59 proyectos de actas de liquidación en 57 memorandos SICOR que fueron efectivamente revisadas y verificadas.</t>
  </si>
  <si>
    <t>Para el trimestre comprendido entre: Octubre a Diciembre de 2020 hubo 37 procesos realizados a través de SECOP II.</t>
  </si>
  <si>
    <t>Para el trimestre octubre a diciembre 2020 no se socializaron memorandos.</t>
  </si>
  <si>
    <t>Se revisó y actualizó el procedimiento ALEDEJ-PR-22 PROCEDIMIENTO PARA REVISIÓN LEGAL DE ACTOS ADMINISTRATIVOS Y CONVENIOS INTERADMINISTRATIVOS estando en trámite de publicación en Kawak.</t>
  </si>
  <si>
    <t>Para el periodo se elaboraron 8 actas de comité de conciliación</t>
  </si>
  <si>
    <t>Se realizaron 26 audiencias, Se adelantaron diligencias en 67 procedimientos administrativos sancionatorios</t>
  </si>
  <si>
    <t>Se atendieron 105 audiencias judiciales y extrajudiciales.</t>
  </si>
  <si>
    <t>Se aprobó PPDA en Acta de Comité de Concilación # 36 del 28 de octubre de 2020, adoptada mediante Res. 3455 del 29 de diciembre 2020</t>
  </si>
  <si>
    <t>Se han realizado los oportunos seguimientos en el Cuarto trimestre 2020 de los informes trimestrales enviados por las interventorías, para el seguimiento del grupo social- Mejoramiento de vías terciarias en los Municipios PDET en el Departamento de La Guajira SMA 51663. Solicitud reporte de información componente ambiental y social Contrato de Interventoría 661 de 2020. Contratos de Administración Vial 2019-2022  MEMORANDO No SMA 59679.  Informe de seguimiento de la gestión social -SMA. MEMORANDO No SMA 76869.  Informe de seguimiento de la gestión social -SMA. MEMORANDO No SMA 78816.  Respuesta del Memorando Individual No. DT-GUA 77590 12/12/2020 Construcción de la Variante San Francisco  Mocoa. Departamento de Putumayo. contrato de Interventoría 981 de 2018 SMA 42766.  Respuesta informe mensual gestión social. SMA 46145. Respuestas ICAS. SMA 47533. Respuesta a Entrada No. 84913.SMA 48706. Respuesta informe Cierre de Actas de Vecindad.  SMA 52959. Respuesta a Entrada No. 96170</t>
  </si>
  <si>
    <t>Se realizó informe de la estrategia y del principal espacio de rendición de cuentas, se puede consultar en el siguiente enlace: https://www.invias.gov.co/index.php/archivo-y-documentos/hechos-de-transparencia/informes-control-interno/11229-informe-de-evaluacion-oci-estrategia-y-principal-espacio-de-rendicion-de-cuentas-invias-2020/file</t>
  </si>
  <si>
    <t>Se conformó equipo líder de rendición de cuentas, los días 7 y 21  de octubre, se realizaron mesas de trabajo para definir temas, fechas y responsables.</t>
  </si>
  <si>
    <t>Se remitió memorando con solicitudes de mejoramiento Nos. SG - GAC 59666 de  07/10/20 y SG - GAC 79798 de 18/12/20 en los aplicativos EQUAL, radicación virtual.</t>
  </si>
  <si>
    <t>Se elaboró informe trimestral el cual está publicado en página web. Memorandos No  SG - GAC 58989 de 05/10/20 https://www.invias.gov.co/index.php/servicios-al-ciudadano/peticiones-quejas-y-reclamos/informe-trimestral-informacion-mas-consultada</t>
  </si>
  <si>
    <t>Se socializó el Memorando Circular No DC 74758 del 3/12/2020, Memorando Circular No. DC 74754 del 03/12/20 y Memorando Circular No. 81779 del 24/12/2020</t>
  </si>
  <si>
    <t>Se adjuntan los listados de asistencia a los respectivos procesos de selección durante el trimestre: Octubre a diciembre 2020.</t>
  </si>
  <si>
    <t>89%=41/46 de 46 procesos que se publicaron en prepliegos, 41 tuvieron observaciones  para el trimestre comprendido entre: octubre a diciembre de 2020. De acuerdo con información publicada en el SECOP II.</t>
  </si>
  <si>
    <t>Se han emitido 27 conceptos solicitados para el 4to trimestre</t>
  </si>
  <si>
    <t>Se citó a Comité 8-7-20, 22-7-20, 11-8-20 11-8-20 y 16-9-20; la ANDJE 11-7-20 y 23-7-20, ABSOLVIO  CONSULTAS, Memos OAJ 43015 de 29-7-20, memo DO 41404 de 23-7-2020, OAJ-STC- 48634 del 24-8-20. Actuaciones revisadas e informe financiero presentado</t>
  </si>
  <si>
    <t xml:space="preserve">Monitoreo Riesgos de corrupción, observaciones y evidencia de cumplimiento: El 23 de octubre de 2020, se generó el "Proyecto de resolución permisos temporales para el transporte de carga divisible en vehículos combinados de carga". El 19 de octubre de 2020, se genero el proyecto de "modificación de la resolución 4959 de 2006 parágrafo transitorio 12" para revisión de la Dirección Técnica. El 15 de octubre de 2020, se remitió la agenda regulatoria pendiente. </t>
  </si>
  <si>
    <t xml:space="preserve">Monitoreo Riesgos de corrupción, observaciones y evidencia de cumplimiento: En las PQRD revisadas, no hay evidencia de interpretaciones erradas en los criterios técnico jurídicos. Por lo tanto no es necesario generar comunicaciones o socializaciones. </t>
  </si>
  <si>
    <t>Cumplimiento en el primer trimestre con la elaboración de manera participativa,  con los facilitadores del MIPG se socializó mediante banner en la página web, se remitió a por correo a otras entidades, observaciones analizadas.</t>
  </si>
  <si>
    <t>La Matriz de riesgos de corrupción fue publicada en la página web del INVIAS el 31 de enero de 2020 -  Cada vez que se aprueba un nuevo riesgo se actualiza el mapa de riesgos en la página web (llego a versión 7).</t>
  </si>
  <si>
    <t>El Mapa de Riesgos de corrupción se está revisando conjuntamente con la revisión de todas las caracterizaciones de Proceso adaptándolas a la nueva plantilla  La Oficina Asesora jurídica propuso actualizar 3 riesgos de corrupción y durante la sesión del 4 de noviembre el Comité Institucional de gestión y desempeño autorizó la solicitud, de igual manera se aprobaron nuevos riesgos.</t>
  </si>
  <si>
    <t>SIPLAN monitoreado.   Una vez se evalué en SIPLAN se consolidará la información, Este seguimiento al PAAC está inmerso en el seguimiento al trimestral efectuado al Plan de Acción, que se publica en la pagina web -  Se consolido respuestas mediante memorando circular (que fue reiterado),en trámite su publicación</t>
  </si>
  <si>
    <t>Se han adelantado las actividades programadas en el plan de trabajo. Soporte: evalución SIPLAN grupos internos de trabajo y publicación de informes en el espacio de transparencia numeral 7 - Control. Enlace https://www.invias.gov.co/index.php/informacion-institucional/transparencia-y-acceso-a-la-informacion-publica#7   -    control   Formato de Identificación de Activos de Información actualizado en el 100%</t>
  </si>
  <si>
    <t>Aprobación del Procedimiento de Control Documental del Sistema de Gestión del INVIAS en KAWAK el cual establece que todos los documentos deben tener puntos de control</t>
  </si>
  <si>
    <t>Se ha adelantado el plan de auditorías. Soporte: evaluación trimestral SIPLAN - Grupos internos de trabajo y publicación de informes en pagina web, los cuales se pueden consultar en el enlace: https://www.invias.gov.co/index.php/informacion-institucional/transparencia-y-acceso-a-la-informacion-publica#7-control</t>
  </si>
  <si>
    <t>Se revisó  y actualizaron  los lineamientos de comunicación interna y externa</t>
  </si>
  <si>
    <t>Se registra un cumplimiento del  96% de la meta al obligar recursos de la reserva por valor de $ 1,128,640  frente al  $ 1,173,932    programados</t>
  </si>
  <si>
    <t xml:space="preserve"> CUARTO   TRIMESTRE  2020</t>
  </si>
  <si>
    <t xml:space="preserve"> CUARTO   TRIMESTRE 2020</t>
  </si>
  <si>
    <t>SRT: 7,4km Cicicana - Naranjal, La guaira</t>
  </si>
  <si>
    <t xml:space="preserve">Expedición de Resolución 263 del 31 de enero de 2020 el procedimiento para adoptar la regulación técnica de tecnologías para la infraestructura de transporte.  </t>
  </si>
  <si>
    <t>Mantenimiento del ferry de soplaviento</t>
  </si>
  <si>
    <t>GGP: Anapoima- Mosquera</t>
  </si>
  <si>
    <t xml:space="preserve">SRT: Mantenimiento estaciones Férrea Facatativá, Barrancabermeja, Puerto Wilches y Picaleña </t>
  </si>
  <si>
    <t xml:space="preserve">SRN: 19,33 km 
La Ye - Tibabosa (16,2km)
Cerritos - La Virginia- Cauya (0,58km)
San Roque- La Paz (0,8km)
Lorica - Chinú (0,29km)
Planeta Rica- La Ye (0,75km)
Moñitos - San Bernardo- Lorica (1,25km)
Honda- Guaduas- Villeta (0,1km)
Rio Pereira- San Juan del Cesar (0,5km)
San Juan del Cesar- Buenavista (2,7km)
Vía alterna al Puerto de Santa Marta (0,25km)
Puerto Araujo - Landázuri (0,35km)
Guayepo (San Marcos) - Majagual -Achi (0,61km)
Buenaventura - Loboguerrero (0,05km)
Sector Citronela (0,21km)
Paso por Buenaventura (0,4km)
GPE: 15,46km
Honda - Manizales (0,9km)
Tramo 1 Pto Salgar - Puerto Araujo (1,23km)
Tramo 2 Pto Araujo - San Alberto (0,39km)
Tramo 3 San Alberto- San Roque (13,51km)
</t>
  </si>
  <si>
    <t>GPE: 294,60km
Cto 1172-2018 (91,00 km), Cto 1180-2018 (35,60km), Cto 1593-2019 (50,00km), Cto 1171-2018 (71,00km), Cto 1177-2018 (47,00km)
SRN: 830,28km
Cto 1303-2019 (21,20	); Cto 1157-2020 (0,65km); Cto 1301-2020 (0,60km); Cto1948-2019(0,70km); Cto 1179-2020 (0,35km); Cto 1673-2019 (1,63km); Cto 1920-2019 (5,60km); Cto 1753-2019 (3,90km); Cto 1604-2019 (0,24km); Cto 1950-2019 (15,65km); Cto 1105-2020 (0,25km); Cto 1951-2019 (0,30km); Cto 1870-2019 (2,94km); Cto2431-2019 (0,71km); Cto1925-2019 (2,50km); Cto1952-2019 (1,70km); Cto2145-2019 (1,00km); Cto1039-2020	(13,00km); Cto1218-2020 (1,10km); Cto1702-2019	(5,10km); Cto2745-2019(1,77km); Cto1734-2019 (12,60km); Cto1825-2019 (1,48km); Cto1772-2019(3,19km); Cto1096-2020(0,30km); Cto1859-2019 (0,05km); Cto1906-2019 (0,10km); Cto1907-2019 (0,10km); Cto1142-2020 (1,30km); Cto2766-2019 (7,20km); Cto1479-2019 (9,00km); Cto2426-2019 (1,40km); Cto2362-2019 (1,00km); Cto1947-2019 (1,00km); Cto1943-2019 (1,00km); Cto1089-2020 (1,00km); Cto1162-2020 (1,00km); Cto1305-2020 (1,20km); Cto2020-2019 (0,30km); Cto2422-2019 (0,48km); Cto2074-2019 (0,40km); Cto1777-2019(0,39km); Cto1858-2019 (2,00km); Cto1498-2020 (1,00km); Cto2182-2019 (7,57km); Cto2217-2019 (0,30km); Cto1115-2020 (1,60km); Cto1532-2020 (5,00km); Cto0969-2020 (1,60km); Cto1942-2019 (0,65km); Cto0948-2020 (4,24km); Cto1792-2019 (1,6km); Cto2733-2019 (4,87km); Cto1696-2015 (4,00km); Cto2371-2019 (0,17km); Cto1877-2019 (1,39km); Cto1945-2019 (1,00km); Cto1973-2019 (2,20km); Cto1070-2020 (6,00km); Cto1022-2020	(1,14km); Cto1328-2020 (0,03km); Cto1587-2019 (643,06km); Cto1077-2020 (4,48km); Cto1242-2020 (1,00km);</t>
  </si>
  <si>
    <t>GGP: 0,4km
Cartagena - Barranquilla (0,4km);  
GPE: 36,72 km
Honda Manizales (2,52km); Tramo 1 Pto Salgar - Puerto Araujo (14,50km); Tramo 2 Pto Araujo - San Alberto (6,75km); Tramo 3 San Alberto- San Roque (12,95 km)
GTL: 8,64 km
Intercambiador las Américas (5,49km), intercambiador Bermellón (0,88km), túneles cortos  cruce de la cordillera central (2,27km)</t>
  </si>
  <si>
    <t>SRN: 23,73km
Nuevo puente en Barranquilla sobre el rio Magdalena (0,04km); Carretera Belen-Socha-Sacama-La Cabuya (1,4km); El Crucero - Toquilla - Aguazul (El Crucero - Aquitania)  (2,65km); Tramo Otanche-Chiquinquira y Cruce Ruta 45 (Dos y Medio) - Otanche  (2,63km); Paz De Ariporo - La Cabuya (Tramo Hatocorozal - La Cabuya) (1,4km); Transversal del Libertador (Totoró – Inza) (0,34km); Santa Lucia – Moñitos (2,36km); Transversal de la Macarena San Juan de Arama - Mesetas -Uribe	(1km); Curos-Malaga(7,6km); El Viajano - San Marcos (4,26km); Buenaventura Buga Sector: Mediacano - Buga (0,05km);
SRT: OXI- Tame- Corocoro (5km)
GPE: 14,09km Trasv. Quibdo- Medellín sector 2 - La Mansa sector 2 el doce - el siete (1,08km); Trasv. Quibdo- Medellín sector 1 - El dieciocho-El doce (5,66km), Animas -Pueblo Rico (4,6km); San Miguel- SantaAna  (1,3km), Variante Calarca- Circasia (1,45km);
GTL: Terminación túnel de la Línea (7,2km)</t>
  </si>
  <si>
    <t>SRT: 507,67km
Escarralao - El Jobo - Palizadas - El Bagre (5km); Valdivia (0,75km); San Francisco (0,04km); Argelia (0,46Km); San Juan Pedro de Uraba (2,97Km); Puerto Nare (2,03Km); Caucasia (1,9Km); Cocorná-Antioquia (3,16Km); Tarazá (1,4Km); Puerto Triunfo (2,85Km); Granada-Antioquia (4,1Km); La Unión (3,18Km); San Juan de Uraba (2,89 Km); Montebello-Antioquia (0,8Km); Chigorodo (1,78Km); Arauquita (18,26Km); Saravena (2,85 Km); Puerto Rondon (0,8Km); Saravena (5,3Km); San Jacinto del Cauca (8Km); Montecristo a Puerto Venecia, Corregto del Mipio de Achi (5Km); Rioviejo (10Km); Pisba a Labranzagrande (2Km); Paya al Pisba (1,4Km); Paya (0,71Km); La Vía Vado Hondo – Labranzagrande (7,02Km); Tununguá Boyaca (1,8Km);  Cubara (1,45Km); Pensilvana (1,8Km); Zonas Veredales (1Km); San Antonio Getucha – Mateguadua Milán (1,5Km); Cartagena del Chaira(11,17Km); Chameza-Arauca (0,1Km); Puente-Orocue (0,04Km); Paz De Ariporo (1,31 Km); Aguazul (3,2Km); Miranda (2Km); Popayan (3,22Km); Mercaderes (0,32Km); La Sierra (1,6Km); Puracé (1,21Km); Florencia (0,5 Km); Suarez (7,6Km); Caloto (0,1Km); Corinto (9,1Km); Vias Terciarias en el Dpto del Cauca (1,08Km); La Gloria (2,05Km); Veredas, Casa Grande y Canada en Manaure (5,2Km); Via Codazzi (10Km); Pelaya (9,58Km); La Gloria (1,63Km); La Jagua de Ibirico (1,56Km); Carretera Yuto Ramal Doña Josefa-Atrato (2Km); Corregimiento de Cajón en el Municipio de Nóvita (1,7Km); Vereda La Selva en el Municipio de San José del Palmar (1,13Km); Corregimientos Los Corrales y San Pedro de Arroyo Hondo del Municipio De Purísima (5,32Km); Momíl-Córdoba (2,59 Km); Chinú (4,1Km); San Bernardo del Viento (1,64Km);-Cienaga de Oro (1,92 Km); Pueblo Nuevo (2,54Km); Lórica (2,46Km);  Puerto Libertador (0,01Km); San Juan Ure (0,07Km);  Valencia  (0,22Km); Vereda Bateas Municipio de Tibacuy (1,8Km);  En La Provincia De Sumapaz  (1,36Km); Municipio de Puli (1,77Km); Vía Urumita – La esperanza - Pata Gallina (4,44Km); La Jagua Del Pilar (4,44Km); El Molino (1Km);  Villanuaeva (3,35Km); Cicana - Naranjal (7,86Km); Vías Terciarias Municipios Del Departamento del Huila (8,5Km); Baraya (4Km); Minca - El Campamo - La Tagua (11,46Km); Corregimiento Estacion Villa Con La Vereda Nueva Idea (1,7Km); Bodega – Palmor (4,9Km); Chibolo (1Km); El Banco (2Km); Cerro De San Antonio (0,62Km); Nueva Granada (3,16Km); El Piñon (1,01Km); Ariguani (2,10Km);Mesetas (3,86Km); Granada (2,68Km); San Juanito (0,4Km); Lejanías (2,49Km); Uribe (2,07Km); El Castillo (10Km); Puerto Lleras (1Km); Cumaral (0,33Km); Cubarral (0,04Km); La Florida (0,25Km); El Peñol (1,11Km); La Llanada (2,75Km); Ricaute (1,26Km); Los Andes (0,57Km); El Tambo (11,49Km); Tangua(0,3Km); Ancuya (11,9Km); Santa Cruz (2,51Km); Puerres (2,35Km); Providencia (3,23Km); La Florida – San Roque (0,75Km); Terciaria El Balcón - La Capilla (0,5Km); Tibú Club de Leones - La Esmeralda (8,74Km); Arboledas (1,8Km); Bucarasica (0,02Km); Carmen (0,9Km); Hacari (0,1Km); Sardinata  (2Km); Teorama (1,74Km); Zulia (0,85Km); La Playa (0,35Km); Soledad (6,7Km); Vda San Isidro-Centro Poblado Vda San Luis, Corregito Pacelli, Tibu(9,1Km); Ocaña (2,7Km); Vda San Javier Mpio Toledo (2,15Km); Vías Terciarias Municipios del Dep de Putumayo,  (4,7Km); Puerto Caicedo (6Km); Puerto Guzman (0,1Km); Vias Terciarias en el Departamento de Quindio (21,55Km); Pijao (2,3Km); Vías Terciarias en el Departamento de Risaralda (1,89Km); Guática (1,57Km); Apia, Santuario, La Celia, Pueblo Rico (4,54Km); Mistrató (1,56Km); La Virginia (2,55Km); Balboa (1,83Km); Veredas Guaimaral y La Mancha en el Municipio de Balboa (0,95Km); Veredas La Bendecida, Las Lomas, Alturas y Taijara en el Municipio de Guatica (0,65Km); Aguada, Cimitarra y Puente Nacional (11Km); Curiti y Cabrera (2,3Km); Charta, La Belleza y Sucre (30,09Km); Cerrito Vía Rural Romeritos (11,59Km); Via Coromoro- Hatillos -Cincelada Del Municipio De Coromoro (1Km); Santa Helena Del Opon (1,72Km); Simacota (1,58Km); Puerto Wilches (4,32Km); El Playon (0,54Km); Chalán de La Via que Comunica El Casco Urbano con la Cabecera Del Corregimiento de la Ceiba (2,86Km);  Chalán (1,25Km); Ovejas (0,1Km); San Benito Abad (3,12Km); Colosó (1,8Km); Corozal (2,1Km); El Roble (1,7Km); Galeras (1Km); Via Las Chichas - Los Anones - Municipio De Buenavista (0,6Km); Via El Piñal - Santa Elena - Municipio Los Palmitos (0,8Km); Morroa (0,23Km);  Ataco (0,3Km); Las Veredas Camao y Paradero Chipalo en el Municipio de  Piedras (2,54Km); Veredas Las Vegas, Cafe Las Pavas, San Pedro, Llanitos, San Pablo, Rionegro, San Jose y Picachos Del Municipio de Dolores  (1,6Km); Las Veredas Montefrio y Tamirco Municipio de Natagaima (0,5Km); Corregimiento Guatemala (0,64Km); Vereda Lituania Municipio de El Dovio (1,48Km); Corregimiento de Jiguales Municipio de Yotoco (0,15Km); Bugalagrande (2,18Km); Via Quebradaseca-Tres Esquinas, Ansermanuevo, Valle del Cauca (1,26Km); Vía Embalse Bolívar, Valle Del Cauca  (0,5Km); Vía El Carmen - Correg Borrero Ayerbe – Fogatas, Dagua, Valle Del Cauca (0,7Km);</t>
  </si>
  <si>
    <t xml:space="preserve">SRT: Juntas de Acción Comunal
Junta de Acción Comunal Luis Cano, Junta de Acción Comunal Las Dantas, Junta de Acción Comunal Santa Isabel
Junta de Acción Comunal La bamba, Junta de Acción Comunal – Junta de Acción Comunal Corregimiento Piedras Blancas
Junta de Acción Comunal – Junta de Acción Comunal Vereda San Sebastian Polines, Asociación ASOPROVIPAZ Vereda La Provincia, Junta de Acción Comunal - Monte negro, Junta de Acción Comunal- corregimiento El Guáimaro, Junta de Acción Comunal Chorrillos - Santa Ana, Junta de Acción Comunal Playa Rica,  Junta de Acción Comunal Raudal - Coposa - La Alemania, Junta de Acción Comunal vereda Aquí Sí -Bocas de Maestro, Junta de Acción Comunal Los Mandarinos
Junta de Acción Comunal Zungo Arriba, Junta de Acción Comunal Vereda San Antonio, Junta de Acción Comunal vereda Campucana, Junta de Acción Comunal Barrio Los Pinos, Junta de Acción Comunal INSPECCIÓN DE JOSÉ MARÍA, Junta de Acción Comunal Inspección Delicias, Junta de Acción Comunal Caño Evaristo, Junta de Acción Comunal Esteros Altos
Junta de Acción Comunal Esteros Bajos, Junta de Acción Comunal El Diamante, Junta de Acción Comunal Vereda Palmeras
Junta de Acción Comunal Vereda Cristalina Baja, Junta de Acción Comuna Vereda Macaraquilla, Junta de Acción Comunal Vereda la Sierra, Junta de Acción ComunalA Vereda el Rincón, Junta de Acción Comunal de Betulia, </t>
  </si>
  <si>
    <t>SRT: 2657km corresponden al 32%
Buenaventura (115 Km); La Uribe (504km), Hacarí (292Km), Sardinata (468km), Florida (160km); Pradera (165km); Tibú (946km)</t>
  </si>
  <si>
    <t>SMF: Construcción Muelle de Curbaradó y Mantenimiento Muelle la Esmeralda</t>
  </si>
  <si>
    <t>Municipios: Carmen del Darién, Puerto Asís, Francisco Pizarro y Riosucio</t>
  </si>
  <si>
    <t>Dragado al acceso de Tumaco
Dragado al canal de acceso a Buenaventura
Mantenimiento y limpieza de la desembocadura Boca Coquito</t>
  </si>
  <si>
    <t>SRT: 63,89 km
VÍA GRANADA - SAN CARLOS (6,4km); INTERVENTORÍA MUNICIPIO DE SANTO DOMINGO (0,53km);  CONCEPCIÓN  Y SAN VICENTE (5,2km); Tunja -Chivata, Paipa-Palermo (3,9km); Villa de Leyva- Sta Sofia-Cantina (2,27km);  PAZ DE RIO-TASCO, ALTO DEL SAGRA-SOCOTÁ Y GÁMEZA-MONGUA-MONGUÍ (10km); TÚNEL-LLANO ALARCÓN, PUENTE LATAS -EL ESPINO (2,78km); Via Totoro - Silvia - Jambalo - Toribio - El Palo (7km); BAHÍA SOLANO-CHOCÓ (0,95km); PUERTO LIBERTADOR Y MONTELIBANO (0,35km); MEJORAMIENTO  EN LA PROVINCIA DE SUMAPAZ  (1km); VÍA VILLETA - ÚTICA MUNICIPIO DE  QUEBRADANEGRA (1,44km); EL TAMBO-NARIÑO VIA SECUNDARIA MOTILON-EL TAMBO (1,08km); VIA JUNIN - BARBACOAS (1,16km); CONVENCIÓN NORTE DE SANTANDER (0,2km); MUNICIPIOS DE BETULIA, ZAPATOCA Y GUACA CONV 1245-2017 (2,58km); CORREDOR ESTRATEGICO (3,65km); CORREDOR AGROFORESTAL Y ENERGÉTICO (0,89km), CORREDOR DEL FOLCLOR Y BOCADILLO II (0,95 km); BOLÍVAR CONV 1245-17 DEP SANTANDER (2,35km),   VALLE DE SAN JOSE Y OCAMONTE CONV 1245-2017 DEPTO DE SANTANDER (1,25km); GUAPOTA Y PALMAS DEL SOCORRO (2,2km);  (HERRERA - EL DIAMANTE) (2,16km)
GPE: Cto 1179-2018 Tramo Aguaclara - Gamarra (1,5km)
GGP: Mayapo- Manaure (1,9km)
SRN: Puente bajo rosal (0,2km)</t>
  </si>
  <si>
    <t>GPE: Cto 1179-2018 Aguaclara- Gamarra (5,68km),
SRT: Cto 0773-2019 Pitalito - Acevedo (5,21km)</t>
  </si>
  <si>
    <t>GTL: Conexión Portal Quindío Túnel de la Línea (3), Terminación túnel piloto (1),  Intercambiador de las americas (5), terminacióntúnel de la línea (1), Culminación intercambiador Bermellón (2), culminación entre túnel 16 y llegada a municipio de Cajamarca (6)</t>
  </si>
  <si>
    <t>SRN: Túnel Daza (2)
GTL: Túneles corredor Buga- Buenaventura (17)</t>
  </si>
  <si>
    <t>GGP: Estación Uribe - Puerto la Libertad (9), 
SRN:  5 Puentes: Carretera vía alterna al Puerto de Santa Marta (1), Nuevo puente en Barranquilla sobre el rio Magdalena (1); PUENTE EN ESTRUCTURA METALICA, LOS LAGOS DE LA CARRETERA ALTAMIRA- FLORENCIA (1); PUENTE CRAVO SUR EN LA CARRETERA YSPAEL - PAZ DE ARIPORO (1)
GPE: Ocaña- Aguaclara-Gamarra (3)
GTL: 8 puentes. Intercambiador Bermellón (5), Terminación de Obras Anexas - Conexión Portal Quindío Túnel de la Línea (3)</t>
  </si>
  <si>
    <t xml:space="preserve">Puente peatonal Duitama La Palmera (1); </t>
  </si>
  <si>
    <t>SRT: Puente Bajo Rosal (2), Corredor agroforestal y energético
GPP: Anapoima -  Mosquera (5)</t>
  </si>
  <si>
    <t xml:space="preserve"> (PUENTE)-BUCARASICA-NORTE DE SANTANDER
Barranco Minas
Orocue - Casanare</t>
  </si>
  <si>
    <t>Facatativa, Barrancabermeja, Puerto Wilches y Picaleña</t>
  </si>
  <si>
    <t>SRT: 163,4km
Cto 001 2019 (9,2km); Cto 0823 2018 (1km); Cto 1123 2018 (8km); Cto 1332 2018 (11,46km); Cto 1347 2018 (4,9km); Cto 1360 2018 (4,7km); Cto 1454 2019 (2km);
Cto 164 2020 (0,75km); Cto 1642 2019 (2,07km); Cto 1663 2019 (6,27km); Cto 1754 2019 (1,8km); Cto 1846 2019 (0,3km); Cto 1848 2019 (0,57km); Cto 1855 2019 (2,85km);
Cto 1869 2019 (2,32km); Cto 1901 2019 (4,74km); Cto 2101 2019 (7,6km); Cto 2202 2019 (1,5km); Cto 2222 2019 (9,1km); Cto 2773 2019 (1,35km); Cto 495 2018 	(1,08km); Cto 640 2020 (0,1km); Cto 649 2020 	(1km); Cto 659 2020	(1,7km); Cto 663 2020 (0,8km); Cto 673 2019 (10km); Cto 691 2019 (5,2km); Cto 7258 2019 (11,17	km); Cto 732 2020 (0,23km);
Cto 733 2020 	(1,78km); Cto 7505 2018 (5km); Cto 752 2019  (18,26km); Cto 7758 2018 (2,86km); Cto 779 2020 (0,23km); Cto 813 2019 (8,74km); Cto No hay Contrato (12,86km);</t>
  </si>
  <si>
    <t>SRN: 3 sitios críticos Cto 0890 -2017 OBRAS VARIAS</t>
  </si>
  <si>
    <t>Secretaría General
Subdirección Administrativa
Oficina Asesora de Planeación</t>
  </si>
  <si>
    <t>Luego de las mesas de trabajo realizadas, se consolidó plan de trabajo con las acciones de mejora de Índice de Desempeño Institucional y se remite a la Dirección  a todos los involucrados para su ejecución.</t>
  </si>
  <si>
    <t>Se analizó formuló, evaluó y gestionó el 100% de los proyectos de inversión en el BPIN (Modificaciones sin trámites presupuestales).</t>
  </si>
  <si>
    <t>Cumplimiento en el primer trimestre con al  formulación oportuna del Plan Anual de Adquisiciones el 2 de enero de 2020 en el SECOP II.Se realizaron  377 actualizaciones.</t>
  </si>
  <si>
    <t>Dirección General 
Dirección Operativa
Dirección Técnica
Oficina Asesora de Planeación (datos abiertos)</t>
  </si>
  <si>
    <t>Atención presencial y remota en herramientas TEAMS de Office 365 y atención personalizada remota para configuración de equipos y conectividad, para apoyo  teletrabajo, capacitaciones varias</t>
  </si>
  <si>
    <t>Arquitectura directorio activo publicado y actualización del aplicativo PETI</t>
  </si>
  <si>
    <t>Situación actual de los servicios de cómputo y comunicaciones, diagrama de comunicaciones topología de red, principales plataformas, aplicaciones y diagramas de interrelación. publicados en Teams.</t>
  </si>
  <si>
    <t>Se apoyó Plan de Continuidad del Negocio a través de: atención remota, conectividad, mantenimiento de computadores para planta central y Territoriales. evidencias: correos y memo, atención presencial  y se proyectó el Procedimiento de Continuidad del Negocio con base en el cual se deben elaborar los Planes respectivos.  Se identifican y se crea mapa de servicios labor que contribuirá al plan de continuidad el cual  avanza  en la etapa de diseño e implementación.</t>
  </si>
  <si>
    <t>Se apoyó el cumplimiento eficiente de todas las actividades administrativas tendientes al logro de los objetivos propuestos en los planes Operativos.</t>
  </si>
  <si>
    <t>Se diseñó, implementó y publicó la Estrategia de Participación Ciudadana - Memorando No. SG - GAC 67837 de 09/11/20 https://www.invias.gov.co/index.php/servicios-al-ciudadano/participacion-en-linea/estrategia-de-participacion-ciudadana</t>
  </si>
  <si>
    <t xml:space="preserve">Comité Institucional de Gestión y Desempeño
Secretaría General </t>
  </si>
  <si>
    <t>Reporte de actualización del inventario de los Bienes Inmuebles Fiscales</t>
  </si>
  <si>
    <t>Número de acciones implementadas para el aprovechamiento de activos improductivos</t>
  </si>
  <si>
    <t>Durante este periodo se hizo una inversión en materia de adquisiciones para el Ejercito, Armada y Policía, se firmaron contratos para continuar con el mantenimiento, y se fortaleció el proceso de monitoreo.</t>
  </si>
  <si>
    <t>Se estructuraron los cinco (05) trámites inscritos en el SUIT y se priorizaron 03 trámites para su automatización al 100% pero la estrategia se posterga para el 2021 y se incluyen los cinco (05) trámites</t>
  </si>
  <si>
    <t xml:space="preserve">Se registra un cumplimiento del 89,9% de la meta programada al obligar recursos por valor de $ 1,195,136 frente al $1,329,382 programados </t>
  </si>
  <si>
    <t>Se registra un cumplimiento del  92% de la meta  programada  al  obligar  recursos de funcionamiento por valor de $118,413,59 (ciento diez y ocho mil cuatrocientos trece millones) frente a los $128,849  mil millones programados</t>
  </si>
  <si>
    <t>Se realizó la gestión de 10 procesos coactivos y 4 procesos de valorización</t>
  </si>
  <si>
    <t>Se atendieron 27 conceptos solicitados, para un acumulado de 127 procesos</t>
  </si>
  <si>
    <t>Los expedientes se encuentran a cargo de 472</t>
  </si>
  <si>
    <t>SRT: 13 sitios criticos en red vial terciaria
Cto 0773-2019(1); Cto 1899-2019(1); Cto  1892-2019(1); Cto 2078-2019(1); Cto 2288-2018(1); No hay Contrato(1); Cto 1927-2019 (1); Cto 2658-2019 (1); Cto 2026-2019 (1); Cto 1928-2019 (1); Cto 2078-2019 (1); Cto 2344-2019 (1);</t>
  </si>
  <si>
    <t>SRT: 515, 07km Escarralao - El Jobo - Palizadas - El Bagre (5km); Valdivia (0,75km); San Francisco (0,04km); Argelia (0,46Km); San Juan Pedro de Uraba (2,97Km); Puerto Nare (2,03Km); Caucasia (1,9Km); Cocorná-Antioquia (3,16Km); Tarazá (1,4Km); Puerto Triunfo (2,85Km); Granada-Antioquia (4,1Km); La Unión (3,18Km); San Juan de Uraba (2,89 Km); Montebello-Antioquia (0,8Km); Chigorodo (1,78Km); Arauquita (18,26Km); Saravena (2,85 Km); Puerto Rondon (0,8Km); Saravena (5,3Km); San Jacinto del Cauca (8Km); Montecristo a Puerto Venecia, Corregto del Mipio de Achi (5Km); Rioviejo (10Km); Pisba a Labranzagrande (2Km); Paya al Pisba (1,4Km); Paya (0,71Km); La Vía Vado Hondo – Labranzagrande (7,02Km); Tununguá Boyaca (1,8Km);  Cubara (1,45Km); Pensilvana (1,8Km); Zonas Veredales (1Km); San Antonio Getucha – Mateguadua Milán (1,5Km); Cartagena del Chaira(11,17Km); Chameza-Arauca (0,1Km); Puente-Orocue (0,04Km); Paz De Ariporo (1,31 Km); Aguazul (3,2Km); Miranda (2Km); Popayan (3,22Km); Mercaderes (0,32Km); La Sierra (1,6Km); Puracé (1,21Km); Florencia (0,5 Km); Suarez (7,6Km); Caloto (0,1Km); Corinto (9,1Km); Vias Terciarias en el Dpto del Cauca (1,08Km); La Gloria (2,05Km); Veredas, Casa Grande y Canada en Manaure (5,2Km); Via Codazzi (10Km); Pelaya (9,58Km); La Gloria (1,63Km); La Jagua de Ibirico (1,56Km); Carretera Yuto Ramal Doña Josefa-Atrato (2Km); Corregimiento de Cajón en el Municipio de Nóvita (1,7Km); Vereda La Selva en el Municipio de San José del Palmar (1,13Km); Corregimientos Los Corrales y San Pedro de Arroyo Hondo del Municipio De Purísima (5,32Km); Momíl-Córdoba (2,59 Km); Chinú (4,1Km); San Bernardo del Viento (1,64Km);-Cienaga de Oro (1,92 Km); Pueblo Nuevo (2,54Km); Lórica (2,46Km);  Puerto Libertador (0,01Km); San Juan Ure (0,07Km);  Valencia  (0,22Km); Vereda Bateas Municipio de Tibacuy (1,8Km);  En La Provincia De Sumapaz  (1,36Km); Municipio de Puli (1,77Km); Vía Urumita – La esperanza - Pata Gallina (4,44Km); La Jagua Del Pilar (4,44Km); El Molino (1Km);  Villanuaeva (3,35Km); Cicana - Naranjal (7,86Km); Vías Terciarias Municipios Del Departamento del Huila (8,5Km); Baraya (4Km); Minca - El Campamo - La Tagua (11,46Km); Corregimiento Estacion Villa Con La Vereda Nueva Idea (1,7Km); Bodega – Palmor (4,9Km); Chibolo (1Km); El Banco (2Km); Cerro De San Antonio (0,62Km); Nueva Granada (3,16Km); El Piñon (1,01Km); Ariguani (2,10Km);Mesetas (3,86Km); Granada (2,68Km); San Juanito (0,4Km); Lejanías (2,49Km); Uribe (2,07Km); El Castillo (10Km); Puerto Lleras (1Km); Cumaral (0,33Km); Cubarral (0,04Km); La Florida (0,25Km); El Peñol (1,11Km); La Llanada (2,75Km); Ricaute (1,26Km); Los Andes (0,57Km); El Tambo (11,49Km); Tangua(0,3Km); Ancuya (11,9Km); Santa Cruz (2,51Km); Puerres (2,35Km); Providencia (3,23Km); La Florida – San Roque (0,75Km); Terciaria El Balcón - La Capilla (0,5Km); Tibú Club de Leones - La Esmeralda (8,74Km); Arboledas (1,8Km); Bucarasica (0,02Km); Carmen (0,9Km); Hacari (0,1Km); Sardinata  (2Km); Teorama (1,74Km); Zulia (0,85Km); La Playa (0,35Km); Soledad (6,7Km); Vda San Isidro-Centro Poblado Vda San Luis, Corregito Pacelli, Tibu(9,1Km); Ocaña (2,7Km); Vda San Javier Mpio Toledo (2,15Km); Vías Terciarias Municipios del Dep de Putumayo,  (4,7Km); Puerto Caicedo (6Km); Puerto Guzman (0,1Km); Vias Terciarias en el Departamento de Quindio (21,55Km); Pijao (2,3Km); Vías Terciarias en el Departamento de Risaralda (1,89Km); Guática (1,57Km); Apia, Santuario, La Celia, Pueblo Rico (4,54Km); Mistrató (1,56Km); La Virginia (2,55Km); Balboa (1,83Km); Veredas Guaimaral y La Mancha en el Municipio de Balboa (0,95Km); Veredas La Bendecida, Las Lomas, Alturas y Taijara en el Municipio de Guatica (0,65Km); Aguada, Cimitarra y Puente Nacional (11Km); Curiti y Cabrera (2,3Km); Charta, La Belleza y Sucre (30,09Km); Cerrito Vía Rural Romeritos (11,59Km); Via Coromoro- Hatillos -Cincelada Del Municipio De Coromoro (1Km); Santa Helena Del Opon (1,72Km); Simacota (1,58Km); Puerto Wilches (4,32Km); El Playon (0,54Km); Chalán de La Via que Comunica El Casco Urbano con la Cabecera Del Corregimiento de la Ceiba (2,86Km);  Chalán (1,25Km); Ovejas (0,1Km); San Benito Abad (3,12Km); Colosó (1,8Km); Corozal (2,1Km); El Roble (1,7Km); Galeras (1Km); Via Las Chichas - Los Anones - Municipio De Buenavista (0,6Km); Via El Piñal - Santa Elena - Municipio Los Palmitos (0,8Km); Morroa (0,23Km);  Ataco (0,3Km); Las Veredas Camao y Paradero Chipalo en el Municipio de  Piedras (2,54Km); Veredas Las Vegas, Cafe Las Pavas, San Pedro, Llanitos, San Pablo, Rionegro, San Jose y Picachos Del Municipio de Dolores  (1,6Km); Las Veredas Montefrio y Tamirco Municipio de Natagaima (0,5Km); Corregimiento Guatemala (0,64Km); Vereda Lituania Municipio de El Dovio (1,48Km); Corregimiento de Jiguales Municipio de Yotoco (0,15Km); Bugalagrande (2,18Km); Via Quebradaseca-Tres Esquinas, Ansermanuevo, Valle del Cauca (1,26Km); Vía Embalse Bolívar, Valle Del Cauca  (0,5Km); Vía El Carmen - Correg Borrero Ayerbe – Fogatas, Dagua, Valle Del Cauca (0,7Km); 7,4km Cicicana - Naranjal, La guaira</t>
  </si>
  <si>
    <t>De acuerdo con la designación de proyectos al personal adscrito a la dependencia (grupo ambiental), se efectúa el seguimiento a las obligaciones contractuales de interventoría se realizó el seguimiento a los informes trimestrales remitidos por las interventorías de los proyectos a cargos del Invias en el componente ambiental. Por ejemplo, SMA 38413 Interventoría 1566 de 2019 y contrato de obra 1528 de 2019: "Mantenimiento, administración, organización y operación del Muelle Victoria Regia en Leticia, Amazonas". SMA 44882 primer informe trimestral contrato de obra 2435 de 2019 cuyo objeto es ¿CONSTRUCCIÓN DEL MUELLE DE TARAPACÁ DEPARTAMENTO DEL AMAZONAS.RIO PUTUMAYO SMA 46770 contrato 2446 de 2019 y 2435 de 2019: "Construcción del Muelle de Tarapacá, Departamento del Amazonas, río Putumayo".  SMA 47942 Informe trimestral 2 contrato 2435 de 2019</t>
  </si>
  <si>
    <t>Plan de austeridad adoptado por la Resolución 3168 del 14 de diciembre de 2020 y publicado https://www.invias.gov.co/index.php/archivo-y-documentos/hechos-de-transparencia/planeacion-gestion-y-control/11112-plan-de-austeridad-y-gestion-ambiental-invias                                                                                                                 l</t>
  </si>
  <si>
    <t xml:space="preserve">Se aprobó la actualización del proceso a cargo de la SMA en Kawak, en coherencia a la política de sostenibilidad Ver- caracterización: MASPRSO-CP-1 - Gestión Ambiental, Social, Predial y de Sostenibilidad-V1-  además, el grupo de  Sostenibilidad  desarrolló  y lograron ell 100% de las estrategias comunicativas en la implementación de la política de sostenibilidad al interior del Invias con los grupos multiplicadores, Estrategias comunicativas como el  Micrositio web sostenibilidad-web de sostenibilidad-Capacitaciones, por ejemplo en lineamientos de infraestructura verde vial, en la cual participaron varios integrantes del comité de sostenibilidad.        
</t>
  </si>
  <si>
    <t xml:space="preserve">Se realizó la evaluación de los planes de acción y operativos del Invías </t>
  </si>
  <si>
    <t>En la página web se divulgaron los avances de la entidad respecto al cumplimiento del acuerdo de paz https://www.invias.gov.co/index.php/planeacion-gestion-y-control/indicadores-de-gestion</t>
  </si>
  <si>
    <t>Se realizaron 55 reuniones de socialización con comunidades (reuniones de inicio, seguimiento y cierre, reuniones con comunidades para temas extraordinarios) en los proyectos de obra pública.                                                                                                       Se  publicaron en las redes sociales del instituto información tendiente a capacitar a las personas y comunidades en procesos de conformación de veedurías.</t>
  </si>
  <si>
    <t xml:space="preserve">Se da Soporte y mantenimiento a  JISIS  para solucionar lo del FUID, se adelantaron los estudios previos con el fin contratar la adopción de sistemas de gestión documental. </t>
  </si>
  <si>
    <t>2da. Jornada de Capacitación Lineamientos de Infraestructura Verde Vial para Colombia y sus posibilidades de aplicación                                                                Se participó y lideró acciones de modernización e innovación aplicables a la infraestructura de transporte y elaborar la reglamentación técnica para lograr unas vías sostenibles con las siguientes evidencias: -Actas de comité de Sostenibilidad, además en la  Participación  del Manual de Interventoría actualización incluyendo los criterios de la política de sostenibilidad dirigido a DO.                                                                                                                                                        
 -Aplicativo SUKUBUN - Registro de atropellamiento y avistamiento de fauna en el aplicativo SUKUBUN - -Actualización en la versión de los apéndices de sostenibilidad de los contratos de estudios y obra.</t>
  </si>
  <si>
    <r>
      <t>Desarrollo del aplicativo Sukubun-para el manejo de la fauna en los proyectos de infraestructura de transporte. y  HERMES: Actualización de ejes viales, s</t>
    </r>
    <r>
      <rPr>
        <sz val="12"/>
        <color theme="4" tint="-0.249977111117893"/>
        <rFont val="Segoe UI Historic"/>
        <family val="2"/>
      </rPr>
      <t>e consolidaron precios para actualización de APU a nivel territorial. se continuo con Sukubun, Hermes, Thaqui, SINC-INVIAS</t>
    </r>
  </si>
  <si>
    <t>Se suscribió el Convenio 1754 de 2020 con CRQ para aprovechamiento forestal</t>
  </si>
  <si>
    <t>La Cartilla de Gestión del Riesgo expedida por la Función Pública en diciembre de 2020,  Mensualmente se está socializando un informe del estado del arte de la implementación de la política actual, se cuenta con un borrador de un proyecto de actualización (sujeto a la publicación de la nueva guía)</t>
  </si>
  <si>
    <t>Se actualizaron los procedimientos de acuerdo con la normatividad vigente y al cronograma del plan de trabajo elaborado para este fin.</t>
  </si>
  <si>
    <t>ESTRATEGIA TRANSVERSAL :</t>
  </si>
  <si>
    <t>Gestionar sistemas de información integrados, interpelando con otras entidades, para una oportuna y eficiente gestión.</t>
  </si>
  <si>
    <t>GESTIÓN DE TECNOLOGÍAS DE INFORMACIÓN Y COMUNICACIÓN</t>
  </si>
  <si>
    <t>PORCENTAJE DE AVANCE</t>
  </si>
  <si>
    <t>Cumplimiento en el segundo trimestre - Esta meta esta incluida en la actualización del Proceso de  GESTIÓN DE TECNOLOGÍAS DE LA INFORMACIÓN Y COMUNICACIONES - V3 - ETICOM-CP-1 al plasmar todo el tema en la nueva plantilla</t>
  </si>
  <si>
    <t>Crear ficha web para cada proyecto y divulgarla en el portal de Invías y datos abiertos</t>
  </si>
  <si>
    <t>Mediante memorandos Nos. DT - RIS 80475, DT - MET 83267, DT - HUI 78491, DT - CAS 78218, DT - CUN 83240, se evidencia el cumplimiento de las adecuaciones de los puntos de mejora para la accesibilildad de la población en condiciones de discapacidad motora, como rampas, señalizaciones, unidades sanitarias, ascensores preferenciales, acceso para personas movilidad reducida.                            
Se efectuó seguimiento a las interventorías a los controles efectuados en los SAUS de diferentes proyectos a cargo del Invías, se menciona la gestión por sicor: SMA 37845  Seguimiento Social SMA 41497. Reiteración seguimiento social SMA 42770. Respuesta radicados INVÍAS 74283  SMA 42795. Respuesta radicado INVÍAS 71052. Informe trimestral social número 2 SMA 45197. Respuesta informes trimestrales sociales. SMA 49194. Reiteración entrega balance Social a la terminación del Contrato.  SMA 53313. Observaciones balance Social a la terminación del Contrato de Interventoría -MEJORAMIENTO MANTENIMIENTO DE LA CARRETERA RIO PEREIRA SAN JUAN DEL CESAR BUENAVISTA RUTA 4902 PARADERO RUTA 8801 PASO POR SAN JUAN CESAR RUTA 49GJB, 88GJ02 TERRITORIAL GUAJIRA- Mejoramiento de la vía que conduce de la Jagua del Pilar a la Vereda Berlín, Municipio de La Jagua del Pilar, Departamento de La Guajira. SMA 38875. Respuesta  informe trimestral social No. 1 .SUMA 48713.  Respuesta informe trimestral social No. 2.</t>
  </si>
  <si>
    <t>Plan de incetivos formulado, implementado, contrato Compensar ejecutado, Actividades Izada bandera, Actividades a Familias, Incentivos educativos pagados para hijos en educación básica, primaria, secundaria, educación superior, funcionarios con apoyos educativos cancelados, charlas transformando vidas</t>
  </si>
  <si>
    <t>SST actualizado, programa de bioseguridad COVID implementado, Acciones con la ARL adelantadas, control riesgo biológicos, pausas activas</t>
  </si>
  <si>
    <t xml:space="preserve">Actividades para reconocer valores y reconocimiento funcionarios - Campaña  en  Intranet sobre código de integridad </t>
  </si>
  <si>
    <t>Se formuló y registró oportunamente en el aplicativo SIPLAN los planes de Acción y Operativos de todas las dependencias  y Direcciones Territoriales  de la entidad</t>
  </si>
  <si>
    <t>Se efectuó el respectivo seguimiento presupuestal con asesoría a todas las dependencias ,  coordinación y desarrollo. Se avanza con la realización del respectivo seguimiento presupuestal con asesoría a todas las dependencias ,  coordinación y desarrollo</t>
  </si>
  <si>
    <t>Con el fin de contribuir a la política de Gobierno digital  se implementa aplicativo de certificados de no Objeción, con el cual se logró uso eficiente del papel y firma electrónica. El Proceso ETICOM se actualizó y la evidencia en correo de comunicaciones del día 23 de octubre de 2020</t>
  </si>
  <si>
    <t>Se apoyó actualización del modelo MSPI - análisis de riesgos, planes de mejoramiento, apoyo elaboración procedimientos de ÉTICO, soporte en correos, reuniones por TEAMS  -  A través del ministerio se recibe apoyo para el manejo de las vulnerabilidades en los aplicativos de cara al ciudadano como el caso de Colombia rural.</t>
  </si>
  <si>
    <t>Se pusó en funcionamiento sistema de digitaron con localizador y se solicitó publicación de banner con memorando No. SG - GAC 76953 de 10/12/20</t>
  </si>
  <si>
    <t>Se aprobó la Guía de Mecanismos de Comunicación incluyentes en aplicativo kawak ASERCIU -GUI -1</t>
  </si>
  <si>
    <t>Reporte de registro de bienes, adquiridos y actualización de las  bajas y reintegros realizados</t>
  </si>
  <si>
    <t>Mecanismos para aprovechamiento de activos improductivos:
Bancos de Hábitat: Realizando gestiones para asignación de presupuesto del proyecto.
Aprovechamiento forestal: Levantamiento de información técnica y predial de los predios ubicados en el cruce de la cordillera central. Gestión para la defición de lineamientos y necesidades de la entidad para solicitar cotizaciones a los interesados en el proyecto. Socialización del proyecto a interesados. Visita y realización de un inventario a unos predios de la zona de interés del proyecto.
BUPI: 
1. Predios codificados código BUPI: 11.809
2. Registrados contablemente: 11.321, por un valor de: $1.741.033.265.765,92</t>
  </si>
  <si>
    <t>Se remitió información con las actividades realizadas por el Grupo de Atención al  Ciudadano al Grupo de Talento Humano a través de memorando No. SG - GAC 1332 de 13/01/21, y SA hizo reconocimiento a los funcionarios que sobresalen por valores institucionales</t>
  </si>
  <si>
    <t>Se realizó mesas de trabajo sobre servicio al ciudadano y PQRD mediante memorandos Nos. SG - GAC 61371, 61433, 61434, 61435, 61707, 61829, 61834, 73657,   73658, 73659, 73661, 73662, 73664, 73665 y teams a las territoriales Huila, Valle, Nariño, Atlántico, Risaralda entre otras.</t>
  </si>
  <si>
    <t>Se realizó el Taller RESPONSABILIDAD DISCIPLINARIA EN LA SUPERVISIÓN DE CONTRATOS con la asistencia de 150 personas entre funcionarios y contratistas</t>
  </si>
  <si>
    <r>
      <t xml:space="preserve">Se participó pruebas y análisis para EDS, apoyo en gestión virtualización y los demás permisos están para pruebas finales.                 
</t>
    </r>
    <r>
      <rPr>
        <b/>
        <sz val="12"/>
        <color theme="4" tint="-0.249977111117893"/>
        <rFont val="Segoe UI Historic"/>
        <family val="2"/>
      </rPr>
      <t xml:space="preserve">
</t>
    </r>
    <r>
      <rPr>
        <sz val="11"/>
        <color theme="4" tint="-0.249977111117893"/>
        <rFont val="Segoe UI Historic"/>
        <family val="2"/>
      </rPr>
      <t>Se subieron los procedimientos, PR-1/2/3/4/7/8/9/10/12/13/14/16 y 18 - formatos e instructivos al aplicativo kawak con el nuevo código del proceso MINREI. se ha hecho ajustes al procedimiento MINREI-PR-18.                                                       .                                       
Se revisaron los flujogramas de tres (03) trámites, se ajustan en el proyecto de procedimiento correspondiente</t>
    </r>
  </si>
  <si>
    <t xml:space="preserve">Se realizó la matriz normativa- identificando documentos técnicos existentes y los requeridos de actualización, así como  la revisión de las 56 especificaciones generales de construcción de carreteras: Informe final Versión B.3, Matriz de Diagnóstico.   Correo 20201020 Revisión informativa, en respuesta al oficio SEI 38220, observaciones corregidas. El contrato interadministrativo No. 1595 de 2019 (contrato principal y adicional 01) se encuentra liquidado a través de acta No. 57 del 12 de diciembre de 2020                                                                                         </t>
  </si>
  <si>
    <t xml:space="preserve">Se realizó publicación del video de racionalización de trámites en YouTube. Se realizaron publicaciones en redes sociales, Twitter y Facebook, sobre racionalización de trámites. Así como también de los plazos de radicación de permisos en plataforma INVITRAMITES
</t>
  </si>
  <si>
    <t>Se registra un cumplimiento que supera el 100% de la meta programada al comprometer recursos por valor de $ 2,193,835   frente al $ 2,105,174 (dos billones ciento cinco mil treinta y ciento setenta y cuatro millones) programados</t>
  </si>
  <si>
    <t>Se registra un cumplimiento del  96% de la meta programada al comprometer  recursos de funcionamiento por valor de $123,943,81 (ciento veintitrés mil  novecientos cuarenta y tres  millones) frente a los $129,262 mil millones programados</t>
  </si>
  <si>
    <t>Con memorando OAJ 41274 de 22 de julio de 2020, se envío la dos agendas regulatorias encontradas en el página de Mintransporte, la OAP responde que se debe consultar con el ministerio los pasos a seguir.</t>
  </si>
  <si>
    <t>Se efectuó seguimiento a las interventorías a los controles efectuados en los SAUS de diferentes proyectos a cargo del Invías, se menciona la gestión por sicor: SMA 37845 Seguimiento Social SMA 41497. Reiteración seguimiento social SMA 42770. Respuesta radicados INVÍAS 74283  SMA 42795. Respuesta radicado INVÍAS 71052. Informe trimestral social número 2 SMA 45197. Respuesta informes trimestrales sociales. SMA 49194. Reiteración entrega balance Social a la terminación del Contrato.  SMA 53313. Observaciones balance Social a la terminación del Contrato de Interventoría -MEJORAMIENTO MANTENIMIENTO DE LA CARRETERA RIO PEREIRA SAN JUAN DEL CESAR BUENAVISTA RUTA 4902 PARADERO RUTA 8801 PASO POR SAN JUAN CESAR RUTA 49GJB, 88GJ02 TERRITORIAL GUAJIRA- Mejoramiento de la vía que conduce de la Jagua del Pilar a la Vereda Berlín, Municipio de La Jagua del Pilar, Departamento de La Guajira. SMA 38875. Respuesta  informe trimestral social No. 1 .SMA 48713.  Respuesta informe trimestral social No. 2.</t>
  </si>
  <si>
    <t>Socializado el Plan de Gestión del Riesgo a todas las dependencias del INVÍAS.  Se concluyó con el PQRD de la vía Málaga - Los Curos ruta 55ST02 y se realiza el seguimiento hidrometereologico de la vía según el IDEAM. Las variables sociales y ambientales fueron incluidas en los productos objeto del Convenio No. 736 de 2020.</t>
  </si>
  <si>
    <t>El Convenio No. 736 de 2020 concluyó el 31 de diciembre de 2020 y las universidades presentaron los informes. Dado que de las mesas de trabajo temáticas entre las tres instituciones se evidenciaron visiones locales y regionales; se acordó la entrega de productos pactados en el texto del Convenio por cada entidad con el fin de que el INVÍAS determine la aplicación de las metodologías surgidas en cada contexto y direccione acorde a la experiencia institucional al frente de la infraestructura no concesionada del país.</t>
  </si>
  <si>
    <t>SRN: 28  Sitios críticos en red vial primaria:
Acto 1699-2015(5) ; Cto 1515-2015(4); Cto 1686-2015(3); Cto 1639-2015(2);  Cto 1515-2015 (1), Cto 2745-2019 (4), Cto 1792-2019(2), Cto 1951-2019 (2), Cto 1870-2019(2); Cto 1973-2019 (3); Cto1587-2019(3),  Cto 2733-2019(3); Cto 1432-2017(1); Cto 1053-2020 (1); Cto 0992-2020(1).</t>
  </si>
  <si>
    <t>Se reporta oportunamente la ejecución presupuestal que prepara semanalmente el Grupo de Presupuesto, lo anterior se evidencia en los comité de Dirección donde se evalúa esta información para toma de decisiones.</t>
  </si>
  <si>
    <t xml:space="preserve">Participación  Bloque Parlamentario de Risaralda el 16 de octubre del 2020; Participación en la comisión legal para la protección de los derechos de las comunidad negras o población afrocolombiana  el 26 de octubre del 2020.  Participación en la rendición de cuentas Invias 2020 (4 dic 2020)                                        </t>
  </si>
  <si>
    <t>Se publicó informe de rendición de cuentas para el acuerdo de paz en la página web. Este puede ser consultado en el siguiente enlace: https://www.invias.gov.co/index.php/archivo-y-documentos/hechos-de-transparencia/rendición-de-cuentas/10124-informe-de-rendicion-de-cuentas-construccion-de-paz-2019/file</t>
  </si>
  <si>
    <t>Mensualmente se realizan reportes para las diferentes consejerías sobre los avances en el cumplimiento de los indicadores del Plan Marco de Implementación del acuerdo de paz. Publicado página web.</t>
  </si>
  <si>
    <t>Chats ciudadanos: 
25 de junio de 2020: Cartilla de obras menores estructuras viales
10 de julio de 2020: Puente Honda;
01 y 04 de septiembre de 2020: Túnel de la Línea;
21 de agosto de 2020: Audiencia de aclaración del borrador del pliego de condiciones del proyecto vías inteligentes ITS-VIITS. 
19 de agosto de 2020: Panel 'Emisión de títulos como mecanismo innovador para financiar la modernización de la infraestructura vial del país' junto a la Universidad EAFIT. 
21 de agosto de 2020: Audiencia de aclaración del borrador del pliego de condiciones del proyecto vías inteligentes ITS-VIITS. 
23 de septiembre de 2020: 2° calzada Buga-Buenaventura
21 de octubre de 2020: Socialización de las 56 especificaciones generales de construcción de carreteras</t>
  </si>
  <si>
    <t xml:space="preserve">La Dirección Operativa realizó reconocimientos a la ciudadanía en las actividades de participación </t>
  </si>
  <si>
    <t xml:space="preserve">Se actualizaron y se publicaron en la página web  https://www.invias.gov.co/index.php/información-institucional/transparencia-y-acceso-a-la-informacion-publica#10-instrumentos-de-gestion-de-informacion-publica y en datos abiertos.                                                                                                                            </t>
  </si>
  <si>
    <r>
      <rPr>
        <sz val="11"/>
        <color theme="4" tint="-0.249977111117893"/>
        <rFont val="Segoe UI Historic"/>
        <family val="2"/>
      </rPr>
      <t>Se realizó la 4Ta Rueda de Innovación y sostenibilidad de la Infraestructura se presentaron 78 Innovadores y  700 asistentes durante los tres días del evento. Se entrega el Informe de Preselección, en el cual se establece un total de (49) tecnologías susceptibles a ser reguladas técnicamente  por el INVIAS.</t>
    </r>
    <r>
      <rPr>
        <b/>
        <sz val="11"/>
        <color theme="4" tint="-0.249977111117893"/>
        <rFont val="Segoe UI Historic"/>
        <family val="2"/>
      </rPr>
      <t xml:space="preserve">                                                     
</t>
    </r>
  </si>
  <si>
    <t>Se publicaron proyectos de concluir y concluir la reactivación de las regiones proceso LP-DT-050-2020 con los corredores Quibdo- Pereira; Quibdo - Peñalisa; y Bahia Solano el Valle. Al igual q vias para la legalidad y dos regiones de concluir.</t>
  </si>
  <si>
    <t>Se toman los informes, actas de pago, certificaciones como constancia semanal-mensual para el análisis y seguimiento de la ejecución de los proyectos y calidad de las obras</t>
  </si>
  <si>
    <t>Política propuesta MEMORANDO CIRCULAR No OAJ 83935 Fecha 31/12/2020</t>
  </si>
  <si>
    <t>Monitoreo Riesgos de corrupción, observaciones y evidencia de cumplimiento: A partir de la cuarta rueda de innovación y sostenibilidad llevada a cabo entre el 23 y el 25 de septiembre, se efectuó la revisión documental de 49 nuevas tecnologías, que pasan a una siguiente fase en el proceso en el marco de la resolución 263 de 2020. En las 49 tecnologías, no se encuentran irregularidades y todas las tecnologías identificadas y revisadas, cumplen con los criterios de la resolución en comento.</t>
  </si>
  <si>
    <t xml:space="preserve">Monitoreo Riesgos de corrupción, observaciones y evidencia de cumplimiento: En revisión de las solicitudes interpuestas, no se evidencian retrasos en las respuestas en el período. Tampoco se detectaron inconsistencias. Algunos documentos que estaban proyectados fueron devueltos a los profesionales o fueron directamente ajustados por parte de la Coordinación de Regulación Técnica y Permisos y por la Subdirección de Estudios es Innovación.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</si>
</sst>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0.0"/>
    <numFmt numFmtId="168" formatCode="_-* #,##0.00_-;\-* #,##0.00_-;_-* &quot;-&quot;_-;_-@_-"/>
  </numFmts>
  <fonts count="15"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1"/>
      <color theme="4" tint="-0.249977111117893"/>
      <name val="Segoe UI Historic"/>
      <family val="2"/>
    </font>
    <font>
      <b/>
      <sz val="10"/>
      <color theme="4" tint="-0.249977111117893"/>
      <name val="Segoe UI Historic"/>
      <family val="2"/>
    </font>
    <font>
      <b/>
      <sz val="11"/>
      <color theme="4" tint="-0.249977111117893"/>
      <name val="Segoe UI Historic"/>
      <family val="2"/>
    </font>
    <font>
      <sz val="12"/>
      <color theme="4" tint="-0.249977111117893"/>
      <name val="Segoe UI Historic"/>
      <family val="2"/>
    </font>
    <font>
      <b/>
      <sz val="12"/>
      <color theme="4" tint="-0.249977111117893"/>
      <name val="Segoe UI Historic"/>
      <family val="2"/>
    </font>
    <font>
      <b/>
      <sz val="11"/>
      <color theme="0"/>
      <name val="Segoe UI Historic"/>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thin">
        <color auto="1"/>
      </left>
      <right style="medium">
        <color auto="1"/>
      </right>
      <top style="thin">
        <color auto="1"/>
      </top>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medium">
        <color auto="1"/>
      </left>
      <right style="thin">
        <color auto="1"/>
      </right>
      <top/>
      <bottom style="medium">
        <color auto="1"/>
      </bottom>
      <diagonal/>
    </border>
    <border>
      <left style="thin">
        <color auto="1"/>
      </left>
      <right/>
      <top style="medium">
        <color auto="1"/>
      </top>
      <bottom/>
      <diagonal/>
    </border>
    <border>
      <left style="thin">
        <color auto="1"/>
      </left>
      <right/>
      <top/>
      <bottom/>
      <diagonal/>
    </border>
    <border>
      <left/>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bottom style="medium">
        <color indexed="64"/>
      </bottom>
      <diagonal/>
    </border>
    <border>
      <left style="thin">
        <color auto="1"/>
      </left>
      <right/>
      <top style="thin">
        <color auto="1"/>
      </top>
      <bottom/>
      <diagonal/>
    </border>
    <border>
      <left style="medium">
        <color auto="1"/>
      </left>
      <right style="thin">
        <color auto="1"/>
      </right>
      <top style="thin">
        <color auto="1"/>
      </top>
      <bottom/>
      <diagonal/>
    </border>
    <border>
      <left style="thin">
        <color auto="1"/>
      </left>
      <right/>
      <top style="thin">
        <color auto="1"/>
      </top>
      <bottom style="medium">
        <color indexed="64"/>
      </bottom>
      <diagonal/>
    </border>
    <border>
      <left/>
      <right style="thin">
        <color auto="1"/>
      </right>
      <top style="thin">
        <color auto="1"/>
      </top>
      <bottom/>
      <diagonal/>
    </border>
    <border>
      <left/>
      <right style="thin">
        <color auto="1"/>
      </right>
      <top/>
      <bottom style="medium">
        <color auto="1"/>
      </bottom>
      <diagonal/>
    </border>
    <border>
      <left style="thin">
        <color auto="1"/>
      </left>
      <right/>
      <top style="thin">
        <color auto="1"/>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medium">
        <color auto="1"/>
      </right>
      <top/>
      <bottom/>
      <diagonal/>
    </border>
    <border>
      <left style="thin">
        <color auto="1"/>
      </left>
      <right style="medium">
        <color auto="1"/>
      </right>
      <top/>
      <bottom style="medium">
        <color auto="1"/>
      </bottom>
      <diagonal/>
    </border>
  </borders>
  <cellStyleXfs count="11">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cellStyleXfs>
  <cellXfs count="400">
    <xf numFmtId="0" fontId="0" fillId="0" borderId="0" xfId="0"/>
    <xf numFmtId="0" fontId="3" fillId="0" borderId="22" xfId="0" applyFont="1" applyBorder="1" applyAlignment="1">
      <alignment horizontal="center" vertical="center"/>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21" xfId="0" applyFont="1" applyFill="1" applyBorder="1" applyAlignment="1">
      <alignment horizontal="center" vertical="center" wrapText="1"/>
    </xf>
    <xf numFmtId="0" fontId="0" fillId="0" borderId="23" xfId="0" applyBorder="1"/>
    <xf numFmtId="0" fontId="3" fillId="0" borderId="19" xfId="0" applyFont="1" applyBorder="1" applyAlignment="1">
      <alignment horizontal="center" vertical="center"/>
    </xf>
    <xf numFmtId="0" fontId="3" fillId="0" borderId="1" xfId="0" applyFont="1" applyBorder="1" applyAlignment="1">
      <alignment horizontal="center" vertical="center"/>
    </xf>
    <xf numFmtId="0" fontId="3" fillId="0" borderId="20" xfId="0" applyFont="1" applyBorder="1" applyAlignment="1">
      <alignment horizontal="center" vertical="center"/>
    </xf>
    <xf numFmtId="0" fontId="0" fillId="0" borderId="0" xfId="0" applyAlignment="1">
      <alignment horizontal="center"/>
    </xf>
    <xf numFmtId="0" fontId="0" fillId="0" borderId="24" xfId="0" applyBorder="1"/>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0" fillId="0" borderId="0" xfId="0" applyBorder="1"/>
    <xf numFmtId="0" fontId="0" fillId="0" borderId="0" xfId="0" applyBorder="1" applyAlignment="1">
      <alignment horizontal="center"/>
    </xf>
    <xf numFmtId="0" fontId="0" fillId="0" borderId="0" xfId="0"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Fill="1" applyBorder="1" applyAlignment="1">
      <alignment horizontal="center" vertical="center" wrapText="1"/>
    </xf>
    <xf numFmtId="0" fontId="0" fillId="0" borderId="23" xfId="0" applyBorder="1" applyAlignment="1">
      <alignment horizontal="left" vertical="center" wrapText="1"/>
    </xf>
    <xf numFmtId="0" fontId="3" fillId="0" borderId="21" xfId="0" applyFont="1" applyBorder="1" applyAlignment="1">
      <alignment horizontal="center" vertical="center"/>
    </xf>
    <xf numFmtId="0" fontId="3" fillId="0" borderId="19" xfId="0" applyFont="1" applyBorder="1" applyAlignment="1">
      <alignment horizontal="center" vertical="center" wrapText="1"/>
    </xf>
    <xf numFmtId="0" fontId="3" fillId="0" borderId="1" xfId="0" applyFont="1" applyBorder="1" applyAlignment="1">
      <alignment horizontal="center" vertical="center" wrapText="1"/>
    </xf>
    <xf numFmtId="0" fontId="2" fillId="2" borderId="24" xfId="0" applyFont="1" applyFill="1" applyBorder="1" applyAlignment="1">
      <alignment horizontal="left"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4" fillId="0" borderId="26" xfId="0" applyFont="1" applyBorder="1" applyAlignment="1">
      <alignment horizontal="center" vertical="center" wrapText="1"/>
    </xf>
    <xf numFmtId="0" fontId="3" fillId="0" borderId="4" xfId="0" applyFont="1" applyBorder="1" applyAlignment="1">
      <alignment horizontal="center" vertical="center"/>
    </xf>
    <xf numFmtId="0" fontId="5" fillId="0" borderId="31" xfId="0" applyFont="1" applyBorder="1" applyAlignment="1">
      <alignment vertical="center" wrapText="1"/>
    </xf>
    <xf numFmtId="0" fontId="3" fillId="0" borderId="32" xfId="0" applyFont="1" applyBorder="1" applyAlignment="1">
      <alignment horizontal="center" vertical="center" wrapText="1"/>
    </xf>
    <xf numFmtId="0" fontId="3" fillId="0" borderId="1" xfId="0" applyFont="1" applyFill="1" applyBorder="1" applyAlignment="1">
      <alignment horizontal="center" vertical="center" wrapText="1"/>
    </xf>
    <xf numFmtId="0" fontId="5" fillId="0" borderId="33" xfId="0" applyFont="1" applyBorder="1" applyAlignment="1">
      <alignment vertical="center" wrapText="1"/>
    </xf>
    <xf numFmtId="0" fontId="5" fillId="0" borderId="34" xfId="0" applyFont="1" applyBorder="1" applyAlignment="1">
      <alignment vertical="center" wrapText="1"/>
    </xf>
    <xf numFmtId="0" fontId="0" fillId="2" borderId="23" xfId="0" applyFill="1" applyBorder="1" applyAlignment="1">
      <alignment horizontal="left" vertical="center" wrapText="1"/>
    </xf>
    <xf numFmtId="0" fontId="0" fillId="3" borderId="23" xfId="0" applyFill="1" applyBorder="1"/>
    <xf numFmtId="0" fontId="6" fillId="0" borderId="33"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0" fontId="9" fillId="0" borderId="1" xfId="0" applyFont="1" applyBorder="1" applyAlignment="1">
      <alignment horizontal="center" vertical="center" wrapText="1"/>
    </xf>
    <xf numFmtId="9" fontId="9" fillId="0" borderId="1" xfId="6" applyFont="1" applyFill="1" applyBorder="1" applyAlignment="1">
      <alignment horizontal="center" vertical="center" wrapText="1"/>
    </xf>
    <xf numFmtId="9" fontId="9" fillId="0" borderId="1" xfId="1" applyNumberFormat="1" applyFont="1" applyBorder="1" applyAlignment="1">
      <alignment horizontal="center" vertical="center" wrapText="1"/>
    </xf>
    <xf numFmtId="0" fontId="9" fillId="0" borderId="1" xfId="1" applyFont="1" applyBorder="1" applyAlignment="1">
      <alignment horizontal="center" vertical="center" wrapText="1"/>
    </xf>
    <xf numFmtId="4" fontId="9" fillId="0" borderId="1" xfId="1" applyNumberFormat="1" applyFont="1" applyBorder="1" applyAlignment="1">
      <alignment horizontal="center" vertical="center" wrapText="1"/>
    </xf>
    <xf numFmtId="166" fontId="9" fillId="0" borderId="1" xfId="1" applyNumberFormat="1" applyFont="1" applyBorder="1" applyAlignment="1">
      <alignment horizontal="center" vertical="center" wrapText="1"/>
    </xf>
    <xf numFmtId="9" fontId="9" fillId="0" borderId="29" xfId="6" applyFont="1" applyFill="1" applyBorder="1" applyAlignment="1">
      <alignment horizontal="center" vertical="center" wrapText="1"/>
    </xf>
    <xf numFmtId="0" fontId="9" fillId="0" borderId="1" xfId="1" applyFont="1" applyFill="1" applyBorder="1" applyAlignment="1">
      <alignment horizontal="justify" vertical="center" wrapText="1"/>
    </xf>
    <xf numFmtId="0" fontId="9" fillId="0" borderId="1" xfId="0" applyFont="1" applyFill="1" applyBorder="1" applyAlignment="1">
      <alignment horizontal="center" vertical="center" wrapText="1"/>
    </xf>
    <xf numFmtId="4" fontId="9" fillId="0" borderId="20" xfId="1" applyNumberFormat="1" applyFont="1" applyBorder="1" applyAlignment="1">
      <alignment horizontal="left" vertical="center" wrapText="1"/>
    </xf>
    <xf numFmtId="10" fontId="9" fillId="0" borderId="20" xfId="1" applyNumberFormat="1" applyFont="1" applyBorder="1" applyAlignment="1">
      <alignment horizontal="justify" vertical="center" wrapText="1"/>
    </xf>
    <xf numFmtId="0" fontId="9" fillId="3" borderId="1" xfId="0" applyFont="1" applyFill="1" applyBorder="1" applyAlignment="1">
      <alignment horizontal="center" vertical="center" wrapText="1"/>
    </xf>
    <xf numFmtId="9" fontId="9" fillId="3" borderId="1" xfId="6" applyFont="1" applyFill="1" applyBorder="1" applyAlignment="1">
      <alignment horizontal="center" vertical="center" wrapText="1"/>
    </xf>
    <xf numFmtId="9" fontId="9" fillId="3" borderId="1" xfId="1"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26" xfId="0" applyFont="1" applyBorder="1" applyAlignment="1">
      <alignment horizontal="center" vertical="center" wrapText="1"/>
    </xf>
    <xf numFmtId="9" fontId="9" fillId="3" borderId="2" xfId="6" applyFont="1" applyFill="1" applyBorder="1" applyAlignment="1">
      <alignment horizontal="center" vertical="center" wrapText="1"/>
    </xf>
    <xf numFmtId="10" fontId="9" fillId="3" borderId="47" xfId="2" applyFont="1" applyFill="1" applyBorder="1" applyAlignment="1">
      <alignment horizontal="center" vertical="center" wrapText="1"/>
    </xf>
    <xf numFmtId="9" fontId="9" fillId="3" borderId="47" xfId="6" applyFont="1" applyFill="1" applyBorder="1" applyAlignment="1">
      <alignment horizontal="center" vertical="center" wrapText="1"/>
    </xf>
    <xf numFmtId="9" fontId="9" fillId="3" borderId="1" xfId="0" applyNumberFormat="1" applyFont="1" applyFill="1" applyBorder="1" applyAlignment="1">
      <alignment horizontal="center" vertical="center" wrapText="1"/>
    </xf>
    <xf numFmtId="0" fontId="9" fillId="3" borderId="21" xfId="0" applyFont="1" applyFill="1" applyBorder="1" applyAlignment="1">
      <alignment horizontal="justify" vertical="center" wrapText="1"/>
    </xf>
    <xf numFmtId="0" fontId="9" fillId="3" borderId="1" xfId="0" applyFont="1" applyFill="1" applyBorder="1" applyAlignment="1">
      <alignment horizontal="justify" vertical="center" wrapText="1"/>
    </xf>
    <xf numFmtId="0" fontId="9" fillId="0" borderId="2" xfId="0" applyFont="1" applyFill="1" applyBorder="1" applyAlignment="1">
      <alignment horizontal="center" vertical="center" wrapText="1"/>
    </xf>
    <xf numFmtId="9" fontId="9" fillId="0" borderId="26" xfId="6" applyFont="1" applyFill="1" applyBorder="1" applyAlignment="1">
      <alignment horizontal="center" vertical="center" wrapText="1"/>
    </xf>
    <xf numFmtId="0" fontId="9" fillId="3" borderId="47" xfId="0" applyFont="1" applyFill="1" applyBorder="1" applyAlignment="1">
      <alignment horizontal="center" vertical="center" wrapText="1"/>
    </xf>
    <xf numFmtId="9" fontId="9" fillId="3" borderId="3" xfId="6" applyFont="1" applyFill="1" applyBorder="1" applyAlignment="1">
      <alignment horizontal="center" vertical="center" wrapText="1"/>
    </xf>
    <xf numFmtId="0" fontId="9" fillId="3" borderId="26" xfId="0" applyFont="1" applyFill="1" applyBorder="1" applyAlignment="1">
      <alignment horizontal="center" vertical="center" wrapText="1"/>
    </xf>
    <xf numFmtId="9" fontId="9" fillId="3" borderId="26" xfId="1" applyNumberFormat="1" applyFont="1" applyFill="1" applyBorder="1" applyAlignment="1">
      <alignment horizontal="center" vertical="center" wrapText="1"/>
    </xf>
    <xf numFmtId="0" fontId="9" fillId="3" borderId="2" xfId="0" applyFont="1" applyFill="1" applyBorder="1" applyAlignment="1">
      <alignment horizontal="justify" vertical="center" wrapText="1"/>
    </xf>
    <xf numFmtId="0" fontId="9" fillId="3" borderId="3" xfId="0" applyFont="1" applyFill="1" applyBorder="1" applyAlignment="1">
      <alignment horizontal="center" vertical="center" wrapText="1"/>
    </xf>
    <xf numFmtId="0" fontId="9" fillId="3" borderId="18" xfId="0" applyFont="1" applyFill="1" applyBorder="1" applyAlignment="1">
      <alignment horizontal="justify" vertical="center" wrapText="1"/>
    </xf>
    <xf numFmtId="9" fontId="9" fillId="3" borderId="18" xfId="6" applyFont="1" applyFill="1" applyBorder="1" applyAlignment="1">
      <alignment horizontal="center" vertical="center" wrapText="1"/>
    </xf>
    <xf numFmtId="0" fontId="9" fillId="3" borderId="18" xfId="1" applyFont="1" applyFill="1" applyBorder="1" applyAlignment="1">
      <alignment horizontal="justify" vertical="center" wrapText="1"/>
    </xf>
    <xf numFmtId="0" fontId="9" fillId="0" borderId="1" xfId="1"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1" xfId="1" applyFont="1" applyFill="1" applyBorder="1" applyAlignment="1">
      <alignment horizontal="center" vertical="center" wrapText="1"/>
    </xf>
    <xf numFmtId="0" fontId="9" fillId="3" borderId="5" xfId="1" applyFont="1" applyFill="1" applyBorder="1" applyAlignment="1">
      <alignment horizontal="center" vertical="center" wrapText="1"/>
    </xf>
    <xf numFmtId="0" fontId="9" fillId="3" borderId="0" xfId="1"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0" borderId="0" xfId="1" applyFont="1" applyFill="1" applyBorder="1" applyAlignment="1">
      <alignment horizontal="justify" vertical="center" wrapText="1"/>
    </xf>
    <xf numFmtId="0" fontId="9" fillId="3" borderId="47" xfId="0" applyFont="1" applyFill="1" applyBorder="1" applyAlignment="1">
      <alignment horizontal="justify" vertical="center" wrapText="1"/>
    </xf>
    <xf numFmtId="0" fontId="9" fillId="0" borderId="3" xfId="0" applyFont="1" applyBorder="1" applyAlignment="1">
      <alignment horizontal="center" vertical="center" wrapText="1"/>
    </xf>
    <xf numFmtId="0" fontId="9" fillId="3" borderId="18" xfId="0" applyFont="1" applyFill="1" applyBorder="1" applyAlignment="1">
      <alignment horizontal="center" vertical="center" wrapText="1"/>
    </xf>
    <xf numFmtId="9" fontId="9" fillId="3" borderId="0" xfId="6" applyFont="1" applyFill="1" applyBorder="1" applyAlignment="1">
      <alignment horizontal="center" vertical="center" wrapText="1"/>
    </xf>
    <xf numFmtId="0" fontId="9" fillId="0" borderId="0" xfId="0" applyFont="1" applyFill="1" applyBorder="1" applyAlignment="1">
      <alignment horizontal="justify" vertical="center" wrapText="1"/>
    </xf>
    <xf numFmtId="0" fontId="9" fillId="0" borderId="1" xfId="6" applyNumberFormat="1" applyFont="1" applyFill="1" applyBorder="1" applyAlignment="1">
      <alignment horizontal="center" vertical="center" wrapText="1"/>
    </xf>
    <xf numFmtId="0" fontId="9" fillId="3" borderId="18" xfId="1" applyFont="1" applyFill="1" applyBorder="1" applyAlignment="1">
      <alignment horizontal="center" vertical="center" wrapText="1"/>
    </xf>
    <xf numFmtId="0" fontId="9" fillId="3" borderId="1" xfId="1" applyFont="1" applyFill="1" applyBorder="1" applyAlignment="1">
      <alignment horizontal="justify" vertical="center" wrapText="1"/>
    </xf>
    <xf numFmtId="0" fontId="9" fillId="0" borderId="26" xfId="0" applyFont="1" applyFill="1" applyBorder="1" applyAlignment="1">
      <alignment horizontal="center" vertical="center" wrapText="1"/>
    </xf>
    <xf numFmtId="0" fontId="9" fillId="3" borderId="1" xfId="6" applyNumberFormat="1" applyFont="1" applyFill="1" applyBorder="1" applyAlignment="1">
      <alignment horizontal="center" vertical="center" wrapText="1"/>
    </xf>
    <xf numFmtId="0" fontId="9" fillId="3" borderId="2" xfId="6" applyNumberFormat="1" applyFont="1" applyFill="1" applyBorder="1" applyAlignment="1">
      <alignment horizontal="center" vertical="center" wrapText="1"/>
    </xf>
    <xf numFmtId="9" fontId="9" fillId="3" borderId="36" xfId="6" applyFont="1" applyFill="1" applyBorder="1" applyAlignment="1">
      <alignment horizontal="center" vertical="center" wrapText="1"/>
    </xf>
    <xf numFmtId="0" fontId="9" fillId="0" borderId="47" xfId="0" applyFont="1" applyFill="1" applyBorder="1" applyAlignment="1">
      <alignment horizontal="justify" vertical="center" wrapText="1"/>
    </xf>
    <xf numFmtId="1" fontId="9" fillId="0" borderId="1" xfId="1" applyNumberFormat="1" applyFont="1" applyFill="1" applyBorder="1" applyAlignment="1">
      <alignment horizontal="center" vertical="center" wrapText="1"/>
    </xf>
    <xf numFmtId="41" fontId="9" fillId="0" borderId="1" xfId="8" applyFont="1" applyFill="1" applyBorder="1" applyAlignment="1">
      <alignment horizontal="center" vertical="center" wrapText="1"/>
    </xf>
    <xf numFmtId="0" fontId="9" fillId="0" borderId="26" xfId="1" applyFont="1" applyFill="1" applyBorder="1" applyAlignment="1">
      <alignment horizontal="center" vertical="center" wrapText="1"/>
    </xf>
    <xf numFmtId="0" fontId="9" fillId="3" borderId="1" xfId="0" applyFont="1" applyFill="1" applyBorder="1" applyAlignment="1">
      <alignment vertical="center" wrapText="1"/>
    </xf>
    <xf numFmtId="2" fontId="9" fillId="3" borderId="1" xfId="1" applyNumberFormat="1" applyFont="1" applyFill="1" applyBorder="1" applyAlignment="1">
      <alignment horizontal="center" vertical="center" wrapText="1"/>
    </xf>
    <xf numFmtId="0" fontId="9" fillId="3" borderId="26" xfId="0" applyFont="1" applyFill="1" applyBorder="1" applyAlignment="1">
      <alignment vertical="center" wrapText="1"/>
    </xf>
    <xf numFmtId="9" fontId="9" fillId="3" borderId="26" xfId="6" applyFont="1" applyFill="1" applyBorder="1" applyAlignment="1">
      <alignment horizontal="center" vertical="center" wrapText="1"/>
    </xf>
    <xf numFmtId="0" fontId="9" fillId="3" borderId="2" xfId="0" applyFont="1" applyFill="1" applyBorder="1" applyAlignment="1">
      <alignment vertical="center" wrapText="1"/>
    </xf>
    <xf numFmtId="0" fontId="9" fillId="0" borderId="29" xfId="0" applyFont="1" applyBorder="1" applyAlignment="1">
      <alignment horizontal="center" vertical="center" wrapText="1"/>
    </xf>
    <xf numFmtId="0" fontId="9" fillId="3" borderId="36" xfId="0" applyFont="1" applyFill="1" applyBorder="1" applyAlignment="1">
      <alignment horizontal="center" vertical="center" wrapText="1"/>
    </xf>
    <xf numFmtId="0" fontId="9" fillId="3" borderId="47" xfId="0" applyFont="1" applyFill="1" applyBorder="1" applyAlignment="1">
      <alignment vertical="center" wrapText="1"/>
    </xf>
    <xf numFmtId="0" fontId="9" fillId="0" borderId="47" xfId="0" applyFont="1" applyFill="1" applyBorder="1" applyAlignment="1">
      <alignment horizontal="center" vertical="center" wrapText="1"/>
    </xf>
    <xf numFmtId="9" fontId="9" fillId="3" borderId="29" xfId="6" applyFont="1" applyFill="1" applyBorder="1" applyAlignment="1">
      <alignment horizontal="center" vertical="center" wrapText="1"/>
    </xf>
    <xf numFmtId="0" fontId="9" fillId="3" borderId="26" xfId="6" applyNumberFormat="1" applyFont="1" applyFill="1" applyBorder="1" applyAlignment="1">
      <alignment horizontal="center" vertical="center" wrapText="1"/>
    </xf>
    <xf numFmtId="4" fontId="9" fillId="3" borderId="1" xfId="1" applyNumberFormat="1" applyFont="1" applyFill="1" applyBorder="1" applyAlignment="1">
      <alignment horizontal="center" vertical="center" wrapText="1"/>
    </xf>
    <xf numFmtId="166" fontId="9" fillId="3" borderId="1" xfId="1" applyNumberFormat="1" applyFont="1" applyFill="1" applyBorder="1" applyAlignment="1">
      <alignment horizontal="center" vertical="center" wrapText="1"/>
    </xf>
    <xf numFmtId="4" fontId="9" fillId="0" borderId="1" xfId="1" applyNumberFormat="1" applyFont="1" applyFill="1" applyBorder="1" applyAlignment="1">
      <alignment horizontal="center" vertical="center" wrapText="1"/>
    </xf>
    <xf numFmtId="2" fontId="9" fillId="0" borderId="1" xfId="1" applyNumberFormat="1" applyFont="1" applyFill="1" applyBorder="1" applyAlignment="1">
      <alignment horizontal="center" vertical="center" wrapText="1"/>
    </xf>
    <xf numFmtId="2" fontId="9" fillId="0" borderId="1" xfId="1" applyNumberFormat="1" applyFont="1" applyFill="1" applyBorder="1" applyAlignment="1">
      <alignment horizontal="center" vertical="center"/>
    </xf>
    <xf numFmtId="4" fontId="9" fillId="3" borderId="1" xfId="1" applyNumberFormat="1" applyFont="1" applyFill="1" applyBorder="1" applyAlignment="1">
      <alignment horizontal="center" vertical="center"/>
    </xf>
    <xf numFmtId="2" fontId="9" fillId="3" borderId="26" xfId="1" applyNumberFormat="1" applyFont="1" applyFill="1" applyBorder="1" applyAlignment="1">
      <alignment horizontal="center" vertical="center" wrapText="1"/>
    </xf>
    <xf numFmtId="0" fontId="9" fillId="0" borderId="0" xfId="1" applyFont="1" applyFill="1" applyBorder="1" applyAlignment="1">
      <alignment horizontal="center" vertical="center" wrapText="1"/>
    </xf>
    <xf numFmtId="0" fontId="9" fillId="3" borderId="2" xfId="1" applyFont="1" applyFill="1" applyBorder="1" applyAlignment="1">
      <alignment horizontal="center" vertical="center" wrapText="1"/>
    </xf>
    <xf numFmtId="0" fontId="9" fillId="3" borderId="26" xfId="1" applyFont="1" applyFill="1" applyBorder="1" applyAlignment="1">
      <alignment horizontal="center" vertical="center" wrapText="1"/>
    </xf>
    <xf numFmtId="0" fontId="9" fillId="0" borderId="18" xfId="0" applyFont="1" applyBorder="1" applyAlignment="1">
      <alignment horizontal="center" vertical="center" wrapText="1"/>
    </xf>
    <xf numFmtId="9" fontId="9" fillId="3" borderId="18" xfId="1" applyNumberFormat="1" applyFont="1" applyFill="1" applyBorder="1" applyAlignment="1">
      <alignment horizontal="center" vertical="center" wrapText="1"/>
    </xf>
    <xf numFmtId="0" fontId="9" fillId="0" borderId="18" xfId="1" applyFont="1" applyFill="1" applyBorder="1" applyAlignment="1">
      <alignment horizontal="justify" vertical="center" wrapText="1"/>
    </xf>
    <xf numFmtId="0" fontId="9" fillId="0" borderId="0" xfId="1" applyFont="1" applyFill="1" applyBorder="1" applyAlignment="1">
      <alignment vertical="center" wrapText="1"/>
    </xf>
    <xf numFmtId="0" fontId="9" fillId="0" borderId="0" xfId="1" applyFont="1" applyFill="1" applyAlignment="1">
      <alignment vertical="center" wrapText="1"/>
    </xf>
    <xf numFmtId="0" fontId="9" fillId="0" borderId="0" xfId="1" applyFont="1" applyFill="1" applyAlignment="1">
      <alignment horizontal="left" vertical="center" wrapText="1"/>
    </xf>
    <xf numFmtId="0" fontId="9" fillId="0" borderId="0" xfId="1" applyFont="1" applyFill="1" applyAlignment="1">
      <alignment horizontal="center" vertical="center" wrapText="1"/>
    </xf>
    <xf numFmtId="0" fontId="9" fillId="0" borderId="0" xfId="1" applyFont="1" applyFill="1" applyAlignment="1">
      <alignment horizontal="justify" vertical="center" wrapText="1"/>
    </xf>
    <xf numFmtId="0" fontId="9" fillId="0" borderId="5" xfId="1" applyFont="1" applyFill="1" applyBorder="1" applyAlignment="1">
      <alignment horizontal="center" vertical="center" wrapText="1"/>
    </xf>
    <xf numFmtId="0" fontId="9" fillId="0" borderId="11" xfId="1" applyFont="1" applyFill="1" applyBorder="1" applyAlignment="1">
      <alignment horizontal="center" vertical="center" wrapText="1"/>
    </xf>
    <xf numFmtId="0" fontId="9" fillId="0" borderId="0" xfId="1" applyFont="1" applyFill="1" applyBorder="1" applyAlignment="1">
      <alignment horizontal="left" vertical="center" wrapText="1"/>
    </xf>
    <xf numFmtId="1" fontId="9" fillId="0" borderId="0" xfId="1" applyNumberFormat="1" applyFont="1" applyFill="1" applyBorder="1" applyAlignment="1">
      <alignment horizontal="center" vertical="center" wrapText="1"/>
    </xf>
    <xf numFmtId="9" fontId="9" fillId="0" borderId="0" xfId="1" applyNumberFormat="1" applyFont="1" applyFill="1" applyBorder="1" applyAlignment="1">
      <alignment horizontal="center" vertical="center" wrapText="1"/>
    </xf>
    <xf numFmtId="0" fontId="11" fillId="0" borderId="0" xfId="1" applyFont="1" applyFill="1" applyBorder="1" applyAlignment="1">
      <alignment horizontal="left" vertical="center" wrapText="1"/>
    </xf>
    <xf numFmtId="10" fontId="9" fillId="0" borderId="0" xfId="2" applyFont="1" applyFill="1" applyBorder="1" applyAlignment="1">
      <alignment vertical="center" wrapText="1"/>
    </xf>
    <xf numFmtId="10" fontId="9" fillId="0" borderId="0" xfId="2" applyFont="1" applyFill="1" applyAlignment="1">
      <alignment vertical="center" wrapText="1"/>
    </xf>
    <xf numFmtId="10" fontId="11" fillId="0" borderId="0" xfId="2" applyFont="1" applyFill="1" applyAlignment="1">
      <alignment horizontal="left" vertical="center" wrapText="1"/>
    </xf>
    <xf numFmtId="10" fontId="11" fillId="0" borderId="0" xfId="2" applyFont="1" applyFill="1" applyBorder="1" applyAlignment="1">
      <alignment horizontal="left" vertical="center" wrapText="1"/>
    </xf>
    <xf numFmtId="10" fontId="11" fillId="0" borderId="0" xfId="2" applyFont="1" applyFill="1" applyBorder="1" applyAlignment="1">
      <alignment horizontal="center" vertical="center" wrapText="1"/>
    </xf>
    <xf numFmtId="10" fontId="11" fillId="0" borderId="0" xfId="2" applyFont="1" applyFill="1" applyBorder="1" applyAlignment="1">
      <alignment horizontal="justify" vertical="center" wrapText="1"/>
    </xf>
    <xf numFmtId="0" fontId="11" fillId="0" borderId="0" xfId="1" applyFont="1" applyFill="1" applyBorder="1" applyAlignment="1">
      <alignment horizontal="center" vertical="center" wrapText="1"/>
    </xf>
    <xf numFmtId="0" fontId="11" fillId="0" borderId="0" xfId="1" applyFont="1" applyFill="1" applyBorder="1" applyAlignment="1">
      <alignment vertical="center" wrapText="1"/>
    </xf>
    <xf numFmtId="0" fontId="9" fillId="3" borderId="46"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5" xfId="0" applyFont="1" applyFill="1" applyBorder="1" applyAlignment="1">
      <alignment horizontal="left" vertical="center" wrapText="1"/>
    </xf>
    <xf numFmtId="0" fontId="9" fillId="0" borderId="5" xfId="0" applyFont="1" applyFill="1" applyBorder="1" applyAlignment="1">
      <alignment horizontal="center" vertical="center" wrapText="1"/>
    </xf>
    <xf numFmtId="9" fontId="9" fillId="0" borderId="5" xfId="3" applyFont="1" applyFill="1" applyBorder="1" applyAlignment="1">
      <alignment horizontal="center" vertical="center" wrapText="1"/>
    </xf>
    <xf numFmtId="10" fontId="9" fillId="0" borderId="0" xfId="2" applyFont="1" applyFill="1" applyAlignment="1">
      <alignment horizontal="left" vertical="center" wrapText="1"/>
    </xf>
    <xf numFmtId="0" fontId="9" fillId="3" borderId="40" xfId="0" applyFont="1" applyFill="1" applyBorder="1" applyAlignment="1">
      <alignment horizontal="center" vertical="center" wrapText="1"/>
    </xf>
    <xf numFmtId="0" fontId="9" fillId="0" borderId="5" xfId="1" applyFont="1" applyFill="1" applyBorder="1" applyAlignment="1">
      <alignment horizontal="left" vertical="center" wrapText="1"/>
    </xf>
    <xf numFmtId="10" fontId="9" fillId="0" borderId="0" xfId="2" applyFont="1" applyFill="1" applyBorder="1" applyAlignment="1">
      <alignment horizontal="left" vertical="center" wrapText="1"/>
    </xf>
    <xf numFmtId="9" fontId="9" fillId="0" borderId="0" xfId="6" applyFont="1" applyFill="1" applyBorder="1" applyAlignment="1">
      <alignment horizontal="center" vertical="center" wrapText="1"/>
    </xf>
    <xf numFmtId="0" fontId="12" fillId="0" borderId="0" xfId="0" applyFont="1" applyFill="1" applyBorder="1" applyAlignment="1">
      <alignment horizontal="left" vertical="center" wrapText="1"/>
    </xf>
    <xf numFmtId="0" fontId="9" fillId="0" borderId="46" xfId="1" applyFont="1" applyFill="1" applyBorder="1" applyAlignment="1">
      <alignment horizontal="center" vertical="center" wrapText="1"/>
    </xf>
    <xf numFmtId="4" fontId="9" fillId="0" borderId="0" xfId="7" applyNumberFormat="1" applyFont="1" applyFill="1" applyBorder="1" applyAlignment="1">
      <alignment horizontal="center" vertical="center" wrapText="1"/>
    </xf>
    <xf numFmtId="4" fontId="9"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wrapText="1"/>
    </xf>
    <xf numFmtId="10" fontId="9" fillId="0" borderId="0" xfId="1" applyNumberFormat="1" applyFont="1" applyFill="1" applyBorder="1" applyAlignment="1">
      <alignment horizontal="justify" vertical="center" wrapText="1"/>
    </xf>
    <xf numFmtId="0" fontId="9" fillId="0" borderId="42" xfId="0" applyFont="1" applyFill="1" applyBorder="1" applyAlignment="1">
      <alignment horizontal="center" vertical="center" wrapText="1"/>
    </xf>
    <xf numFmtId="10" fontId="9" fillId="0" borderId="0" xfId="2" applyFont="1" applyFill="1" applyBorder="1" applyAlignment="1">
      <alignment horizontal="center" vertical="center" wrapText="1"/>
    </xf>
    <xf numFmtId="10" fontId="9" fillId="0" borderId="0" xfId="2" applyFont="1" applyFill="1" applyBorder="1" applyAlignment="1">
      <alignment horizontal="justify" vertical="center" wrapText="1"/>
    </xf>
    <xf numFmtId="10" fontId="11" fillId="0" borderId="0" xfId="2" applyFont="1" applyFill="1" applyAlignment="1">
      <alignment horizontal="center" vertical="center" wrapText="1"/>
    </xf>
    <xf numFmtId="0" fontId="9" fillId="0" borderId="46" xfId="0" applyFont="1" applyFill="1" applyBorder="1" applyAlignment="1">
      <alignment horizontal="center" vertical="center" wrapText="1"/>
    </xf>
    <xf numFmtId="0" fontId="9" fillId="3" borderId="0" xfId="1" applyFont="1" applyFill="1" applyBorder="1" applyAlignment="1">
      <alignment vertical="center" wrapText="1"/>
    </xf>
    <xf numFmtId="0" fontId="9" fillId="3" borderId="26" xfId="3" applyNumberFormat="1" applyFont="1" applyFill="1" applyBorder="1" applyAlignment="1">
      <alignment horizontal="center" vertical="center" wrapText="1"/>
    </xf>
    <xf numFmtId="2" fontId="9" fillId="3" borderId="18" xfId="1" applyNumberFormat="1" applyFont="1" applyFill="1" applyBorder="1" applyAlignment="1">
      <alignment horizontal="center" vertical="center" wrapText="1"/>
    </xf>
    <xf numFmtId="0" fontId="9" fillId="3" borderId="1" xfId="3" applyNumberFormat="1" applyFont="1" applyFill="1" applyBorder="1" applyAlignment="1">
      <alignment horizontal="center" vertical="center" wrapText="1"/>
    </xf>
    <xf numFmtId="0" fontId="9" fillId="0" borderId="1" xfId="3" applyNumberFormat="1" applyFont="1" applyFill="1" applyBorder="1" applyAlignment="1">
      <alignment horizontal="center" vertical="center" wrapText="1"/>
    </xf>
    <xf numFmtId="1" fontId="9" fillId="3" borderId="1" xfId="1" applyNumberFormat="1" applyFont="1" applyFill="1" applyBorder="1" applyAlignment="1">
      <alignment horizontal="center" vertical="center" wrapText="1"/>
    </xf>
    <xf numFmtId="4" fontId="9" fillId="0" borderId="26" xfId="1" applyNumberFormat="1" applyFont="1" applyFill="1" applyBorder="1" applyAlignment="1">
      <alignment horizontal="center" vertical="center" wrapText="1"/>
    </xf>
    <xf numFmtId="0" fontId="9" fillId="0" borderId="5" xfId="0" applyFont="1" applyFill="1" applyBorder="1" applyAlignment="1">
      <alignment vertical="center" wrapText="1"/>
    </xf>
    <xf numFmtId="2" fontId="9" fillId="0" borderId="0" xfId="1" applyNumberFormat="1" applyFont="1" applyFill="1" applyBorder="1" applyAlignment="1">
      <alignment horizontal="center" vertical="center" wrapText="1"/>
    </xf>
    <xf numFmtId="9" fontId="9" fillId="0" borderId="0" xfId="3" applyFont="1" applyFill="1" applyBorder="1" applyAlignment="1">
      <alignment horizontal="center" vertical="center" wrapText="1"/>
    </xf>
    <xf numFmtId="0" fontId="9" fillId="0" borderId="0" xfId="0" applyFont="1" applyFill="1" applyBorder="1" applyAlignment="1">
      <alignment vertical="center" wrapText="1"/>
    </xf>
    <xf numFmtId="0" fontId="11" fillId="3" borderId="0" xfId="1" applyFont="1" applyFill="1" applyBorder="1" applyAlignment="1">
      <alignment vertical="center" wrapText="1"/>
    </xf>
    <xf numFmtId="10" fontId="9" fillId="0" borderId="27" xfId="1" applyNumberFormat="1" applyFont="1" applyFill="1" applyBorder="1" applyAlignment="1">
      <alignment horizontal="justify" vertical="center" wrapText="1"/>
    </xf>
    <xf numFmtId="2" fontId="9" fillId="0" borderId="5" xfId="1" applyNumberFormat="1" applyFont="1" applyFill="1" applyBorder="1" applyAlignment="1">
      <alignment horizontal="center" vertical="center" wrapText="1"/>
    </xf>
    <xf numFmtId="10" fontId="11" fillId="0" borderId="0" xfId="2" applyFont="1" applyFill="1" applyBorder="1" applyAlignment="1">
      <alignment vertical="center" wrapText="1"/>
    </xf>
    <xf numFmtId="41" fontId="9" fillId="3" borderId="0" xfId="1" applyNumberFormat="1" applyFont="1" applyFill="1" applyBorder="1" applyAlignment="1">
      <alignment vertical="center" wrapText="1"/>
    </xf>
    <xf numFmtId="0" fontId="9" fillId="3" borderId="26" xfId="0" applyFont="1" applyFill="1" applyBorder="1" applyAlignment="1">
      <alignment horizontal="justify" vertical="center" wrapText="1"/>
    </xf>
    <xf numFmtId="41" fontId="9" fillId="0" borderId="0" xfId="8" applyFont="1" applyFill="1" applyAlignment="1">
      <alignment horizontal="center" vertical="center" wrapText="1"/>
    </xf>
    <xf numFmtId="10" fontId="9" fillId="3" borderId="0" xfId="2" applyFont="1" applyFill="1" applyBorder="1" applyAlignment="1">
      <alignment vertical="center" wrapText="1"/>
    </xf>
    <xf numFmtId="0" fontId="9" fillId="3" borderId="0" xfId="1" applyFont="1" applyFill="1" applyBorder="1" applyAlignment="1">
      <alignment horizontal="left" vertical="center" wrapText="1"/>
    </xf>
    <xf numFmtId="10" fontId="9" fillId="3" borderId="0" xfId="2" applyFont="1" applyFill="1" applyAlignment="1">
      <alignment vertical="center" wrapText="1"/>
    </xf>
    <xf numFmtId="0" fontId="14" fillId="4" borderId="48" xfId="1" applyFont="1" applyFill="1" applyBorder="1" applyAlignment="1">
      <alignment horizontal="center" vertical="center" wrapText="1"/>
    </xf>
    <xf numFmtId="0" fontId="14" fillId="4" borderId="51" xfId="0" applyFont="1" applyFill="1" applyBorder="1" applyAlignment="1">
      <alignment horizontal="center" vertical="center" wrapText="1"/>
    </xf>
    <xf numFmtId="0" fontId="14" fillId="4" borderId="26" xfId="0" applyFont="1" applyFill="1" applyBorder="1" applyAlignment="1">
      <alignment horizontal="center" vertical="center" wrapText="1"/>
    </xf>
    <xf numFmtId="10" fontId="9" fillId="3" borderId="35" xfId="1" applyNumberFormat="1" applyFont="1" applyFill="1" applyBorder="1" applyAlignment="1">
      <alignment horizontal="justify" vertical="center" wrapText="1"/>
    </xf>
    <xf numFmtId="10" fontId="9" fillId="3" borderId="20" xfId="1" applyNumberFormat="1" applyFont="1" applyFill="1" applyBorder="1" applyAlignment="1">
      <alignment horizontal="justify" vertical="center" wrapText="1"/>
    </xf>
    <xf numFmtId="10" fontId="9" fillId="3" borderId="47" xfId="2" applyFont="1" applyFill="1" applyBorder="1" applyAlignment="1">
      <alignment horizontal="justify" vertical="center" wrapText="1"/>
    </xf>
    <xf numFmtId="10" fontId="9" fillId="3" borderId="55" xfId="1" applyNumberFormat="1" applyFont="1" applyFill="1" applyBorder="1" applyAlignment="1">
      <alignment horizontal="justify" vertical="center" wrapText="1"/>
    </xf>
    <xf numFmtId="10" fontId="11" fillId="3" borderId="0" xfId="2" applyFont="1" applyFill="1" applyAlignment="1">
      <alignment horizontal="left" vertical="center" wrapText="1"/>
    </xf>
    <xf numFmtId="0" fontId="9" fillId="3" borderId="29" xfId="0" applyFont="1" applyFill="1" applyBorder="1" applyAlignment="1">
      <alignment horizontal="justify" vertical="center" wrapText="1"/>
    </xf>
    <xf numFmtId="0" fontId="14" fillId="4" borderId="44" xfId="1" applyFont="1" applyFill="1" applyBorder="1" applyAlignment="1">
      <alignment horizontal="center" vertical="center" wrapText="1"/>
    </xf>
    <xf numFmtId="0" fontId="14" fillId="4" borderId="49" xfId="0" applyFont="1" applyFill="1" applyBorder="1" applyAlignment="1">
      <alignment horizontal="center" vertical="center" wrapText="1"/>
    </xf>
    <xf numFmtId="0" fontId="14" fillId="4" borderId="2" xfId="0" applyFont="1" applyFill="1" applyBorder="1" applyAlignment="1">
      <alignment horizontal="center" vertical="center" wrapText="1"/>
    </xf>
    <xf numFmtId="9" fontId="9" fillId="3" borderId="3" xfId="0" applyNumberFormat="1" applyFont="1" applyFill="1" applyBorder="1" applyAlignment="1">
      <alignment horizontal="center" vertical="center" wrapText="1"/>
    </xf>
    <xf numFmtId="0" fontId="9" fillId="3" borderId="35" xfId="0" applyFont="1" applyFill="1" applyBorder="1" applyAlignment="1">
      <alignment horizontal="justify" vertical="center" wrapText="1"/>
    </xf>
    <xf numFmtId="0" fontId="9" fillId="3" borderId="55" xfId="0" applyFont="1" applyFill="1" applyBorder="1" applyAlignment="1">
      <alignment horizontal="justify" vertical="center" wrapText="1"/>
    </xf>
    <xf numFmtId="0" fontId="9" fillId="3" borderId="30" xfId="0" applyFont="1" applyFill="1" applyBorder="1" applyAlignment="1">
      <alignment horizontal="justify" vertical="center" wrapText="1"/>
    </xf>
    <xf numFmtId="0" fontId="9" fillId="3" borderId="0" xfId="0" applyFont="1" applyFill="1" applyBorder="1" applyAlignment="1">
      <alignment horizontal="justify" vertical="center" wrapText="1"/>
    </xf>
    <xf numFmtId="10" fontId="9" fillId="3" borderId="29" xfId="2" applyFont="1" applyFill="1" applyBorder="1" applyAlignment="1">
      <alignment horizontal="justify" vertical="center" wrapText="1"/>
    </xf>
    <xf numFmtId="0" fontId="9" fillId="3" borderId="28" xfId="0" applyFont="1" applyFill="1" applyBorder="1" applyAlignment="1">
      <alignment horizontal="center" vertical="center" wrapText="1"/>
    </xf>
    <xf numFmtId="10" fontId="9" fillId="3" borderId="29" xfId="2" applyFont="1" applyFill="1" applyBorder="1" applyAlignment="1">
      <alignment horizontal="center" vertical="center" wrapText="1"/>
    </xf>
    <xf numFmtId="0" fontId="9" fillId="3" borderId="29" xfId="2" applyNumberFormat="1" applyFont="1" applyFill="1" applyBorder="1" applyAlignment="1">
      <alignment horizontal="center" vertical="center" wrapText="1"/>
    </xf>
    <xf numFmtId="4" fontId="9" fillId="3" borderId="29" xfId="7" applyNumberFormat="1" applyFont="1" applyFill="1" applyBorder="1" applyAlignment="1">
      <alignment horizontal="center" vertical="center" wrapText="1"/>
    </xf>
    <xf numFmtId="4" fontId="9" fillId="3" borderId="29" xfId="1" applyNumberFormat="1" applyFont="1" applyFill="1" applyBorder="1" applyAlignment="1">
      <alignment horizontal="center" vertical="center" wrapText="1"/>
    </xf>
    <xf numFmtId="9" fontId="9" fillId="3" borderId="18" xfId="0" applyNumberFormat="1" applyFont="1" applyFill="1" applyBorder="1" applyAlignment="1">
      <alignment horizontal="center" vertical="center" wrapText="1"/>
    </xf>
    <xf numFmtId="0" fontId="9" fillId="3" borderId="20" xfId="0" applyFont="1" applyFill="1" applyBorder="1" applyAlignment="1">
      <alignment vertical="center" wrapText="1"/>
    </xf>
    <xf numFmtId="0" fontId="9" fillId="3" borderId="27" xfId="0" applyFont="1" applyFill="1" applyBorder="1" applyAlignment="1">
      <alignment horizontal="justify" vertical="center" wrapText="1"/>
    </xf>
    <xf numFmtId="0" fontId="9" fillId="3" borderId="20" xfId="0" applyFont="1" applyFill="1" applyBorder="1" applyAlignment="1">
      <alignment horizontal="justify" vertical="center" wrapText="1"/>
    </xf>
    <xf numFmtId="0" fontId="9" fillId="3" borderId="9" xfId="0" applyFont="1" applyFill="1" applyBorder="1" applyAlignment="1">
      <alignment horizontal="justify" vertical="center" wrapText="1"/>
    </xf>
    <xf numFmtId="0" fontId="9" fillId="3" borderId="56" xfId="0" applyFont="1" applyFill="1" applyBorder="1" applyAlignment="1">
      <alignment horizontal="justify" vertical="center" wrapText="1"/>
    </xf>
    <xf numFmtId="9" fontId="9" fillId="3" borderId="13" xfId="6" applyFont="1" applyFill="1" applyBorder="1" applyAlignment="1">
      <alignment horizontal="center" vertical="center" wrapText="1"/>
    </xf>
    <xf numFmtId="0" fontId="9" fillId="3" borderId="3" xfId="0" applyFont="1" applyFill="1" applyBorder="1" applyAlignment="1">
      <alignment horizontal="justify" vertical="center" wrapText="1"/>
    </xf>
    <xf numFmtId="0" fontId="9" fillId="3" borderId="26" xfId="1" applyFont="1" applyFill="1" applyBorder="1" applyAlignment="1">
      <alignment horizontal="justify" vertical="center" wrapText="1"/>
    </xf>
    <xf numFmtId="0" fontId="14" fillId="4" borderId="43" xfId="1" applyFont="1" applyFill="1" applyBorder="1" applyAlignment="1">
      <alignment horizontal="center" vertical="center" wrapText="1"/>
    </xf>
    <xf numFmtId="0" fontId="9" fillId="3" borderId="36" xfId="0" applyFont="1" applyFill="1" applyBorder="1" applyAlignment="1">
      <alignment horizontal="justify" vertical="center" wrapText="1"/>
    </xf>
    <xf numFmtId="9" fontId="9" fillId="3" borderId="18" xfId="3" applyFont="1" applyFill="1" applyBorder="1" applyAlignment="1">
      <alignment horizontal="center" vertical="center" wrapText="1"/>
    </xf>
    <xf numFmtId="10" fontId="9" fillId="3" borderId="21" xfId="1" applyNumberFormat="1" applyFont="1" applyFill="1" applyBorder="1" applyAlignment="1">
      <alignment horizontal="justify" vertical="center" wrapText="1"/>
    </xf>
    <xf numFmtId="9" fontId="9" fillId="3" borderId="1" xfId="3" applyFont="1" applyFill="1" applyBorder="1" applyAlignment="1">
      <alignment horizontal="center" vertical="center" wrapText="1"/>
    </xf>
    <xf numFmtId="9" fontId="9" fillId="3" borderId="26" xfId="3" applyFont="1" applyFill="1" applyBorder="1" applyAlignment="1">
      <alignment horizontal="center" vertical="center" wrapText="1"/>
    </xf>
    <xf numFmtId="9" fontId="9" fillId="3" borderId="29" xfId="3" applyFont="1" applyFill="1" applyBorder="1" applyAlignment="1">
      <alignment horizontal="center" vertical="center" wrapText="1"/>
    </xf>
    <xf numFmtId="0" fontId="9" fillId="3" borderId="1" xfId="0" applyFont="1" applyFill="1" applyBorder="1" applyAlignment="1">
      <alignment horizontal="left" vertical="center" wrapText="1"/>
    </xf>
    <xf numFmtId="10" fontId="9" fillId="3" borderId="0" xfId="2" applyFont="1" applyFill="1" applyAlignment="1">
      <alignment horizontal="left" vertical="center" wrapText="1"/>
    </xf>
    <xf numFmtId="9" fontId="9" fillId="3" borderId="2" xfId="3" applyFont="1" applyFill="1" applyBorder="1" applyAlignment="1">
      <alignment horizontal="center" vertical="center" wrapText="1"/>
    </xf>
    <xf numFmtId="0" fontId="9" fillId="3" borderId="27" xfId="1" applyFont="1" applyFill="1" applyBorder="1" applyAlignment="1">
      <alignment horizontal="justify" vertical="center" wrapText="1"/>
    </xf>
    <xf numFmtId="9" fontId="9" fillId="3" borderId="3" xfId="3" applyFont="1" applyFill="1" applyBorder="1" applyAlignment="1">
      <alignment horizontal="center" vertical="center" wrapText="1"/>
    </xf>
    <xf numFmtId="0" fontId="9" fillId="0" borderId="3" xfId="6" applyNumberFormat="1" applyFont="1" applyFill="1" applyBorder="1" applyAlignment="1">
      <alignment horizontal="center" vertical="center" wrapText="1"/>
    </xf>
    <xf numFmtId="10" fontId="9" fillId="3" borderId="56" xfId="1" applyNumberFormat="1" applyFont="1" applyFill="1" applyBorder="1" applyAlignment="1">
      <alignment horizontal="justify" vertical="center" wrapText="1"/>
    </xf>
    <xf numFmtId="0" fontId="9" fillId="0" borderId="18" xfId="1" applyFont="1" applyBorder="1" applyAlignment="1">
      <alignment horizontal="center" vertical="center" wrapText="1"/>
    </xf>
    <xf numFmtId="1" fontId="9" fillId="0" borderId="26" xfId="1" applyNumberFormat="1" applyFont="1" applyBorder="1" applyAlignment="1">
      <alignment horizontal="center" vertical="center" wrapText="1"/>
    </xf>
    <xf numFmtId="10" fontId="9" fillId="3" borderId="27" xfId="1" applyNumberFormat="1" applyFont="1" applyFill="1" applyBorder="1" applyAlignment="1">
      <alignment horizontal="justify" vertical="center" wrapText="1"/>
    </xf>
    <xf numFmtId="41" fontId="9" fillId="3" borderId="1" xfId="8" applyFont="1" applyFill="1" applyBorder="1" applyAlignment="1">
      <alignment horizontal="center" vertical="center" wrapText="1"/>
    </xf>
    <xf numFmtId="168" fontId="9" fillId="3" borderId="18" xfId="8" applyNumberFormat="1" applyFont="1" applyFill="1" applyBorder="1" applyAlignment="1">
      <alignment horizontal="center" vertical="center" wrapText="1"/>
    </xf>
    <xf numFmtId="10" fontId="9" fillId="3" borderId="20" xfId="0" applyNumberFormat="1" applyFont="1" applyFill="1" applyBorder="1" applyAlignment="1">
      <alignment horizontal="justify" vertical="center" wrapText="1"/>
    </xf>
    <xf numFmtId="168" fontId="9" fillId="3" borderId="1" xfId="8" applyNumberFormat="1" applyFont="1" applyFill="1" applyBorder="1" applyAlignment="1">
      <alignment horizontal="center" vertical="center" wrapText="1"/>
    </xf>
    <xf numFmtId="10" fontId="9" fillId="3" borderId="3" xfId="6" applyNumberFormat="1" applyFont="1" applyFill="1" applyBorder="1" applyAlignment="1">
      <alignment horizontal="center" vertical="center" wrapText="1"/>
    </xf>
    <xf numFmtId="41" fontId="9" fillId="3" borderId="26" xfId="8" applyFont="1" applyFill="1" applyBorder="1" applyAlignment="1">
      <alignment horizontal="center" vertical="center" wrapText="1"/>
    </xf>
    <xf numFmtId="41" fontId="9" fillId="0" borderId="18" xfId="8" applyFont="1" applyFill="1" applyBorder="1" applyAlignment="1">
      <alignment horizontal="center" vertical="center" wrapText="1"/>
    </xf>
    <xf numFmtId="41" fontId="9" fillId="3" borderId="18" xfId="8" applyFont="1" applyFill="1" applyBorder="1" applyAlignment="1">
      <alignment horizontal="center" vertical="center" wrapText="1"/>
    </xf>
    <xf numFmtId="10" fontId="9" fillId="3" borderId="21" xfId="0" applyNumberFormat="1" applyFont="1" applyFill="1" applyBorder="1" applyAlignment="1">
      <alignment horizontal="justify" vertical="center" wrapText="1"/>
    </xf>
    <xf numFmtId="41" fontId="9" fillId="0" borderId="26" xfId="8" applyFont="1" applyFill="1" applyBorder="1" applyAlignment="1">
      <alignment horizontal="center" vertical="center" wrapText="1"/>
    </xf>
    <xf numFmtId="10" fontId="9" fillId="3" borderId="27" xfId="0" applyNumberFormat="1" applyFont="1" applyFill="1" applyBorder="1" applyAlignment="1">
      <alignment horizontal="justify" vertical="center" wrapText="1"/>
    </xf>
    <xf numFmtId="0" fontId="9" fillId="3" borderId="2" xfId="1" applyFont="1" applyFill="1" applyBorder="1" applyAlignment="1">
      <alignment horizontal="justify" vertical="center" wrapText="1"/>
    </xf>
    <xf numFmtId="9" fontId="9" fillId="3" borderId="13" xfId="3" applyFont="1" applyFill="1" applyBorder="1" applyAlignment="1">
      <alignment horizontal="center" vertical="center" wrapText="1"/>
    </xf>
    <xf numFmtId="0" fontId="9" fillId="3" borderId="57" xfId="1" applyFont="1" applyFill="1" applyBorder="1" applyAlignment="1">
      <alignment horizontal="justify" vertical="center" wrapText="1"/>
    </xf>
    <xf numFmtId="0" fontId="9" fillId="3" borderId="1" xfId="1" applyNumberFormat="1" applyFont="1" applyFill="1" applyBorder="1" applyAlignment="1">
      <alignment horizontal="center" vertical="center" wrapText="1"/>
    </xf>
    <xf numFmtId="0" fontId="9" fillId="3" borderId="17"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9" fillId="3" borderId="25" xfId="0" applyFont="1" applyFill="1" applyBorder="1" applyAlignment="1">
      <alignment horizontal="center" vertical="center" wrapText="1"/>
    </xf>
    <xf numFmtId="10" fontId="12" fillId="3" borderId="0" xfId="2" applyFont="1" applyFill="1" applyAlignment="1">
      <alignment horizontal="left" vertical="center" wrapText="1"/>
    </xf>
    <xf numFmtId="4" fontId="9" fillId="3" borderId="18" xfId="1" applyNumberFormat="1" applyFont="1" applyFill="1" applyBorder="1" applyAlignment="1">
      <alignment horizontal="center" vertical="center" wrapText="1"/>
    </xf>
    <xf numFmtId="4" fontId="9" fillId="0" borderId="21" xfId="1" applyNumberFormat="1" applyFont="1" applyBorder="1" applyAlignment="1">
      <alignment horizontal="left" vertical="center" wrapText="1"/>
    </xf>
    <xf numFmtId="0" fontId="9" fillId="0" borderId="20" xfId="1" applyFont="1" applyFill="1" applyBorder="1" applyAlignment="1">
      <alignment horizontal="justify" vertical="center" wrapText="1"/>
    </xf>
    <xf numFmtId="0" fontId="9" fillId="0" borderId="26" xfId="3" applyNumberFormat="1" applyFont="1" applyFill="1" applyBorder="1" applyAlignment="1">
      <alignment horizontal="center" vertical="center" wrapText="1"/>
    </xf>
    <xf numFmtId="2" fontId="9" fillId="3" borderId="0" xfId="1" applyNumberFormat="1" applyFont="1" applyFill="1" applyBorder="1" applyAlignment="1">
      <alignment horizontal="center" vertical="center" wrapText="1"/>
    </xf>
    <xf numFmtId="0" fontId="9" fillId="0" borderId="0" xfId="3" applyNumberFormat="1" applyFont="1" applyFill="1" applyBorder="1" applyAlignment="1">
      <alignment horizontal="center" vertical="center" wrapText="1"/>
    </xf>
    <xf numFmtId="0" fontId="9" fillId="3" borderId="46" xfId="1" applyFont="1" applyFill="1" applyBorder="1" applyAlignment="1">
      <alignment horizontal="center" vertical="center" wrapText="1"/>
    </xf>
    <xf numFmtId="2" fontId="9" fillId="3" borderId="47" xfId="1" applyNumberFormat="1" applyFont="1" applyFill="1" applyBorder="1" applyAlignment="1">
      <alignment horizontal="center" vertical="center" wrapText="1"/>
    </xf>
    <xf numFmtId="2" fontId="9" fillId="0" borderId="47" xfId="1" applyNumberFormat="1" applyFont="1" applyFill="1" applyBorder="1" applyAlignment="1">
      <alignment horizontal="center" vertical="center" wrapText="1"/>
    </xf>
    <xf numFmtId="0" fontId="9" fillId="0" borderId="47" xfId="3" applyNumberFormat="1" applyFont="1" applyFill="1" applyBorder="1" applyAlignment="1">
      <alignment horizontal="center" vertical="center" wrapText="1"/>
    </xf>
    <xf numFmtId="9" fontId="9" fillId="0" borderId="47" xfId="6" applyFont="1" applyFill="1" applyBorder="1" applyAlignment="1">
      <alignment horizontal="center" vertical="center" wrapText="1"/>
    </xf>
    <xf numFmtId="10" fontId="9" fillId="0" borderId="55" xfId="1" applyNumberFormat="1" applyFont="1" applyFill="1" applyBorder="1" applyAlignment="1">
      <alignment horizontal="justify" vertical="center" wrapText="1"/>
    </xf>
    <xf numFmtId="9" fontId="9" fillId="3" borderId="0" xfId="3" applyFont="1" applyFill="1" applyBorder="1" applyAlignment="1">
      <alignment horizontal="center" vertical="center" wrapText="1"/>
    </xf>
    <xf numFmtId="10" fontId="9" fillId="3" borderId="0" xfId="1" applyNumberFormat="1" applyFont="1" applyFill="1" applyBorder="1" applyAlignment="1">
      <alignment horizontal="justify" vertical="center" wrapText="1"/>
    </xf>
    <xf numFmtId="0" fontId="9" fillId="0" borderId="26" xfId="1" applyFont="1" applyBorder="1" applyAlignment="1">
      <alignment horizontal="center" vertical="center" wrapText="1"/>
    </xf>
    <xf numFmtId="1" fontId="9" fillId="0" borderId="26" xfId="1" applyNumberFormat="1" applyFont="1" applyFill="1" applyBorder="1" applyAlignment="1">
      <alignment horizontal="center" vertical="center" wrapText="1"/>
    </xf>
    <xf numFmtId="167" fontId="9" fillId="3" borderId="1" xfId="7" applyNumberFormat="1" applyFont="1" applyFill="1" applyBorder="1" applyAlignment="1">
      <alignment horizontal="center" vertical="center" wrapText="1"/>
    </xf>
    <xf numFmtId="167" fontId="9" fillId="3" borderId="18" xfId="7" applyNumberFormat="1" applyFont="1" applyFill="1" applyBorder="1" applyAlignment="1">
      <alignment horizontal="center" vertical="center" wrapText="1"/>
    </xf>
    <xf numFmtId="167" fontId="9" fillId="3" borderId="2" xfId="1" applyNumberFormat="1" applyFont="1" applyFill="1" applyBorder="1" applyAlignment="1">
      <alignment horizontal="center" vertical="center" wrapText="1"/>
    </xf>
    <xf numFmtId="167" fontId="9" fillId="3" borderId="26" xfId="1" applyNumberFormat="1" applyFont="1" applyFill="1" applyBorder="1" applyAlignment="1">
      <alignment horizontal="center" vertical="center" wrapText="1"/>
    </xf>
    <xf numFmtId="0" fontId="9" fillId="3" borderId="1" xfId="4" applyNumberFormat="1" applyFont="1" applyFill="1" applyBorder="1" applyAlignment="1">
      <alignment horizontal="center" vertical="center" wrapText="1"/>
    </xf>
    <xf numFmtId="0" fontId="9" fillId="3" borderId="18" xfId="0" applyFont="1" applyFill="1" applyBorder="1" applyAlignment="1">
      <alignment vertical="center" wrapText="1"/>
    </xf>
    <xf numFmtId="0" fontId="9" fillId="3" borderId="26" xfId="0" applyFont="1" applyFill="1" applyBorder="1" applyAlignment="1">
      <alignment horizontal="left" vertical="center" wrapText="1"/>
    </xf>
    <xf numFmtId="0" fontId="9" fillId="3" borderId="21" xfId="1" applyFont="1" applyFill="1" applyBorder="1" applyAlignment="1">
      <alignment horizontal="center" vertical="center" wrapText="1"/>
    </xf>
    <xf numFmtId="2" fontId="9" fillId="3" borderId="35" xfId="1" applyNumberFormat="1" applyFont="1" applyFill="1" applyBorder="1" applyAlignment="1">
      <alignment horizontal="justify" vertical="center" wrapText="1"/>
    </xf>
    <xf numFmtId="2" fontId="9" fillId="3" borderId="56" xfId="1" applyNumberFormat="1" applyFont="1" applyFill="1" applyBorder="1" applyAlignment="1">
      <alignment horizontal="justify" vertical="center" wrapText="1"/>
    </xf>
    <xf numFmtId="9" fontId="9" fillId="3" borderId="26" xfId="6" applyNumberFormat="1" applyFont="1" applyFill="1" applyBorder="1" applyAlignment="1">
      <alignment horizontal="center" vertical="center" wrapText="1"/>
    </xf>
    <xf numFmtId="2" fontId="9" fillId="3" borderId="27" xfId="1" applyNumberFormat="1" applyFont="1" applyFill="1" applyBorder="1" applyAlignment="1">
      <alignment horizontal="justify" vertical="center" wrapText="1"/>
    </xf>
    <xf numFmtId="2" fontId="11" fillId="3" borderId="35" xfId="1" applyNumberFormat="1" applyFont="1" applyFill="1" applyBorder="1" applyAlignment="1">
      <alignment horizontal="left" vertical="center" wrapText="1"/>
    </xf>
    <xf numFmtId="2" fontId="9" fillId="3" borderId="18" xfId="1" applyNumberFormat="1" applyFont="1" applyFill="1" applyBorder="1" applyAlignment="1">
      <alignment horizontal="justify" vertical="center" wrapText="1"/>
    </xf>
    <xf numFmtId="1" fontId="9" fillId="3" borderId="26" xfId="1" applyNumberFormat="1" applyFont="1" applyFill="1" applyBorder="1" applyAlignment="1">
      <alignment horizontal="center" vertical="center" wrapText="1"/>
    </xf>
    <xf numFmtId="0" fontId="12" fillId="3" borderId="0" xfId="1"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3" borderId="35" xfId="1" applyFont="1" applyFill="1" applyBorder="1" applyAlignment="1">
      <alignment horizontal="center" vertical="center" wrapText="1"/>
    </xf>
    <xf numFmtId="9" fontId="9" fillId="3" borderId="44" xfId="6" applyFont="1" applyFill="1" applyBorder="1" applyAlignment="1">
      <alignment horizontal="center" vertical="center" wrapText="1"/>
    </xf>
    <xf numFmtId="0" fontId="9" fillId="3" borderId="57" xfId="1" applyFont="1" applyFill="1" applyBorder="1" applyAlignment="1">
      <alignment horizontal="center" vertical="center" wrapText="1"/>
    </xf>
    <xf numFmtId="0" fontId="9" fillId="3" borderId="20" xfId="1" applyFont="1" applyFill="1" applyBorder="1" applyAlignment="1">
      <alignment horizontal="center" vertical="center" wrapText="1"/>
    </xf>
    <xf numFmtId="10" fontId="9" fillId="0" borderId="0" xfId="2" applyFont="1" applyBorder="1" applyAlignment="1">
      <alignment horizontal="center" vertical="center" wrapText="1"/>
    </xf>
    <xf numFmtId="0" fontId="12" fillId="0" borderId="0" xfId="0" applyFont="1" applyFill="1" applyBorder="1" applyAlignment="1">
      <alignment vertical="center" wrapText="1"/>
    </xf>
    <xf numFmtId="10" fontId="9" fillId="3" borderId="0" xfId="2" applyFont="1" applyFill="1" applyBorder="1" applyAlignment="1">
      <alignment horizontal="center" vertical="center" wrapText="1"/>
    </xf>
    <xf numFmtId="10" fontId="9" fillId="3" borderId="0" xfId="2" applyFont="1" applyFill="1" applyBorder="1" applyAlignment="1">
      <alignment horizontal="justify" vertical="center" wrapText="1"/>
    </xf>
    <xf numFmtId="10" fontId="9" fillId="0" borderId="47" xfId="2" applyFont="1" applyBorder="1" applyAlignment="1">
      <alignment horizontal="center" vertical="center" wrapText="1"/>
    </xf>
    <xf numFmtId="0" fontId="3" fillId="0" borderId="14"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9" fontId="9" fillId="3" borderId="17" xfId="6" applyFont="1" applyFill="1" applyBorder="1" applyAlignment="1">
      <alignment horizontal="center" vertical="center" wrapText="1"/>
    </xf>
    <xf numFmtId="9" fontId="9" fillId="3" borderId="19" xfId="6" applyFont="1" applyFill="1" applyBorder="1" applyAlignment="1">
      <alignment horizontal="center" vertical="center" wrapText="1"/>
    </xf>
    <xf numFmtId="9" fontId="9" fillId="3" borderId="25" xfId="6" applyFont="1" applyFill="1" applyBorder="1" applyAlignment="1">
      <alignment horizontal="center" vertical="center" wrapText="1"/>
    </xf>
    <xf numFmtId="2" fontId="9" fillId="3" borderId="17" xfId="1" applyNumberFormat="1" applyFont="1" applyFill="1" applyBorder="1" applyAlignment="1">
      <alignment horizontal="center" vertical="center" wrapText="1"/>
    </xf>
    <xf numFmtId="2" fontId="9" fillId="3" borderId="25" xfId="1" applyNumberFormat="1"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9" fillId="3" borderId="0" xfId="0" applyFont="1" applyFill="1" applyBorder="1" applyAlignment="1">
      <alignment vertical="center" wrapText="1"/>
    </xf>
    <xf numFmtId="0" fontId="14" fillId="4" borderId="37" xfId="0" applyFont="1" applyFill="1" applyBorder="1" applyAlignment="1">
      <alignment horizontal="center" vertical="center" wrapText="1"/>
    </xf>
    <xf numFmtId="0" fontId="14" fillId="4" borderId="38"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30" xfId="1" applyFont="1" applyFill="1" applyBorder="1" applyAlignment="1">
      <alignment horizontal="center" vertical="center" wrapText="1"/>
    </xf>
    <xf numFmtId="0" fontId="14" fillId="4" borderId="56" xfId="1" applyFont="1" applyFill="1" applyBorder="1" applyAlignment="1">
      <alignment horizontal="center" vertical="center" wrapText="1"/>
    </xf>
    <xf numFmtId="0" fontId="14" fillId="4" borderId="57" xfId="1" applyFont="1" applyFill="1" applyBorder="1" applyAlignment="1">
      <alignment horizontal="center" vertical="center" wrapText="1"/>
    </xf>
    <xf numFmtId="0" fontId="14" fillId="4" borderId="6" xfId="1" applyFont="1" applyFill="1" applyBorder="1" applyAlignment="1">
      <alignment horizontal="center" vertical="center" wrapText="1"/>
    </xf>
    <xf numFmtId="0" fontId="14" fillId="4" borderId="8" xfId="1" applyFont="1" applyFill="1" applyBorder="1" applyAlignment="1">
      <alignment horizontal="center" vertical="center" wrapText="1"/>
    </xf>
    <xf numFmtId="0" fontId="14" fillId="4" borderId="12" xfId="1" applyFont="1" applyFill="1" applyBorder="1" applyAlignment="1">
      <alignment horizontal="center" vertical="center" wrapText="1"/>
    </xf>
    <xf numFmtId="0" fontId="9" fillId="3" borderId="0" xfId="0" applyFont="1" applyFill="1" applyBorder="1" applyAlignment="1">
      <alignment horizontal="left" vertical="center" wrapText="1"/>
    </xf>
    <xf numFmtId="0" fontId="14" fillId="4" borderId="54"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32" xfId="0" applyFont="1" applyFill="1" applyBorder="1" applyAlignment="1">
      <alignment horizontal="center" vertical="center" wrapText="1"/>
    </xf>
    <xf numFmtId="0" fontId="14" fillId="4" borderId="17" xfId="1" applyFont="1" applyFill="1" applyBorder="1" applyAlignment="1">
      <alignment horizontal="center" vertical="center" wrapText="1"/>
    </xf>
    <xf numFmtId="0" fontId="14" fillId="4" borderId="19" xfId="1" applyFont="1" applyFill="1" applyBorder="1" applyAlignment="1">
      <alignment horizontal="center" vertical="center" wrapText="1"/>
    </xf>
    <xf numFmtId="0" fontId="14" fillId="4" borderId="50" xfId="1" applyFont="1" applyFill="1" applyBorder="1" applyAlignment="1">
      <alignment horizontal="center" vertical="center" wrapText="1"/>
    </xf>
    <xf numFmtId="0" fontId="14" fillId="4" borderId="18" xfId="1" applyFont="1" applyFill="1" applyBorder="1" applyAlignment="1">
      <alignment horizontal="center" vertical="center" wrapText="1"/>
    </xf>
    <xf numFmtId="0" fontId="14" fillId="4" borderId="1" xfId="1" applyFont="1" applyFill="1" applyBorder="1" applyAlignment="1">
      <alignment horizontal="center" vertical="center" wrapText="1"/>
    </xf>
    <xf numFmtId="0" fontId="14" fillId="4" borderId="2" xfId="1" applyFont="1" applyFill="1" applyBorder="1" applyAlignment="1">
      <alignment horizontal="center" vertical="center" wrapText="1"/>
    </xf>
    <xf numFmtId="0" fontId="14" fillId="4" borderId="29" xfId="1" applyFont="1" applyFill="1" applyBorder="1" applyAlignment="1">
      <alignment horizontal="center" vertical="center" wrapText="1"/>
    </xf>
    <xf numFmtId="0" fontId="14" fillId="4" borderId="36" xfId="1" applyFont="1" applyFill="1" applyBorder="1" applyAlignment="1">
      <alignment horizontal="center" vertical="center" wrapText="1"/>
    </xf>
    <xf numFmtId="0" fontId="14" fillId="4" borderId="25" xfId="1" applyFont="1" applyFill="1" applyBorder="1" applyAlignment="1">
      <alignment horizontal="center" vertical="center" wrapText="1"/>
    </xf>
    <xf numFmtId="0" fontId="14" fillId="4" borderId="26" xfId="1" applyFont="1" applyFill="1" applyBorder="1" applyAlignment="1">
      <alignment horizontal="center" vertical="center" wrapText="1"/>
    </xf>
    <xf numFmtId="0" fontId="14" fillId="4" borderId="13" xfId="1" applyFont="1" applyFill="1" applyBorder="1" applyAlignment="1">
      <alignment horizontal="center" vertical="center" wrapText="1"/>
    </xf>
    <xf numFmtId="0" fontId="9" fillId="0" borderId="0" xfId="1" applyFont="1" applyFill="1" applyBorder="1" applyAlignment="1">
      <alignment horizontal="left" vertical="center" wrapText="1"/>
    </xf>
    <xf numFmtId="0" fontId="9" fillId="3" borderId="0" xfId="1" applyFont="1" applyFill="1" applyBorder="1" applyAlignment="1">
      <alignment horizontal="left" vertical="center" wrapText="1"/>
    </xf>
    <xf numFmtId="0" fontId="12" fillId="3" borderId="0" xfId="1" applyFont="1" applyFill="1" applyBorder="1" applyAlignment="1">
      <alignment horizontal="left" vertical="center" wrapText="1"/>
    </xf>
    <xf numFmtId="0" fontId="14" fillId="4" borderId="21" xfId="1" applyFont="1" applyFill="1" applyBorder="1" applyAlignment="1">
      <alignment horizontal="center" vertical="center" wrapText="1"/>
    </xf>
    <xf numFmtId="0" fontId="14" fillId="4" borderId="20" xfId="1" applyFont="1" applyFill="1" applyBorder="1" applyAlignment="1">
      <alignment horizontal="center" vertical="center" wrapText="1"/>
    </xf>
    <xf numFmtId="0" fontId="14" fillId="4" borderId="27" xfId="1" applyFont="1" applyFill="1" applyBorder="1" applyAlignment="1">
      <alignment horizontal="center" vertical="center" wrapText="1"/>
    </xf>
    <xf numFmtId="0" fontId="9" fillId="3" borderId="17" xfId="0" applyFont="1" applyFill="1" applyBorder="1" applyAlignment="1">
      <alignment horizontal="center" vertical="center" wrapText="1"/>
    </xf>
    <xf numFmtId="0" fontId="12" fillId="0" borderId="0" xfId="0" applyFont="1" applyFill="1" applyBorder="1" applyAlignment="1">
      <alignment vertical="center" wrapText="1"/>
    </xf>
    <xf numFmtId="0" fontId="14" fillId="4" borderId="9" xfId="1" applyFont="1" applyFill="1" applyBorder="1" applyAlignment="1">
      <alignment horizontal="center" vertical="center" wrapText="1"/>
    </xf>
    <xf numFmtId="0" fontId="12" fillId="3" borderId="0" xfId="0" applyFont="1" applyFill="1" applyBorder="1" applyAlignment="1">
      <alignment horizontal="left" vertical="center" wrapText="1"/>
    </xf>
    <xf numFmtId="0" fontId="9" fillId="0" borderId="0" xfId="0" applyFont="1" applyFill="1" applyBorder="1" applyAlignment="1">
      <alignment horizontal="left" vertical="center" wrapText="1"/>
    </xf>
    <xf numFmtId="0" fontId="11" fillId="0" borderId="14" xfId="1" applyFont="1" applyFill="1" applyBorder="1" applyAlignment="1">
      <alignment horizontal="left" vertical="center" wrapText="1"/>
    </xf>
    <xf numFmtId="0" fontId="11" fillId="0" borderId="16" xfId="1" applyFont="1" applyFill="1" applyBorder="1" applyAlignment="1">
      <alignment horizontal="left" vertical="center" wrapText="1"/>
    </xf>
    <xf numFmtId="0" fontId="11" fillId="0" borderId="15" xfId="1" applyFont="1" applyFill="1" applyBorder="1" applyAlignment="1">
      <alignment horizontal="left" vertical="center" wrapText="1"/>
    </xf>
    <xf numFmtId="0" fontId="11" fillId="0" borderId="14" xfId="1" applyFont="1" applyFill="1" applyBorder="1" applyAlignment="1">
      <alignment horizontal="justify" vertical="center" wrapText="1"/>
    </xf>
    <xf numFmtId="0" fontId="11" fillId="0" borderId="16" xfId="1" applyFont="1" applyFill="1" applyBorder="1" applyAlignment="1">
      <alignment horizontal="justify" vertical="center" wrapText="1"/>
    </xf>
    <xf numFmtId="0" fontId="11" fillId="0" borderId="15" xfId="1" applyFont="1" applyFill="1" applyBorder="1" applyAlignment="1">
      <alignment horizontal="justify" vertical="center" wrapText="1"/>
    </xf>
    <xf numFmtId="0" fontId="9" fillId="0" borderId="14" xfId="1" applyFont="1" applyFill="1" applyBorder="1" applyAlignment="1">
      <alignment horizontal="justify" vertical="center" wrapText="1"/>
    </xf>
    <xf numFmtId="0" fontId="9" fillId="0" borderId="16" xfId="1" applyFont="1" applyFill="1" applyBorder="1" applyAlignment="1">
      <alignment horizontal="justify" vertical="center" wrapText="1"/>
    </xf>
    <xf numFmtId="0" fontId="9" fillId="0" borderId="15" xfId="1" applyFont="1" applyFill="1" applyBorder="1" applyAlignment="1">
      <alignment horizontal="justify" vertical="center" wrapText="1"/>
    </xf>
    <xf numFmtId="0" fontId="9" fillId="0" borderId="28" xfId="1" applyFont="1" applyFill="1" applyBorder="1" applyAlignment="1">
      <alignment horizontal="center" vertical="center" wrapText="1"/>
    </xf>
    <xf numFmtId="0" fontId="9" fillId="0" borderId="40" xfId="1" applyFont="1" applyFill="1" applyBorder="1" applyAlignment="1">
      <alignment horizontal="center" vertical="center" wrapText="1"/>
    </xf>
    <xf numFmtId="0" fontId="9" fillId="0" borderId="42" xfId="1" applyFont="1" applyFill="1" applyBorder="1" applyAlignment="1">
      <alignment horizontal="center" vertical="center" wrapText="1"/>
    </xf>
    <xf numFmtId="0" fontId="9" fillId="0" borderId="6" xfId="1" applyFont="1" applyFill="1" applyBorder="1" applyAlignment="1">
      <alignment horizontal="center" vertical="center" wrapText="1"/>
    </xf>
    <xf numFmtId="0" fontId="9" fillId="0" borderId="8" xfId="1" applyFont="1" applyFill="1" applyBorder="1" applyAlignment="1">
      <alignment horizontal="center" vertical="center" wrapText="1"/>
    </xf>
    <xf numFmtId="0" fontId="9" fillId="0" borderId="12" xfId="1" applyFont="1" applyFill="1" applyBorder="1" applyAlignment="1">
      <alignment horizontal="center" vertical="center" wrapText="1"/>
    </xf>
    <xf numFmtId="0" fontId="9" fillId="0" borderId="17" xfId="1" applyFont="1" applyFill="1" applyBorder="1" applyAlignment="1">
      <alignment horizontal="center" vertical="center" wrapText="1"/>
    </xf>
    <xf numFmtId="0" fontId="9" fillId="0" borderId="19" xfId="1" applyFont="1" applyFill="1" applyBorder="1" applyAlignment="1">
      <alignment horizontal="center" vertical="center" wrapText="1"/>
    </xf>
    <xf numFmtId="0" fontId="9" fillId="0" borderId="25" xfId="1" applyFont="1" applyFill="1" applyBorder="1" applyAlignment="1">
      <alignment horizontal="center" vertical="center" wrapText="1"/>
    </xf>
    <xf numFmtId="0" fontId="9" fillId="0" borderId="18" xfId="1" applyFont="1" applyFill="1" applyBorder="1" applyAlignment="1">
      <alignment horizontal="center" vertical="center" wrapText="1"/>
    </xf>
    <xf numFmtId="0" fontId="9" fillId="0" borderId="21" xfId="1" applyFont="1" applyFill="1" applyBorder="1" applyAlignment="1">
      <alignment horizontal="center" vertical="center" wrapText="1"/>
    </xf>
    <xf numFmtId="0" fontId="9" fillId="0" borderId="1" xfId="1" applyFont="1" applyFill="1" applyBorder="1" applyAlignment="1">
      <alignment horizontal="center" vertical="center" wrapText="1"/>
    </xf>
    <xf numFmtId="0" fontId="9" fillId="0" borderId="20" xfId="1" applyFont="1" applyFill="1" applyBorder="1" applyAlignment="1">
      <alignment horizontal="center" vertical="center" wrapText="1"/>
    </xf>
    <xf numFmtId="0" fontId="9" fillId="0" borderId="2" xfId="1" applyFont="1" applyFill="1" applyBorder="1" applyAlignment="1">
      <alignment horizontal="center" vertical="center" wrapText="1"/>
    </xf>
    <xf numFmtId="0" fontId="9" fillId="0" borderId="13" xfId="1" applyFont="1" applyFill="1" applyBorder="1" applyAlignment="1">
      <alignment horizontal="center" vertical="center" wrapText="1"/>
    </xf>
    <xf numFmtId="0" fontId="12" fillId="0" borderId="0" xfId="0" applyFont="1" applyFill="1" applyBorder="1" applyAlignment="1">
      <alignment horizontal="left" vertical="center" wrapText="1"/>
    </xf>
    <xf numFmtId="0" fontId="9" fillId="0" borderId="4" xfId="1" applyFont="1" applyFill="1" applyBorder="1" applyAlignment="1">
      <alignment horizontal="center" vertical="center" wrapText="1"/>
    </xf>
    <xf numFmtId="0" fontId="9" fillId="0" borderId="5" xfId="1" applyFont="1" applyFill="1" applyBorder="1" applyAlignment="1">
      <alignment horizontal="center" vertical="center" wrapText="1"/>
    </xf>
    <xf numFmtId="0" fontId="9" fillId="0" borderId="7" xfId="1" applyFont="1" applyFill="1" applyBorder="1" applyAlignment="1">
      <alignment horizontal="center" vertical="center" wrapText="1"/>
    </xf>
    <xf numFmtId="0" fontId="9" fillId="0" borderId="0" xfId="1" applyFont="1" applyFill="1" applyBorder="1" applyAlignment="1">
      <alignment horizontal="center" vertical="center" wrapText="1"/>
    </xf>
    <xf numFmtId="0" fontId="9" fillId="0" borderId="27" xfId="1" applyFont="1" applyFill="1" applyBorder="1" applyAlignment="1">
      <alignment horizontal="center" vertical="center" wrapText="1"/>
    </xf>
    <xf numFmtId="0" fontId="10" fillId="3" borderId="7" xfId="1" applyFont="1" applyFill="1" applyBorder="1" applyAlignment="1">
      <alignment horizontal="center" vertical="center" wrapText="1"/>
    </xf>
    <xf numFmtId="0" fontId="10" fillId="3" borderId="0" xfId="1" applyFont="1" applyFill="1" applyBorder="1" applyAlignment="1">
      <alignment horizontal="center" vertical="center" wrapText="1"/>
    </xf>
    <xf numFmtId="0" fontId="9" fillId="3" borderId="0" xfId="1" applyFont="1" applyFill="1" applyAlignment="1">
      <alignment horizontal="left" vertical="center" wrapText="1"/>
    </xf>
    <xf numFmtId="0" fontId="14" fillId="4" borderId="28" xfId="1" applyFont="1" applyFill="1" applyBorder="1" applyAlignment="1">
      <alignment horizontal="center" vertical="center" wrapText="1"/>
    </xf>
    <xf numFmtId="0" fontId="14" fillId="4" borderId="40" xfId="1" applyFont="1" applyFill="1" applyBorder="1" applyAlignment="1">
      <alignment horizontal="center" vertical="center" wrapText="1"/>
    </xf>
    <xf numFmtId="0" fontId="14" fillId="4" borderId="42" xfId="1"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0" xfId="1" applyFont="1" applyFill="1" applyAlignment="1">
      <alignment horizontal="left" vertical="center" wrapText="1"/>
    </xf>
    <xf numFmtId="0" fontId="9" fillId="0" borderId="1" xfId="1" applyFont="1" applyBorder="1" applyAlignment="1">
      <alignment horizontal="center" vertical="center" wrapText="1"/>
    </xf>
    <xf numFmtId="0" fontId="9" fillId="0" borderId="18" xfId="1" applyFont="1" applyBorder="1" applyAlignment="1">
      <alignment horizontal="center" vertical="center" wrapText="1"/>
    </xf>
    <xf numFmtId="0" fontId="9" fillId="0" borderId="17"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9" fillId="3" borderId="0" xfId="1" applyFont="1" applyFill="1" applyAlignment="1">
      <alignment horizontal="justify" vertical="center" wrapText="1"/>
    </xf>
    <xf numFmtId="0" fontId="9" fillId="0" borderId="49" xfId="1" applyFont="1" applyFill="1" applyBorder="1" applyAlignment="1">
      <alignment horizontal="center" vertical="center" wrapText="1"/>
    </xf>
    <xf numFmtId="0" fontId="9" fillId="0" borderId="52" xfId="1" applyFont="1" applyFill="1" applyBorder="1" applyAlignment="1">
      <alignment horizontal="center" vertical="center" wrapText="1"/>
    </xf>
    <xf numFmtId="0" fontId="9" fillId="0" borderId="48" xfId="1" applyFont="1" applyFill="1" applyBorder="1" applyAlignment="1">
      <alignment horizontal="center" vertical="center" wrapText="1"/>
    </xf>
    <xf numFmtId="0" fontId="9" fillId="0" borderId="53" xfId="1" applyFont="1" applyFill="1" applyBorder="1" applyAlignment="1">
      <alignment horizontal="center" vertical="center" wrapText="1"/>
    </xf>
    <xf numFmtId="0" fontId="9" fillId="0" borderId="10" xfId="1" applyFont="1" applyFill="1" applyBorder="1" applyAlignment="1">
      <alignment horizontal="center" vertical="center" wrapText="1"/>
    </xf>
    <xf numFmtId="0" fontId="9" fillId="0" borderId="11" xfId="1"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40" xfId="0" applyFont="1" applyFill="1" applyBorder="1" applyAlignment="1">
      <alignment horizontal="center" vertical="center" wrapText="1"/>
    </xf>
    <xf numFmtId="0" fontId="9" fillId="0" borderId="42" xfId="0" applyFont="1" applyFill="1" applyBorder="1" applyAlignment="1">
      <alignment horizontal="center" vertical="center" wrapText="1"/>
    </xf>
    <xf numFmtId="0" fontId="12" fillId="3" borderId="0" xfId="1" applyFont="1" applyFill="1" applyAlignment="1">
      <alignment horizontal="left" vertical="center" wrapText="1"/>
    </xf>
    <xf numFmtId="0" fontId="9" fillId="0" borderId="41" xfId="0" applyFont="1" applyFill="1" applyBorder="1" applyAlignment="1">
      <alignment horizontal="center" vertical="center" wrapText="1"/>
    </xf>
    <xf numFmtId="0" fontId="11" fillId="3" borderId="0" xfId="1" applyFont="1" applyFill="1" applyAlignment="1">
      <alignment horizontal="left" vertical="center" wrapText="1"/>
    </xf>
    <xf numFmtId="0" fontId="11" fillId="3" borderId="28" xfId="1" applyFont="1" applyFill="1" applyBorder="1" applyAlignment="1">
      <alignment horizontal="center" vertical="center" wrapText="1"/>
    </xf>
    <xf numFmtId="0" fontId="11" fillId="3" borderId="42" xfId="1" applyFont="1" applyFill="1" applyBorder="1" applyAlignment="1">
      <alignment horizontal="center" vertical="center" wrapText="1"/>
    </xf>
  </cellXfs>
  <cellStyles count="11">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Normal" xfId="0" builtinId="0"/>
    <cellStyle name="Normal 2" xfId="1" xr:uid="{00000000-0005-0000-0000-000006000000}"/>
    <cellStyle name="Normal_EVALUACION GESTION  CALDAS A 31-MAR-06" xfId="2" xr:uid="{00000000-0005-0000-0000-000007000000}"/>
    <cellStyle name="Porcentaje" xfId="6" builtinId="5"/>
    <cellStyle name="Porcentual 2" xfId="3" xr:uid="{00000000-0005-0000-0000-000009000000}"/>
    <cellStyle name="Porcentual 7 3" xfId="10" xr:uid="{00000000-0005-0000-0000-00000A000000}"/>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5"/>
  <cols>
    <col min="1" max="1" width="77.28515625" bestFit="1" customWidth="1"/>
    <col min="2" max="7" width="17.42578125" customWidth="1"/>
    <col min="8" max="8" width="15" customWidth="1"/>
  </cols>
  <sheetData>
    <row r="1" spans="1:9" ht="15.75" thickBot="1" x14ac:dyDescent="0.3">
      <c r="B1" s="290" t="s">
        <v>13</v>
      </c>
      <c r="C1" s="291"/>
      <c r="D1" s="291"/>
      <c r="E1" s="291"/>
      <c r="F1" s="291"/>
      <c r="G1" s="291"/>
      <c r="H1" s="292"/>
    </row>
    <row r="2" spans="1:9" ht="45" x14ac:dyDescent="0.25">
      <c r="A2" s="1" t="s">
        <v>14</v>
      </c>
      <c r="B2" s="2" t="s">
        <v>15</v>
      </c>
      <c r="C2" s="3" t="s">
        <v>16</v>
      </c>
      <c r="D2" s="3" t="s">
        <v>17</v>
      </c>
      <c r="E2" s="3" t="s">
        <v>18</v>
      </c>
      <c r="F2" s="3" t="s">
        <v>19</v>
      </c>
      <c r="G2" s="3" t="s">
        <v>20</v>
      </c>
      <c r="H2" s="4" t="s">
        <v>21</v>
      </c>
    </row>
    <row r="3" spans="1:9" x14ac:dyDescent="0.25">
      <c r="A3" s="5" t="s">
        <v>40</v>
      </c>
      <c r="B3" s="6"/>
      <c r="C3" s="7" t="s">
        <v>22</v>
      </c>
      <c r="D3" s="7"/>
      <c r="E3" s="7"/>
      <c r="F3" s="7"/>
      <c r="G3" s="7"/>
      <c r="H3" s="8"/>
      <c r="I3" s="9">
        <f>COUNTIF(B3:H3,"X")</f>
        <v>1</v>
      </c>
    </row>
    <row r="4" spans="1:9" x14ac:dyDescent="0.25">
      <c r="A4" s="5" t="s">
        <v>41</v>
      </c>
      <c r="B4" s="6"/>
      <c r="C4" s="7" t="s">
        <v>22</v>
      </c>
      <c r="D4" s="7" t="s">
        <v>22</v>
      </c>
      <c r="E4" s="7"/>
      <c r="F4" s="7"/>
      <c r="G4" s="7"/>
      <c r="H4" s="8"/>
      <c r="I4" s="9">
        <f t="shared" ref="I4:I18" si="0">COUNTIF(B4:H4,"X")</f>
        <v>2</v>
      </c>
    </row>
    <row r="5" spans="1:9" x14ac:dyDescent="0.25">
      <c r="A5" s="5" t="s">
        <v>42</v>
      </c>
      <c r="B5" s="6" t="s">
        <v>22</v>
      </c>
      <c r="C5" s="7"/>
      <c r="D5" s="7"/>
      <c r="E5" s="7"/>
      <c r="F5" s="7"/>
      <c r="G5" s="7"/>
      <c r="H5" s="8"/>
      <c r="I5" s="9">
        <f t="shared" si="0"/>
        <v>1</v>
      </c>
    </row>
    <row r="6" spans="1:9" x14ac:dyDescent="0.25">
      <c r="A6" s="5" t="s">
        <v>43</v>
      </c>
      <c r="B6" s="6" t="s">
        <v>22</v>
      </c>
      <c r="C6" s="7"/>
      <c r="D6" s="7"/>
      <c r="E6" s="7"/>
      <c r="F6" s="7"/>
      <c r="G6" s="7"/>
      <c r="H6" s="8"/>
      <c r="I6" s="9">
        <f t="shared" si="0"/>
        <v>1</v>
      </c>
    </row>
    <row r="7" spans="1:9" x14ac:dyDescent="0.25">
      <c r="A7" s="5" t="s">
        <v>44</v>
      </c>
      <c r="B7" s="6"/>
      <c r="C7" s="7"/>
      <c r="D7" s="7"/>
      <c r="E7" s="7"/>
      <c r="F7" s="7" t="s">
        <v>22</v>
      </c>
      <c r="G7" s="7"/>
      <c r="H7" s="8"/>
      <c r="I7" s="9">
        <f t="shared" si="0"/>
        <v>1</v>
      </c>
    </row>
    <row r="8" spans="1:9" x14ac:dyDescent="0.25">
      <c r="A8" s="5" t="s">
        <v>45</v>
      </c>
      <c r="B8" s="6"/>
      <c r="C8" s="7"/>
      <c r="D8" s="7" t="s">
        <v>22</v>
      </c>
      <c r="E8" s="7"/>
      <c r="F8" s="7"/>
      <c r="G8" s="7"/>
      <c r="H8" s="8"/>
      <c r="I8" s="9">
        <f t="shared" si="0"/>
        <v>1</v>
      </c>
    </row>
    <row r="9" spans="1:9" x14ac:dyDescent="0.25">
      <c r="A9" s="5" t="s">
        <v>46</v>
      </c>
      <c r="B9" s="6"/>
      <c r="C9" s="7"/>
      <c r="D9" s="7" t="s">
        <v>22</v>
      </c>
      <c r="E9" s="7"/>
      <c r="F9" s="7"/>
      <c r="G9" s="7"/>
      <c r="H9" s="8"/>
      <c r="I9" s="9">
        <f t="shared" si="0"/>
        <v>1</v>
      </c>
    </row>
    <row r="10" spans="1:9" x14ac:dyDescent="0.25">
      <c r="A10" s="35" t="s">
        <v>47</v>
      </c>
      <c r="B10" s="6"/>
      <c r="C10" s="7"/>
      <c r="D10" s="7" t="s">
        <v>22</v>
      </c>
      <c r="E10" s="7"/>
      <c r="F10" s="7"/>
      <c r="G10" s="7"/>
      <c r="H10" s="8"/>
      <c r="I10" s="9">
        <f t="shared" si="0"/>
        <v>1</v>
      </c>
    </row>
    <row r="11" spans="1:9" x14ac:dyDescent="0.25">
      <c r="A11" s="5" t="s">
        <v>48</v>
      </c>
      <c r="B11" s="6"/>
      <c r="C11" s="7"/>
      <c r="D11" s="7" t="s">
        <v>22</v>
      </c>
      <c r="E11" s="7"/>
      <c r="F11" s="7"/>
      <c r="G11" s="7"/>
      <c r="H11" s="8"/>
      <c r="I11" s="9">
        <f t="shared" si="0"/>
        <v>1</v>
      </c>
    </row>
    <row r="12" spans="1:9" x14ac:dyDescent="0.25">
      <c r="A12" s="5" t="s">
        <v>49</v>
      </c>
      <c r="B12" s="6"/>
      <c r="C12" s="7"/>
      <c r="D12" s="7"/>
      <c r="E12" s="7"/>
      <c r="F12" s="7" t="s">
        <v>22</v>
      </c>
      <c r="G12" s="7"/>
      <c r="H12" s="8"/>
      <c r="I12" s="9">
        <f t="shared" si="0"/>
        <v>1</v>
      </c>
    </row>
    <row r="13" spans="1:9" x14ac:dyDescent="0.25">
      <c r="A13" s="5" t="s">
        <v>50</v>
      </c>
      <c r="B13" s="6"/>
      <c r="C13" s="7"/>
      <c r="D13" s="7" t="s">
        <v>22</v>
      </c>
      <c r="E13" s="7"/>
      <c r="F13" s="7"/>
      <c r="G13" s="7"/>
      <c r="H13" s="8"/>
      <c r="I13" s="9">
        <f t="shared" si="0"/>
        <v>1</v>
      </c>
    </row>
    <row r="14" spans="1:9" x14ac:dyDescent="0.25">
      <c r="A14" s="5" t="s">
        <v>51</v>
      </c>
      <c r="B14" s="6"/>
      <c r="C14" s="7"/>
      <c r="D14" s="7" t="s">
        <v>22</v>
      </c>
      <c r="E14" s="7"/>
      <c r="F14" s="7"/>
      <c r="G14" s="7"/>
      <c r="H14" s="8"/>
      <c r="I14" s="9">
        <f t="shared" si="0"/>
        <v>1</v>
      </c>
    </row>
    <row r="15" spans="1:9" x14ac:dyDescent="0.25">
      <c r="A15" s="35" t="s">
        <v>52</v>
      </c>
      <c r="B15" s="6"/>
      <c r="C15" s="7"/>
      <c r="D15" s="7" t="s">
        <v>22</v>
      </c>
      <c r="E15" s="7"/>
      <c r="F15" s="7"/>
      <c r="G15" s="7"/>
      <c r="H15" s="8"/>
      <c r="I15" s="9">
        <f t="shared" si="0"/>
        <v>1</v>
      </c>
    </row>
    <row r="16" spans="1:9" x14ac:dyDescent="0.25">
      <c r="A16" s="5" t="s">
        <v>53</v>
      </c>
      <c r="B16" s="6"/>
      <c r="C16" s="7"/>
      <c r="D16" s="7"/>
      <c r="E16" s="7"/>
      <c r="F16" s="7"/>
      <c r="G16" s="7" t="s">
        <v>22</v>
      </c>
      <c r="H16" s="8"/>
      <c r="I16" s="9">
        <f t="shared" si="0"/>
        <v>1</v>
      </c>
    </row>
    <row r="17" spans="1:9" x14ac:dyDescent="0.25">
      <c r="A17" s="5" t="s">
        <v>54</v>
      </c>
      <c r="B17" s="6"/>
      <c r="C17" s="7"/>
      <c r="D17" s="7"/>
      <c r="E17" s="7"/>
      <c r="F17" s="7"/>
      <c r="G17" s="7"/>
      <c r="H17" s="8" t="s">
        <v>22</v>
      </c>
      <c r="I17" s="9">
        <f t="shared" si="0"/>
        <v>1</v>
      </c>
    </row>
    <row r="18" spans="1:9" ht="15.75" thickBot="1" x14ac:dyDescent="0.3">
      <c r="A18" s="10" t="s">
        <v>55</v>
      </c>
      <c r="B18" s="11"/>
      <c r="C18" s="12"/>
      <c r="D18" s="12"/>
      <c r="E18" s="12" t="s">
        <v>22</v>
      </c>
      <c r="F18" s="12"/>
      <c r="G18" s="12"/>
      <c r="H18" s="13"/>
      <c r="I18" s="9">
        <f t="shared" si="0"/>
        <v>1</v>
      </c>
    </row>
    <row r="19" spans="1:9" x14ac:dyDescent="0.25">
      <c r="A19" s="14"/>
      <c r="B19" s="15">
        <f>COUNTIF(B3:B18,"X")</f>
        <v>2</v>
      </c>
      <c r="C19" s="15">
        <f t="shared" ref="C19:H19" si="1">COUNTIF(C3:C18,"X")</f>
        <v>2</v>
      </c>
      <c r="D19" s="15">
        <f t="shared" si="1"/>
        <v>8</v>
      </c>
      <c r="E19" s="15">
        <f t="shared" si="1"/>
        <v>1</v>
      </c>
      <c r="F19" s="15">
        <f t="shared" si="1"/>
        <v>2</v>
      </c>
      <c r="G19" s="15">
        <f t="shared" si="1"/>
        <v>1</v>
      </c>
      <c r="H19" s="15">
        <f t="shared" si="1"/>
        <v>1</v>
      </c>
    </row>
    <row r="20" spans="1:9" x14ac:dyDescent="0.25">
      <c r="A20" s="14"/>
      <c r="B20" s="14"/>
      <c r="C20" s="14"/>
      <c r="D20" s="14"/>
      <c r="E20" s="14"/>
      <c r="F20" s="14"/>
      <c r="G20" s="14"/>
    </row>
    <row r="21" spans="1:9" ht="15.75" thickBot="1" x14ac:dyDescent="0.3">
      <c r="A21" s="16"/>
      <c r="B21" s="16"/>
      <c r="C21" s="16"/>
      <c r="D21" s="16"/>
      <c r="E21" s="16"/>
      <c r="F21" s="16"/>
    </row>
    <row r="22" spans="1:9" ht="15.75" thickBot="1" x14ac:dyDescent="0.3">
      <c r="B22" s="290" t="s">
        <v>13</v>
      </c>
      <c r="C22" s="291"/>
      <c r="D22" s="291"/>
      <c r="E22" s="291"/>
      <c r="F22" s="291"/>
      <c r="G22" s="291"/>
      <c r="H22" s="292"/>
    </row>
    <row r="23" spans="1:9" ht="45.75" thickBot="1" x14ac:dyDescent="0.3">
      <c r="A23" s="1" t="s">
        <v>23</v>
      </c>
      <c r="B23" s="17" t="s">
        <v>15</v>
      </c>
      <c r="C23" s="18" t="s">
        <v>16</v>
      </c>
      <c r="D23" s="18" t="s">
        <v>17</v>
      </c>
      <c r="E23" s="18" t="s">
        <v>18</v>
      </c>
      <c r="F23" s="18" t="s">
        <v>19</v>
      </c>
      <c r="G23" s="18" t="s">
        <v>20</v>
      </c>
      <c r="H23" s="19" t="s">
        <v>21</v>
      </c>
    </row>
    <row r="24" spans="1:9" ht="30" x14ac:dyDescent="0.25">
      <c r="A24" s="20" t="s">
        <v>24</v>
      </c>
      <c r="B24" s="2" t="s">
        <v>22</v>
      </c>
      <c r="C24" s="3"/>
      <c r="D24" s="3"/>
      <c r="E24" s="3"/>
      <c r="F24" s="3"/>
      <c r="G24" s="3"/>
      <c r="H24" s="21"/>
      <c r="I24" s="9">
        <f>COUNTIF(B24:H24,"X")</f>
        <v>1</v>
      </c>
    </row>
    <row r="25" spans="1:9" ht="30" x14ac:dyDescent="0.25">
      <c r="A25" s="34" t="s">
        <v>25</v>
      </c>
      <c r="B25" s="22"/>
      <c r="C25" s="23" t="s">
        <v>22</v>
      </c>
      <c r="D25" s="23" t="s">
        <v>22</v>
      </c>
      <c r="E25" s="23"/>
      <c r="F25" s="23"/>
      <c r="G25" s="23"/>
      <c r="H25" s="8"/>
      <c r="I25" s="9">
        <f>COUNTIF(B25:H25,"X")</f>
        <v>2</v>
      </c>
    </row>
    <row r="26" spans="1:9" ht="30" x14ac:dyDescent="0.25">
      <c r="A26" s="20" t="s">
        <v>26</v>
      </c>
      <c r="B26" s="22"/>
      <c r="C26" s="23"/>
      <c r="D26" s="23"/>
      <c r="E26" s="23" t="s">
        <v>22</v>
      </c>
      <c r="F26" s="23" t="s">
        <v>22</v>
      </c>
      <c r="G26" s="23" t="s">
        <v>22</v>
      </c>
      <c r="H26" s="8" t="s">
        <v>22</v>
      </c>
      <c r="I26" s="9">
        <f>COUNTIF(B26:H26,"X")</f>
        <v>4</v>
      </c>
    </row>
    <row r="27" spans="1:9" ht="30" x14ac:dyDescent="0.25">
      <c r="A27" s="34" t="s">
        <v>27</v>
      </c>
      <c r="B27" s="22"/>
      <c r="C27" s="23"/>
      <c r="D27" s="23" t="s">
        <v>22</v>
      </c>
      <c r="E27" s="23"/>
      <c r="F27" s="23"/>
      <c r="G27" s="23"/>
      <c r="H27" s="8"/>
      <c r="I27" s="9">
        <f>COUNTIF(B27:H27,"X")</f>
        <v>1</v>
      </c>
    </row>
    <row r="28" spans="1:9" ht="30.75" thickBot="1" x14ac:dyDescent="0.3">
      <c r="A28" s="24" t="s">
        <v>28</v>
      </c>
      <c r="B28" s="25"/>
      <c r="C28" s="26"/>
      <c r="D28" s="27" t="s">
        <v>22</v>
      </c>
      <c r="E28" s="26"/>
      <c r="F28" s="26"/>
      <c r="G28" s="26"/>
      <c r="H28" s="13"/>
      <c r="I28" s="9">
        <f>COUNTIF(B28:H28,"X")</f>
        <v>1</v>
      </c>
    </row>
    <row r="29" spans="1:9" x14ac:dyDescent="0.25">
      <c r="B29" s="9">
        <f>COUNTIF(B24:B28,"X")</f>
        <v>1</v>
      </c>
      <c r="C29" s="9">
        <f t="shared" ref="C29:H29" si="2">COUNTIF(C24:C28,"X")</f>
        <v>1</v>
      </c>
      <c r="D29" s="9">
        <f t="shared" si="2"/>
        <v>3</v>
      </c>
      <c r="E29" s="9">
        <f t="shared" si="2"/>
        <v>1</v>
      </c>
      <c r="F29" s="9">
        <f t="shared" si="2"/>
        <v>1</v>
      </c>
      <c r="G29" s="9">
        <f t="shared" si="2"/>
        <v>1</v>
      </c>
      <c r="H29" s="9">
        <f t="shared" si="2"/>
        <v>1</v>
      </c>
    </row>
    <row r="30" spans="1:9" ht="15.75" thickBot="1" x14ac:dyDescent="0.3"/>
    <row r="31" spans="1:9" ht="15.75" thickBot="1" x14ac:dyDescent="0.3">
      <c r="B31" s="290" t="s">
        <v>13</v>
      </c>
      <c r="C31" s="291"/>
      <c r="D31" s="291"/>
      <c r="E31" s="291"/>
      <c r="F31" s="291"/>
      <c r="G31" s="291"/>
      <c r="H31" s="292"/>
    </row>
    <row r="32" spans="1:9" ht="45.75" thickBot="1" x14ac:dyDescent="0.3">
      <c r="A32" s="28" t="s">
        <v>29</v>
      </c>
      <c r="B32" s="17" t="s">
        <v>15</v>
      </c>
      <c r="C32" s="18" t="s">
        <v>16</v>
      </c>
      <c r="D32" s="18" t="s">
        <v>17</v>
      </c>
      <c r="E32" s="18" t="s">
        <v>18</v>
      </c>
      <c r="F32" s="18" t="s">
        <v>19</v>
      </c>
      <c r="G32" s="18" t="s">
        <v>20</v>
      </c>
      <c r="H32" s="19" t="s">
        <v>21</v>
      </c>
    </row>
    <row r="33" spans="1:9" x14ac:dyDescent="0.25">
      <c r="A33" s="29" t="s">
        <v>30</v>
      </c>
      <c r="B33" s="30"/>
      <c r="C33" s="23"/>
      <c r="D33" s="23" t="s">
        <v>22</v>
      </c>
      <c r="E33" s="23"/>
      <c r="F33" s="23" t="s">
        <v>22</v>
      </c>
      <c r="G33" s="23"/>
      <c r="H33" s="31"/>
      <c r="I33" s="9">
        <f t="shared" ref="I33:I45" si="3">COUNTIF(B33:H33,"X")</f>
        <v>2</v>
      </c>
    </row>
    <row r="34" spans="1:9" x14ac:dyDescent="0.25">
      <c r="A34" s="32" t="s">
        <v>171</v>
      </c>
      <c r="B34" s="30"/>
      <c r="C34" s="31" t="s">
        <v>22</v>
      </c>
      <c r="D34" s="23" t="s">
        <v>22</v>
      </c>
      <c r="E34" s="23" t="s">
        <v>22</v>
      </c>
      <c r="F34" s="23"/>
      <c r="G34" s="23"/>
      <c r="H34" s="31"/>
      <c r="I34" s="9">
        <f t="shared" si="3"/>
        <v>3</v>
      </c>
    </row>
    <row r="35" spans="1:9" x14ac:dyDescent="0.25">
      <c r="A35" s="36" t="s">
        <v>57</v>
      </c>
      <c r="B35" s="30"/>
      <c r="C35" s="23"/>
      <c r="D35" s="23" t="s">
        <v>22</v>
      </c>
      <c r="E35" s="23"/>
      <c r="F35" s="23"/>
      <c r="G35" s="23"/>
      <c r="H35" s="31"/>
      <c r="I35" s="9">
        <f t="shared" si="3"/>
        <v>1</v>
      </c>
    </row>
    <row r="36" spans="1:9" ht="30" x14ac:dyDescent="0.25">
      <c r="A36" s="36" t="s">
        <v>59</v>
      </c>
      <c r="B36" s="30"/>
      <c r="C36" s="23"/>
      <c r="D36" s="23" t="s">
        <v>22</v>
      </c>
      <c r="E36" s="23"/>
      <c r="F36" s="23"/>
      <c r="G36" s="23"/>
      <c r="H36" s="31"/>
      <c r="I36" s="9">
        <f t="shared" si="3"/>
        <v>1</v>
      </c>
    </row>
    <row r="37" spans="1:9" x14ac:dyDescent="0.25">
      <c r="A37" s="32" t="s">
        <v>32</v>
      </c>
      <c r="B37" s="30"/>
      <c r="C37" s="23"/>
      <c r="D37" s="23" t="s">
        <v>22</v>
      </c>
      <c r="E37" s="23"/>
      <c r="F37" s="23"/>
      <c r="G37" s="23"/>
      <c r="H37" s="31"/>
      <c r="I37" s="9">
        <f t="shared" si="3"/>
        <v>1</v>
      </c>
    </row>
    <row r="38" spans="1:9" x14ac:dyDescent="0.25">
      <c r="A38" s="32" t="s">
        <v>33</v>
      </c>
      <c r="B38" s="30"/>
      <c r="C38" s="23"/>
      <c r="D38" s="23" t="s">
        <v>22</v>
      </c>
      <c r="E38" s="23"/>
      <c r="F38" s="23"/>
      <c r="G38" s="23"/>
      <c r="H38" s="31"/>
      <c r="I38" s="9">
        <f t="shared" si="3"/>
        <v>1</v>
      </c>
    </row>
    <row r="39" spans="1:9" x14ac:dyDescent="0.25">
      <c r="A39" s="32" t="s">
        <v>182</v>
      </c>
      <c r="B39" s="30"/>
      <c r="C39" s="23"/>
      <c r="D39" s="23" t="s">
        <v>22</v>
      </c>
      <c r="E39" s="23"/>
      <c r="F39" s="23"/>
      <c r="G39" s="23"/>
      <c r="H39" s="31"/>
      <c r="I39" s="9">
        <f t="shared" si="3"/>
        <v>1</v>
      </c>
    </row>
    <row r="40" spans="1:9" x14ac:dyDescent="0.25">
      <c r="A40" s="32" t="s">
        <v>34</v>
      </c>
      <c r="B40" s="30"/>
      <c r="C40" s="23"/>
      <c r="D40" s="23" t="s">
        <v>22</v>
      </c>
      <c r="E40" s="23"/>
      <c r="F40" s="23" t="s">
        <v>22</v>
      </c>
      <c r="G40" s="23"/>
      <c r="H40" s="31"/>
      <c r="I40" s="9">
        <f t="shared" si="3"/>
        <v>2</v>
      </c>
    </row>
    <row r="41" spans="1:9" x14ac:dyDescent="0.25">
      <c r="A41" s="32" t="s">
        <v>35</v>
      </c>
      <c r="B41" s="30"/>
      <c r="C41" s="23"/>
      <c r="D41" s="23" t="s">
        <v>22</v>
      </c>
      <c r="E41" s="23"/>
      <c r="F41" s="23"/>
      <c r="G41" s="23"/>
      <c r="H41" s="31"/>
      <c r="I41" s="9">
        <f t="shared" si="3"/>
        <v>1</v>
      </c>
    </row>
    <row r="42" spans="1:9" x14ac:dyDescent="0.25">
      <c r="A42" s="32" t="s">
        <v>36</v>
      </c>
      <c r="B42" s="30" t="s">
        <v>22</v>
      </c>
      <c r="C42" s="23"/>
      <c r="D42" s="23" t="s">
        <v>22</v>
      </c>
      <c r="E42" s="23"/>
      <c r="F42" s="23"/>
      <c r="G42" s="23" t="s">
        <v>22</v>
      </c>
      <c r="H42" s="31"/>
      <c r="I42" s="9">
        <f t="shared" si="3"/>
        <v>3</v>
      </c>
    </row>
    <row r="43" spans="1:9" x14ac:dyDescent="0.25">
      <c r="A43" s="32" t="s">
        <v>37</v>
      </c>
      <c r="B43" s="30"/>
      <c r="C43" s="23"/>
      <c r="D43" s="23" t="s">
        <v>22</v>
      </c>
      <c r="E43" s="23"/>
      <c r="F43" s="23"/>
      <c r="G43" s="23"/>
      <c r="H43" s="7"/>
      <c r="I43" s="9">
        <f t="shared" si="3"/>
        <v>1</v>
      </c>
    </row>
    <row r="44" spans="1:9" x14ac:dyDescent="0.25">
      <c r="A44" s="32" t="s">
        <v>38</v>
      </c>
      <c r="B44" s="30"/>
      <c r="C44" s="23"/>
      <c r="D44" s="23" t="s">
        <v>22</v>
      </c>
      <c r="E44" s="23"/>
      <c r="F44" s="23"/>
      <c r="G44" s="23"/>
      <c r="H44" s="7"/>
      <c r="I44" s="9">
        <f t="shared" si="3"/>
        <v>1</v>
      </c>
    </row>
    <row r="45" spans="1:9" ht="15.75" thickBot="1" x14ac:dyDescent="0.3">
      <c r="A45" s="33" t="s">
        <v>39</v>
      </c>
      <c r="B45" s="30"/>
      <c r="C45" s="23"/>
      <c r="D45" s="23" t="s">
        <v>22</v>
      </c>
      <c r="E45" s="23" t="s">
        <v>22</v>
      </c>
      <c r="F45" s="23"/>
      <c r="G45" s="23"/>
      <c r="H45" s="7" t="s">
        <v>22</v>
      </c>
      <c r="I45" s="9">
        <f t="shared" si="3"/>
        <v>3</v>
      </c>
    </row>
    <row r="46" spans="1:9" x14ac:dyDescent="0.25">
      <c r="B46" s="9">
        <f t="shared" ref="B46:H46" si="4">COUNTIF(B33:B45,"X")</f>
        <v>1</v>
      </c>
      <c r="C46" s="9">
        <f t="shared" si="4"/>
        <v>1</v>
      </c>
      <c r="D46" s="9">
        <f t="shared" si="4"/>
        <v>13</v>
      </c>
      <c r="E46" s="9">
        <f t="shared" si="4"/>
        <v>2</v>
      </c>
      <c r="F46" s="9">
        <f t="shared" si="4"/>
        <v>2</v>
      </c>
      <c r="G46" s="9">
        <f t="shared" si="4"/>
        <v>1</v>
      </c>
      <c r="H46" s="9">
        <f t="shared" si="4"/>
        <v>1</v>
      </c>
    </row>
    <row r="49" spans="1:1" x14ac:dyDescent="0.25">
      <c r="A49" s="38" t="s">
        <v>96</v>
      </c>
    </row>
    <row r="50" spans="1:1" x14ac:dyDescent="0.25">
      <c r="A50" s="37" t="s">
        <v>99</v>
      </c>
    </row>
    <row r="51" spans="1:1" x14ac:dyDescent="0.25">
      <c r="A51" s="37" t="s">
        <v>100</v>
      </c>
    </row>
    <row r="52" spans="1:1" x14ac:dyDescent="0.25">
      <c r="A52" s="37" t="s">
        <v>101</v>
      </c>
    </row>
    <row r="53" spans="1:1" x14ac:dyDescent="0.25">
      <c r="A53" s="37" t="s">
        <v>102</v>
      </c>
    </row>
    <row r="54" spans="1:1" x14ac:dyDescent="0.25">
      <c r="A54" s="37" t="s">
        <v>95</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420"/>
  <sheetViews>
    <sheetView showGridLines="0" tabSelected="1" topLeftCell="A424" zoomScale="90" zoomScaleNormal="90" zoomScaleSheetLayoutView="80" zoomScalePageLayoutView="70" workbookViewId="0">
      <selection activeCell="J408" sqref="J408"/>
    </sheetView>
  </sheetViews>
  <sheetFormatPr baseColWidth="10" defaultColWidth="10.85546875" defaultRowHeight="16.5" x14ac:dyDescent="0.25"/>
  <cols>
    <col min="1" max="1" width="4.28515625" style="119" customWidth="1"/>
    <col min="2" max="2" width="27.85546875" style="120" customWidth="1"/>
    <col min="3" max="3" width="42.140625" style="121" customWidth="1"/>
    <col min="4" max="4" width="33.42578125" style="121" customWidth="1"/>
    <col min="5" max="5" width="19" style="122" customWidth="1"/>
    <col min="6" max="6" width="12.140625" style="122" customWidth="1"/>
    <col min="7" max="7" width="14.42578125" style="122" customWidth="1"/>
    <col min="8" max="8" width="13.140625" style="122" customWidth="1"/>
    <col min="9" max="9" width="15.42578125" style="122" customWidth="1"/>
    <col min="10" max="10" width="41.140625" style="122" customWidth="1"/>
    <col min="11" max="11" width="104.42578125" style="123" customWidth="1"/>
    <col min="12" max="15" width="10.85546875" style="119"/>
    <col min="16" max="16" width="11.42578125" style="119" bestFit="1" customWidth="1"/>
    <col min="17" max="16384" width="10.85546875" style="119"/>
  </cols>
  <sheetData>
    <row r="1" spans="1:11" s="120" customFormat="1" ht="17.25" thickBot="1" x14ac:dyDescent="0.3">
      <c r="A1" s="119"/>
      <c r="C1" s="121"/>
      <c r="D1" s="121"/>
      <c r="E1" s="122"/>
      <c r="F1" s="122"/>
      <c r="G1" s="122"/>
      <c r="H1" s="122"/>
      <c r="I1" s="122"/>
      <c r="J1" s="122"/>
      <c r="K1" s="123"/>
    </row>
    <row r="2" spans="1:11" s="120" customFormat="1" ht="16.5" customHeight="1" x14ac:dyDescent="0.25">
      <c r="A2" s="119"/>
      <c r="B2" s="352"/>
      <c r="C2" s="365"/>
      <c r="D2" s="366"/>
      <c r="E2" s="366"/>
      <c r="F2" s="124"/>
      <c r="G2" s="355" t="s">
        <v>0</v>
      </c>
      <c r="H2" s="358" t="s">
        <v>157</v>
      </c>
      <c r="I2" s="358"/>
      <c r="J2" s="358"/>
      <c r="K2" s="359"/>
    </row>
    <row r="3" spans="1:11" s="120" customFormat="1" ht="12.75" customHeight="1" x14ac:dyDescent="0.25">
      <c r="A3" s="119"/>
      <c r="B3" s="353"/>
      <c r="C3" s="367"/>
      <c r="D3" s="368"/>
      <c r="E3" s="368"/>
      <c r="F3" s="113"/>
      <c r="G3" s="356"/>
      <c r="H3" s="360"/>
      <c r="I3" s="360"/>
      <c r="J3" s="360"/>
      <c r="K3" s="361"/>
    </row>
    <row r="4" spans="1:11" s="120" customFormat="1" ht="12.75" customHeight="1" x14ac:dyDescent="0.25">
      <c r="A4" s="119"/>
      <c r="B4" s="353"/>
      <c r="C4" s="367"/>
      <c r="D4" s="368"/>
      <c r="E4" s="368"/>
      <c r="F4" s="113"/>
      <c r="G4" s="356"/>
      <c r="H4" s="360"/>
      <c r="I4" s="360"/>
      <c r="J4" s="360"/>
      <c r="K4" s="361"/>
    </row>
    <row r="5" spans="1:11" s="120" customFormat="1" ht="12.75" customHeight="1" x14ac:dyDescent="0.25">
      <c r="A5" s="119"/>
      <c r="B5" s="353"/>
      <c r="C5" s="370" t="s">
        <v>9</v>
      </c>
      <c r="D5" s="371"/>
      <c r="E5" s="371"/>
      <c r="F5" s="371"/>
      <c r="G5" s="356" t="s">
        <v>1</v>
      </c>
      <c r="H5" s="360">
        <v>1</v>
      </c>
      <c r="I5" s="360"/>
      <c r="J5" s="360"/>
      <c r="K5" s="361"/>
    </row>
    <row r="6" spans="1:11" s="120" customFormat="1" ht="12.75" customHeight="1" x14ac:dyDescent="0.25">
      <c r="A6" s="119"/>
      <c r="B6" s="353"/>
      <c r="C6" s="370" t="s">
        <v>158</v>
      </c>
      <c r="D6" s="371"/>
      <c r="E6" s="371"/>
      <c r="F6" s="371"/>
      <c r="G6" s="356"/>
      <c r="H6" s="360"/>
      <c r="I6" s="360"/>
      <c r="J6" s="360"/>
      <c r="K6" s="361"/>
    </row>
    <row r="7" spans="1:11" s="120" customFormat="1" ht="12.75" customHeight="1" x14ac:dyDescent="0.25">
      <c r="A7" s="119"/>
      <c r="B7" s="353"/>
      <c r="C7" s="370" t="s">
        <v>535</v>
      </c>
      <c r="D7" s="371"/>
      <c r="E7" s="371"/>
      <c r="F7" s="371"/>
      <c r="G7" s="356" t="s">
        <v>149</v>
      </c>
      <c r="H7" s="386">
        <v>1</v>
      </c>
      <c r="I7" s="387"/>
      <c r="J7" s="362" t="s">
        <v>150</v>
      </c>
      <c r="K7" s="361">
        <v>1</v>
      </c>
    </row>
    <row r="8" spans="1:11" s="120" customFormat="1" ht="17.25" thickBot="1" x14ac:dyDescent="0.3">
      <c r="A8" s="119"/>
      <c r="B8" s="354"/>
      <c r="C8" s="390"/>
      <c r="D8" s="391"/>
      <c r="E8" s="391"/>
      <c r="F8" s="125"/>
      <c r="G8" s="357"/>
      <c r="H8" s="388"/>
      <c r="I8" s="389"/>
      <c r="J8" s="363"/>
      <c r="K8" s="369"/>
    </row>
    <row r="9" spans="1:11" s="120" customFormat="1" ht="17.25" thickBot="1" x14ac:dyDescent="0.3">
      <c r="A9" s="119"/>
      <c r="B9" s="119"/>
      <c r="C9" s="126"/>
      <c r="D9" s="126"/>
      <c r="E9" s="113"/>
      <c r="F9" s="113"/>
      <c r="G9" s="127"/>
      <c r="H9" s="128"/>
      <c r="I9" s="127"/>
      <c r="J9" s="113"/>
      <c r="K9" s="78"/>
    </row>
    <row r="10" spans="1:11" s="120" customFormat="1" ht="17.25" thickBot="1" x14ac:dyDescent="0.3">
      <c r="A10" s="119"/>
      <c r="B10" s="340" t="s">
        <v>2</v>
      </c>
      <c r="C10" s="342"/>
      <c r="D10" s="343" t="s">
        <v>3</v>
      </c>
      <c r="E10" s="344"/>
      <c r="F10" s="344"/>
      <c r="G10" s="344"/>
      <c r="H10" s="344"/>
      <c r="I10" s="344"/>
      <c r="J10" s="344"/>
      <c r="K10" s="345"/>
    </row>
    <row r="11" spans="1:11" s="120" customFormat="1" ht="60.75" customHeight="1" thickBot="1" x14ac:dyDescent="0.3">
      <c r="A11" s="119"/>
      <c r="B11" s="340" t="s">
        <v>4</v>
      </c>
      <c r="C11" s="342"/>
      <c r="D11" s="346" t="s">
        <v>112</v>
      </c>
      <c r="E11" s="347"/>
      <c r="F11" s="347"/>
      <c r="G11" s="347"/>
      <c r="H11" s="347"/>
      <c r="I11" s="347"/>
      <c r="J11" s="347"/>
      <c r="K11" s="348"/>
    </row>
    <row r="12" spans="1:11" s="120" customFormat="1" ht="18.75" customHeight="1" thickBot="1" x14ac:dyDescent="0.3">
      <c r="A12" s="119"/>
      <c r="B12" s="340" t="s">
        <v>5</v>
      </c>
      <c r="C12" s="342"/>
      <c r="D12" s="340" t="s">
        <v>129</v>
      </c>
      <c r="E12" s="341"/>
      <c r="F12" s="341"/>
      <c r="G12" s="341"/>
      <c r="H12" s="341"/>
      <c r="I12" s="341"/>
      <c r="J12" s="341"/>
      <c r="K12" s="342"/>
    </row>
    <row r="13" spans="1:11" ht="22.5" customHeight="1" thickBot="1" x14ac:dyDescent="0.3">
      <c r="B13" s="340" t="s">
        <v>6</v>
      </c>
      <c r="C13" s="342"/>
      <c r="D13" s="340">
        <v>2020</v>
      </c>
      <c r="E13" s="341"/>
      <c r="F13" s="341"/>
      <c r="G13" s="341"/>
      <c r="H13" s="341"/>
      <c r="I13" s="341"/>
      <c r="J13" s="341"/>
      <c r="K13" s="342"/>
    </row>
    <row r="14" spans="1:11" x14ac:dyDescent="0.25">
      <c r="B14" s="129"/>
      <c r="C14" s="129"/>
      <c r="D14" s="126"/>
      <c r="E14" s="113"/>
      <c r="F14" s="113"/>
      <c r="G14" s="126"/>
      <c r="H14" s="126"/>
      <c r="I14" s="126"/>
      <c r="J14" s="113"/>
      <c r="K14" s="78"/>
    </row>
    <row r="15" spans="1:11" s="120" customFormat="1" x14ac:dyDescent="0.25">
      <c r="A15" s="119"/>
      <c r="B15" s="126" t="s">
        <v>109</v>
      </c>
      <c r="C15" s="329" t="s">
        <v>105</v>
      </c>
      <c r="D15" s="329"/>
      <c r="E15" s="329"/>
      <c r="F15" s="329"/>
      <c r="G15" s="329"/>
      <c r="H15" s="329"/>
      <c r="I15" s="329"/>
      <c r="J15" s="329"/>
      <c r="K15" s="329"/>
    </row>
    <row r="16" spans="1:11" s="120" customFormat="1" x14ac:dyDescent="0.25">
      <c r="A16" s="119"/>
      <c r="B16" s="126" t="s">
        <v>93</v>
      </c>
      <c r="C16" s="329" t="s">
        <v>187</v>
      </c>
      <c r="D16" s="329"/>
      <c r="E16" s="329"/>
      <c r="F16" s="329"/>
      <c r="G16" s="329"/>
      <c r="H16" s="329"/>
      <c r="I16" s="329"/>
      <c r="J16" s="329"/>
      <c r="K16" s="329"/>
    </row>
    <row r="17" spans="1:11" s="179" customFormat="1" x14ac:dyDescent="0.25">
      <c r="A17" s="177"/>
      <c r="B17" s="178" t="s">
        <v>141</v>
      </c>
      <c r="C17" s="330" t="s">
        <v>189</v>
      </c>
      <c r="D17" s="330"/>
      <c r="E17" s="330"/>
      <c r="F17" s="330"/>
      <c r="G17" s="330"/>
      <c r="H17" s="330"/>
      <c r="I17" s="330"/>
      <c r="J17" s="330"/>
      <c r="K17" s="330"/>
    </row>
    <row r="18" spans="1:11" s="131" customFormat="1" x14ac:dyDescent="0.25">
      <c r="A18" s="130"/>
      <c r="B18" s="126" t="s">
        <v>12</v>
      </c>
      <c r="C18" s="329" t="s">
        <v>24</v>
      </c>
      <c r="D18" s="329"/>
      <c r="E18" s="329"/>
      <c r="F18" s="329"/>
      <c r="G18" s="329"/>
      <c r="H18" s="329"/>
      <c r="I18" s="329"/>
      <c r="J18" s="329"/>
      <c r="K18" s="329"/>
    </row>
    <row r="19" spans="1:11" s="131" customFormat="1" x14ac:dyDescent="0.25">
      <c r="A19" s="130"/>
      <c r="B19" s="126" t="s">
        <v>11</v>
      </c>
      <c r="C19" s="329" t="s">
        <v>36</v>
      </c>
      <c r="D19" s="329"/>
      <c r="E19" s="329"/>
      <c r="F19" s="329"/>
      <c r="G19" s="329"/>
      <c r="H19" s="329"/>
      <c r="I19" s="329"/>
      <c r="J19" s="329"/>
      <c r="K19" s="329"/>
    </row>
    <row r="20" spans="1:11" s="131" customFormat="1" x14ac:dyDescent="0.25">
      <c r="A20" s="130"/>
      <c r="B20" s="126" t="s">
        <v>94</v>
      </c>
      <c r="C20" s="329" t="s">
        <v>188</v>
      </c>
      <c r="D20" s="329"/>
      <c r="E20" s="329"/>
      <c r="F20" s="329"/>
      <c r="G20" s="329"/>
      <c r="H20" s="329"/>
      <c r="I20" s="329"/>
      <c r="J20" s="329"/>
      <c r="K20" s="329"/>
    </row>
    <row r="21" spans="1:11" s="131" customFormat="1" ht="17.25" thickBot="1" x14ac:dyDescent="0.3">
      <c r="A21" s="130"/>
      <c r="B21" s="126"/>
      <c r="C21" s="126"/>
      <c r="D21" s="126"/>
      <c r="E21" s="126"/>
      <c r="F21" s="126"/>
      <c r="G21" s="126"/>
      <c r="H21" s="126"/>
      <c r="I21" s="126"/>
      <c r="J21" s="126"/>
      <c r="K21" s="126"/>
    </row>
    <row r="22" spans="1:11" s="136" customFormat="1" ht="16.5" customHeight="1" x14ac:dyDescent="0.25">
      <c r="B22" s="318" t="s">
        <v>10</v>
      </c>
      <c r="C22" s="321" t="s">
        <v>87</v>
      </c>
      <c r="D22" s="321" t="s">
        <v>88</v>
      </c>
      <c r="E22" s="324" t="s">
        <v>89</v>
      </c>
      <c r="F22" s="324" t="s">
        <v>154</v>
      </c>
      <c r="G22" s="305" t="s">
        <v>155</v>
      </c>
      <c r="H22" s="306"/>
      <c r="I22" s="307"/>
      <c r="J22" s="308" t="s">
        <v>7</v>
      </c>
      <c r="K22" s="311" t="s">
        <v>8</v>
      </c>
    </row>
    <row r="23" spans="1:11" s="136" customFormat="1" ht="16.5" customHeight="1" x14ac:dyDescent="0.25">
      <c r="B23" s="319"/>
      <c r="C23" s="322"/>
      <c r="D23" s="322"/>
      <c r="E23" s="325"/>
      <c r="F23" s="325"/>
      <c r="G23" s="315" t="s">
        <v>504</v>
      </c>
      <c r="H23" s="316"/>
      <c r="I23" s="317"/>
      <c r="J23" s="309"/>
      <c r="K23" s="312"/>
    </row>
    <row r="24" spans="1:11" s="136" customFormat="1" ht="32.25" customHeight="1" thickBot="1" x14ac:dyDescent="0.3">
      <c r="B24" s="326"/>
      <c r="C24" s="327"/>
      <c r="D24" s="327"/>
      <c r="E24" s="328"/>
      <c r="F24" s="328"/>
      <c r="G24" s="180" t="s">
        <v>146</v>
      </c>
      <c r="H24" s="181" t="s">
        <v>147</v>
      </c>
      <c r="I24" s="182" t="s">
        <v>148</v>
      </c>
      <c r="J24" s="310"/>
      <c r="K24" s="313"/>
    </row>
    <row r="25" spans="1:11" s="137" customFormat="1" ht="56.1" customHeight="1" x14ac:dyDescent="0.25">
      <c r="B25" s="298" t="s">
        <v>15</v>
      </c>
      <c r="C25" s="39" t="s">
        <v>190</v>
      </c>
      <c r="D25" s="39" t="s">
        <v>468</v>
      </c>
      <c r="E25" s="39" t="s">
        <v>132</v>
      </c>
      <c r="F25" s="40">
        <v>1</v>
      </c>
      <c r="G25" s="51">
        <v>1</v>
      </c>
      <c r="H25" s="51">
        <v>1</v>
      </c>
      <c r="I25" s="64">
        <f t="shared" ref="I25:I31" si="0">+H25/G25</f>
        <v>1</v>
      </c>
      <c r="J25" s="60" t="s">
        <v>75</v>
      </c>
      <c r="K25" s="183" t="s">
        <v>467</v>
      </c>
    </row>
    <row r="26" spans="1:11" s="137" customFormat="1" ht="39.950000000000003" customHeight="1" x14ac:dyDescent="0.25">
      <c r="B26" s="299"/>
      <c r="C26" s="39" t="s">
        <v>191</v>
      </c>
      <c r="D26" s="39" t="s">
        <v>192</v>
      </c>
      <c r="E26" s="50" t="s">
        <v>132</v>
      </c>
      <c r="F26" s="51">
        <v>1</v>
      </c>
      <c r="G26" s="51">
        <v>1</v>
      </c>
      <c r="H26" s="51">
        <v>1</v>
      </c>
      <c r="I26" s="51">
        <f t="shared" si="0"/>
        <v>1</v>
      </c>
      <c r="J26" s="60" t="s">
        <v>75</v>
      </c>
      <c r="K26" s="184" t="s">
        <v>500</v>
      </c>
    </row>
    <row r="27" spans="1:11" s="137" customFormat="1" ht="54.95" customHeight="1" x14ac:dyDescent="0.25">
      <c r="B27" s="299"/>
      <c r="C27" s="39" t="s">
        <v>193</v>
      </c>
      <c r="D27" s="39" t="s">
        <v>194</v>
      </c>
      <c r="E27" s="50" t="s">
        <v>132</v>
      </c>
      <c r="F27" s="51">
        <v>1</v>
      </c>
      <c r="G27" s="51">
        <v>1</v>
      </c>
      <c r="H27" s="51">
        <v>1</v>
      </c>
      <c r="I27" s="51">
        <f t="shared" si="0"/>
        <v>1</v>
      </c>
      <c r="J27" s="60" t="s">
        <v>75</v>
      </c>
      <c r="K27" s="184" t="s">
        <v>644</v>
      </c>
    </row>
    <row r="28" spans="1:11" s="137" customFormat="1" ht="51.95" customHeight="1" x14ac:dyDescent="0.25">
      <c r="B28" s="299"/>
      <c r="C28" s="39" t="s">
        <v>159</v>
      </c>
      <c r="D28" s="39" t="s">
        <v>469</v>
      </c>
      <c r="E28" s="39" t="s">
        <v>134</v>
      </c>
      <c r="F28" s="41">
        <v>1</v>
      </c>
      <c r="G28" s="51">
        <v>1</v>
      </c>
      <c r="H28" s="51">
        <v>1</v>
      </c>
      <c r="I28" s="51">
        <f t="shared" si="0"/>
        <v>1</v>
      </c>
      <c r="J28" s="60" t="s">
        <v>75</v>
      </c>
      <c r="K28" s="184" t="s">
        <v>645</v>
      </c>
    </row>
    <row r="29" spans="1:11" s="137" customFormat="1" ht="33.950000000000003" customHeight="1" x14ac:dyDescent="0.25">
      <c r="B29" s="299"/>
      <c r="C29" s="39" t="s">
        <v>195</v>
      </c>
      <c r="D29" s="39" t="s">
        <v>196</v>
      </c>
      <c r="E29" s="50" t="s">
        <v>132</v>
      </c>
      <c r="F29" s="52">
        <v>1</v>
      </c>
      <c r="G29" s="51">
        <v>1</v>
      </c>
      <c r="H29" s="51">
        <v>1</v>
      </c>
      <c r="I29" s="51">
        <v>1</v>
      </c>
      <c r="J29" s="60" t="s">
        <v>235</v>
      </c>
      <c r="K29" s="184" t="s">
        <v>537</v>
      </c>
    </row>
    <row r="30" spans="1:11" s="137" customFormat="1" ht="60.75" customHeight="1" thickBot="1" x14ac:dyDescent="0.3">
      <c r="B30" s="299"/>
      <c r="C30" s="53" t="s">
        <v>197</v>
      </c>
      <c r="D30" s="54" t="s">
        <v>470</v>
      </c>
      <c r="E30" s="50" t="s">
        <v>132</v>
      </c>
      <c r="F30" s="55">
        <v>1</v>
      </c>
      <c r="G30" s="55">
        <v>1</v>
      </c>
      <c r="H30" s="55">
        <v>1</v>
      </c>
      <c r="I30" s="51">
        <v>1</v>
      </c>
      <c r="J30" s="67" t="s">
        <v>235</v>
      </c>
      <c r="K30" s="184" t="s">
        <v>536</v>
      </c>
    </row>
    <row r="31" spans="1:11" s="137" customFormat="1" ht="45" customHeight="1" thickBot="1" x14ac:dyDescent="0.3">
      <c r="B31" s="138" t="s">
        <v>43</v>
      </c>
      <c r="C31" s="289" t="s">
        <v>160</v>
      </c>
      <c r="D31" s="289" t="s">
        <v>161</v>
      </c>
      <c r="E31" s="56" t="s">
        <v>132</v>
      </c>
      <c r="F31" s="57">
        <v>1</v>
      </c>
      <c r="G31" s="57">
        <v>1</v>
      </c>
      <c r="H31" s="57">
        <v>1</v>
      </c>
      <c r="I31" s="57">
        <f t="shared" si="0"/>
        <v>1</v>
      </c>
      <c r="J31" s="185" t="s">
        <v>75</v>
      </c>
      <c r="K31" s="186" t="s">
        <v>646</v>
      </c>
    </row>
    <row r="32" spans="1:11" s="137" customFormat="1" x14ac:dyDescent="0.25">
      <c r="B32" s="77"/>
      <c r="C32" s="285"/>
      <c r="D32" s="285"/>
      <c r="E32" s="287"/>
      <c r="F32" s="82"/>
      <c r="G32" s="82"/>
      <c r="H32" s="82"/>
      <c r="I32" s="82"/>
      <c r="J32" s="288"/>
      <c r="K32" s="261"/>
    </row>
    <row r="33" spans="1:11" s="137" customFormat="1" x14ac:dyDescent="0.25">
      <c r="B33" s="139"/>
      <c r="C33" s="152"/>
      <c r="D33" s="152"/>
      <c r="E33" s="139"/>
      <c r="F33" s="139"/>
      <c r="G33" s="168"/>
      <c r="H33" s="168"/>
      <c r="I33" s="168"/>
      <c r="J33" s="139"/>
      <c r="K33" s="83"/>
    </row>
    <row r="34" spans="1:11" ht="15.75" customHeight="1" x14ac:dyDescent="0.25">
      <c r="B34" s="119" t="s">
        <v>109</v>
      </c>
      <c r="C34" s="339" t="s">
        <v>105</v>
      </c>
      <c r="D34" s="339"/>
      <c r="E34" s="339"/>
      <c r="F34" s="339"/>
      <c r="G34" s="339"/>
      <c r="H34" s="339"/>
      <c r="I34" s="339"/>
      <c r="J34" s="339"/>
      <c r="K34" s="339"/>
    </row>
    <row r="35" spans="1:11" ht="17.25" x14ac:dyDescent="0.25">
      <c r="B35" s="126" t="s">
        <v>93</v>
      </c>
      <c r="C35" s="364" t="s">
        <v>207</v>
      </c>
      <c r="D35" s="364"/>
      <c r="E35" s="364"/>
      <c r="F35" s="364"/>
      <c r="G35" s="364"/>
      <c r="H35" s="364"/>
      <c r="I35" s="364"/>
      <c r="J35" s="364"/>
      <c r="K35" s="364"/>
    </row>
    <row r="36" spans="1:11" s="159" customFormat="1" ht="17.25" x14ac:dyDescent="0.25">
      <c r="A36" s="177"/>
      <c r="B36" s="220" t="s">
        <v>142</v>
      </c>
      <c r="C36" s="338" t="s">
        <v>16</v>
      </c>
      <c r="D36" s="338"/>
      <c r="E36" s="338"/>
      <c r="F36" s="338"/>
      <c r="G36" s="338"/>
      <c r="H36" s="338"/>
      <c r="I36" s="338"/>
      <c r="J36" s="338"/>
      <c r="K36" s="338"/>
    </row>
    <row r="37" spans="1:11" x14ac:dyDescent="0.25">
      <c r="A37" s="130"/>
      <c r="B37" s="143" t="s">
        <v>12</v>
      </c>
      <c r="C37" s="339" t="s">
        <v>25</v>
      </c>
      <c r="D37" s="339"/>
      <c r="E37" s="339"/>
      <c r="F37" s="339"/>
      <c r="G37" s="339"/>
      <c r="H37" s="339"/>
      <c r="I37" s="339"/>
      <c r="J37" s="339"/>
      <c r="K37" s="339"/>
    </row>
    <row r="38" spans="1:11" x14ac:dyDescent="0.25">
      <c r="A38" s="130"/>
      <c r="B38" s="143" t="s">
        <v>11</v>
      </c>
      <c r="C38" s="339" t="s">
        <v>31</v>
      </c>
      <c r="D38" s="339"/>
      <c r="E38" s="339"/>
      <c r="F38" s="339"/>
      <c r="G38" s="339"/>
      <c r="H38" s="339"/>
      <c r="I38" s="339"/>
      <c r="J38" s="339"/>
      <c r="K38" s="339"/>
    </row>
    <row r="39" spans="1:11" ht="17.25" x14ac:dyDescent="0.25">
      <c r="A39" s="130"/>
      <c r="B39" s="143" t="s">
        <v>94</v>
      </c>
      <c r="C39" s="336" t="s">
        <v>208</v>
      </c>
      <c r="D39" s="336"/>
      <c r="E39" s="336"/>
      <c r="F39" s="336"/>
      <c r="G39" s="336"/>
      <c r="H39" s="336"/>
      <c r="I39" s="336"/>
      <c r="J39" s="336"/>
      <c r="K39" s="336"/>
    </row>
    <row r="40" spans="1:11" ht="18" thickBot="1" x14ac:dyDescent="0.3">
      <c r="A40" s="130"/>
      <c r="B40" s="143"/>
      <c r="C40" s="286"/>
      <c r="D40" s="286"/>
      <c r="E40" s="286"/>
      <c r="F40" s="286"/>
      <c r="G40" s="286"/>
      <c r="H40" s="286"/>
      <c r="I40" s="286"/>
      <c r="J40" s="286"/>
      <c r="K40" s="286"/>
    </row>
    <row r="41" spans="1:11" ht="16.5" customHeight="1" x14ac:dyDescent="0.25">
      <c r="A41" s="137"/>
      <c r="B41" s="318" t="s">
        <v>10</v>
      </c>
      <c r="C41" s="321" t="s">
        <v>87</v>
      </c>
      <c r="D41" s="321" t="s">
        <v>506</v>
      </c>
      <c r="E41" s="324" t="s">
        <v>89</v>
      </c>
      <c r="F41" s="324" t="s">
        <v>154</v>
      </c>
      <c r="G41" s="305" t="s">
        <v>155</v>
      </c>
      <c r="H41" s="306"/>
      <c r="I41" s="307"/>
      <c r="J41" s="332" t="s">
        <v>7</v>
      </c>
      <c r="K41" s="332" t="s">
        <v>8</v>
      </c>
    </row>
    <row r="42" spans="1:11" ht="16.5" customHeight="1" x14ac:dyDescent="0.25">
      <c r="A42" s="137"/>
      <c r="B42" s="319"/>
      <c r="C42" s="322"/>
      <c r="D42" s="322"/>
      <c r="E42" s="325"/>
      <c r="F42" s="325"/>
      <c r="G42" s="315" t="s">
        <v>505</v>
      </c>
      <c r="H42" s="316"/>
      <c r="I42" s="317"/>
      <c r="J42" s="333"/>
      <c r="K42" s="333"/>
    </row>
    <row r="43" spans="1:11" ht="33.75" thickBot="1" x14ac:dyDescent="0.3">
      <c r="A43" s="137"/>
      <c r="B43" s="320"/>
      <c r="C43" s="323"/>
      <c r="D43" s="323"/>
      <c r="E43" s="325"/>
      <c r="F43" s="325"/>
      <c r="G43" s="189" t="s">
        <v>146</v>
      </c>
      <c r="H43" s="190" t="s">
        <v>147</v>
      </c>
      <c r="I43" s="191" t="s">
        <v>148</v>
      </c>
      <c r="J43" s="337"/>
      <c r="K43" s="337"/>
    </row>
    <row r="44" spans="1:11" ht="50.25" thickBot="1" x14ac:dyDescent="0.3">
      <c r="A44" s="137"/>
      <c r="B44" s="198" t="s">
        <v>198</v>
      </c>
      <c r="C44" s="199" t="s">
        <v>199</v>
      </c>
      <c r="D44" s="199" t="s">
        <v>200</v>
      </c>
      <c r="E44" s="199" t="s">
        <v>132</v>
      </c>
      <c r="F44" s="200">
        <v>150</v>
      </c>
      <c r="G44" s="201">
        <v>150</v>
      </c>
      <c r="H44" s="202">
        <v>150</v>
      </c>
      <c r="I44" s="104">
        <f t="shared" ref="I44:I48" si="1">+H44/G44</f>
        <v>1</v>
      </c>
      <c r="J44" s="197" t="s">
        <v>90</v>
      </c>
      <c r="K44" s="195" t="s">
        <v>647</v>
      </c>
    </row>
    <row r="45" spans="1:11" ht="66" customHeight="1" x14ac:dyDescent="0.25">
      <c r="A45" s="137"/>
      <c r="B45" s="335" t="s">
        <v>466</v>
      </c>
      <c r="C45" s="81" t="s">
        <v>201</v>
      </c>
      <c r="D45" s="81" t="s">
        <v>202</v>
      </c>
      <c r="E45" s="81" t="s">
        <v>132</v>
      </c>
      <c r="F45" s="203">
        <v>1</v>
      </c>
      <c r="G45" s="70">
        <v>1</v>
      </c>
      <c r="H45" s="70">
        <v>1</v>
      </c>
      <c r="I45" s="70">
        <f t="shared" si="1"/>
        <v>1</v>
      </c>
      <c r="J45" s="69" t="s">
        <v>80</v>
      </c>
      <c r="K45" s="59" t="s">
        <v>648</v>
      </c>
    </row>
    <row r="46" spans="1:11" ht="233.1" customHeight="1" x14ac:dyDescent="0.25">
      <c r="A46" s="137"/>
      <c r="B46" s="299"/>
      <c r="C46" s="50" t="s">
        <v>203</v>
      </c>
      <c r="D46" s="50" t="s">
        <v>204</v>
      </c>
      <c r="E46" s="50" t="s">
        <v>132</v>
      </c>
      <c r="F46" s="51">
        <v>1</v>
      </c>
      <c r="G46" s="96">
        <v>100</v>
      </c>
      <c r="H46" s="96">
        <v>100</v>
      </c>
      <c r="I46" s="51">
        <f t="shared" si="1"/>
        <v>1</v>
      </c>
      <c r="J46" s="60" t="s">
        <v>236</v>
      </c>
      <c r="K46" s="204" t="s">
        <v>605</v>
      </c>
    </row>
    <row r="47" spans="1:11" ht="51" customHeight="1" thickBot="1" x14ac:dyDescent="0.3">
      <c r="A47" s="137"/>
      <c r="B47" s="300"/>
      <c r="C47" s="65" t="s">
        <v>205</v>
      </c>
      <c r="D47" s="65" t="s">
        <v>206</v>
      </c>
      <c r="E47" s="65" t="s">
        <v>132</v>
      </c>
      <c r="F47" s="98">
        <v>1</v>
      </c>
      <c r="G47" s="98">
        <v>1</v>
      </c>
      <c r="H47" s="98">
        <v>1</v>
      </c>
      <c r="I47" s="98">
        <f t="shared" si="1"/>
        <v>1</v>
      </c>
      <c r="J47" s="175" t="s">
        <v>233</v>
      </c>
      <c r="K47" s="205" t="s">
        <v>604</v>
      </c>
    </row>
    <row r="48" spans="1:11" ht="54" customHeight="1" thickBot="1" x14ac:dyDescent="0.3">
      <c r="A48" s="137"/>
      <c r="B48" s="138" t="s">
        <v>45</v>
      </c>
      <c r="C48" s="63" t="s">
        <v>209</v>
      </c>
      <c r="D48" s="63" t="s">
        <v>210</v>
      </c>
      <c r="E48" s="63" t="s">
        <v>132</v>
      </c>
      <c r="F48" s="57">
        <v>1</v>
      </c>
      <c r="G48" s="57">
        <v>1</v>
      </c>
      <c r="H48" s="57">
        <v>1</v>
      </c>
      <c r="I48" s="57">
        <f t="shared" si="1"/>
        <v>1</v>
      </c>
      <c r="J48" s="79" t="s">
        <v>233</v>
      </c>
      <c r="K48" s="194" t="s">
        <v>603</v>
      </c>
    </row>
    <row r="49" spans="1:11" x14ac:dyDescent="0.25">
      <c r="A49" s="137"/>
      <c r="B49" s="77"/>
      <c r="C49" s="77"/>
      <c r="D49" s="77"/>
      <c r="E49" s="77"/>
      <c r="F49" s="82"/>
      <c r="G49" s="82"/>
      <c r="H49" s="82"/>
      <c r="I49" s="82"/>
      <c r="J49" s="196"/>
      <c r="K49" s="196"/>
    </row>
    <row r="50" spans="1:11" x14ac:dyDescent="0.25">
      <c r="B50" s="119"/>
      <c r="C50" s="126"/>
      <c r="D50" s="126"/>
      <c r="E50" s="113"/>
      <c r="F50" s="113"/>
      <c r="G50" s="113"/>
      <c r="H50" s="113"/>
      <c r="I50" s="113"/>
      <c r="J50" s="113"/>
      <c r="K50" s="78"/>
    </row>
    <row r="51" spans="1:11" ht="33" x14ac:dyDescent="0.25">
      <c r="B51" s="126" t="s">
        <v>637</v>
      </c>
      <c r="C51" s="329" t="s">
        <v>105</v>
      </c>
      <c r="D51" s="329"/>
      <c r="E51" s="329"/>
      <c r="F51" s="329"/>
      <c r="G51" s="329"/>
      <c r="H51" s="329"/>
      <c r="I51" s="329"/>
      <c r="J51" s="329"/>
      <c r="K51" s="329"/>
    </row>
    <row r="52" spans="1:11" x14ac:dyDescent="0.25">
      <c r="B52" s="126" t="s">
        <v>93</v>
      </c>
      <c r="C52" s="329" t="s">
        <v>638</v>
      </c>
      <c r="D52" s="329"/>
      <c r="E52" s="329"/>
      <c r="F52" s="329"/>
      <c r="G52" s="329"/>
      <c r="H52" s="329"/>
      <c r="I52" s="329"/>
      <c r="J52" s="329"/>
      <c r="K52" s="329"/>
    </row>
    <row r="53" spans="1:11" s="159" customFormat="1" ht="17.25" x14ac:dyDescent="0.25">
      <c r="A53" s="177"/>
      <c r="B53" s="247" t="s">
        <v>143</v>
      </c>
      <c r="C53" s="331" t="s">
        <v>17</v>
      </c>
      <c r="D53" s="331"/>
      <c r="E53" s="331"/>
      <c r="F53" s="331"/>
      <c r="G53" s="331"/>
      <c r="H53" s="331"/>
      <c r="I53" s="331"/>
      <c r="J53" s="331"/>
      <c r="K53" s="331"/>
    </row>
    <row r="54" spans="1:11" x14ac:dyDescent="0.25">
      <c r="A54" s="146"/>
      <c r="B54" s="143" t="s">
        <v>12</v>
      </c>
      <c r="C54" s="329" t="s">
        <v>56</v>
      </c>
      <c r="D54" s="329"/>
      <c r="E54" s="329"/>
      <c r="F54" s="329"/>
      <c r="G54" s="329"/>
      <c r="H54" s="329"/>
      <c r="I54" s="329"/>
      <c r="J54" s="329"/>
      <c r="K54" s="329"/>
    </row>
    <row r="55" spans="1:11" x14ac:dyDescent="0.25">
      <c r="A55" s="130"/>
      <c r="B55" s="143" t="s">
        <v>11</v>
      </c>
      <c r="C55" s="329" t="s">
        <v>639</v>
      </c>
      <c r="D55" s="329"/>
      <c r="E55" s="329"/>
      <c r="F55" s="329"/>
      <c r="G55" s="329"/>
      <c r="H55" s="329"/>
      <c r="I55" s="329"/>
      <c r="J55" s="329"/>
      <c r="K55" s="329"/>
    </row>
    <row r="56" spans="1:11" x14ac:dyDescent="0.25">
      <c r="A56" s="130"/>
      <c r="B56" s="143" t="s">
        <v>94</v>
      </c>
      <c r="C56" s="329" t="s">
        <v>211</v>
      </c>
      <c r="D56" s="329"/>
      <c r="E56" s="329"/>
      <c r="F56" s="329"/>
      <c r="G56" s="329"/>
      <c r="H56" s="329"/>
      <c r="I56" s="329"/>
      <c r="J56" s="329"/>
      <c r="K56" s="329"/>
    </row>
    <row r="57" spans="1:11" ht="17.25" thickBot="1" x14ac:dyDescent="0.3">
      <c r="A57" s="130"/>
      <c r="B57" s="134"/>
      <c r="C57" s="133"/>
      <c r="D57" s="133"/>
      <c r="E57" s="134"/>
      <c r="F57" s="134"/>
      <c r="G57" s="134"/>
      <c r="H57" s="134"/>
      <c r="I57" s="134"/>
      <c r="J57" s="134"/>
      <c r="K57" s="135"/>
    </row>
    <row r="58" spans="1:11" ht="16.5" customHeight="1" x14ac:dyDescent="0.25">
      <c r="A58" s="137"/>
      <c r="B58" s="318" t="s">
        <v>10</v>
      </c>
      <c r="C58" s="321" t="s">
        <v>87</v>
      </c>
      <c r="D58" s="321" t="s">
        <v>88</v>
      </c>
      <c r="E58" s="324" t="s">
        <v>89</v>
      </c>
      <c r="F58" s="324" t="s">
        <v>154</v>
      </c>
      <c r="G58" s="305" t="s">
        <v>155</v>
      </c>
      <c r="H58" s="306"/>
      <c r="I58" s="307"/>
      <c r="J58" s="332" t="s">
        <v>7</v>
      </c>
      <c r="K58" s="332" t="s">
        <v>8</v>
      </c>
    </row>
    <row r="59" spans="1:11" ht="16.5" customHeight="1" x14ac:dyDescent="0.25">
      <c r="A59" s="137"/>
      <c r="B59" s="319"/>
      <c r="C59" s="322"/>
      <c r="D59" s="322"/>
      <c r="E59" s="325"/>
      <c r="F59" s="325"/>
      <c r="G59" s="315" t="s">
        <v>504</v>
      </c>
      <c r="H59" s="316"/>
      <c r="I59" s="317"/>
      <c r="J59" s="333"/>
      <c r="K59" s="333"/>
    </row>
    <row r="60" spans="1:11" ht="33.75" thickBot="1" x14ac:dyDescent="0.3">
      <c r="A60" s="137"/>
      <c r="B60" s="326"/>
      <c r="C60" s="327"/>
      <c r="D60" s="327"/>
      <c r="E60" s="328"/>
      <c r="F60" s="328"/>
      <c r="G60" s="180" t="s">
        <v>146</v>
      </c>
      <c r="H60" s="181" t="s">
        <v>147</v>
      </c>
      <c r="I60" s="182" t="s">
        <v>640</v>
      </c>
      <c r="J60" s="334"/>
      <c r="K60" s="334"/>
    </row>
    <row r="61" spans="1:11" ht="66" x14ac:dyDescent="0.25">
      <c r="A61" s="137"/>
      <c r="B61" s="392" t="s">
        <v>162</v>
      </c>
      <c r="C61" s="81" t="s">
        <v>212</v>
      </c>
      <c r="D61" s="81" t="s">
        <v>213</v>
      </c>
      <c r="E61" s="81" t="s">
        <v>132</v>
      </c>
      <c r="F61" s="70">
        <v>1</v>
      </c>
      <c r="G61" s="70">
        <v>1</v>
      </c>
      <c r="H61" s="70">
        <v>1</v>
      </c>
      <c r="I61" s="70">
        <f>+H61/G61</f>
        <v>1</v>
      </c>
      <c r="J61" s="69" t="s">
        <v>111</v>
      </c>
      <c r="K61" s="59" t="s">
        <v>539</v>
      </c>
    </row>
    <row r="62" spans="1:11" ht="49.5" x14ac:dyDescent="0.25">
      <c r="A62" s="137"/>
      <c r="B62" s="393"/>
      <c r="C62" s="50" t="s">
        <v>214</v>
      </c>
      <c r="D62" s="50" t="s">
        <v>215</v>
      </c>
      <c r="E62" s="50" t="s">
        <v>132</v>
      </c>
      <c r="F62" s="51">
        <v>1</v>
      </c>
      <c r="G62" s="51">
        <v>1</v>
      </c>
      <c r="H62" s="64">
        <v>1</v>
      </c>
      <c r="I62" s="64">
        <f>+H62/G62</f>
        <v>1</v>
      </c>
      <c r="J62" s="60" t="s">
        <v>233</v>
      </c>
      <c r="K62" s="206" t="s">
        <v>607</v>
      </c>
    </row>
    <row r="63" spans="1:11" ht="49.5" x14ac:dyDescent="0.25">
      <c r="A63" s="137"/>
      <c r="B63" s="393"/>
      <c r="C63" s="50" t="s">
        <v>216</v>
      </c>
      <c r="D63" s="50" t="s">
        <v>217</v>
      </c>
      <c r="E63" s="50" t="s">
        <v>132</v>
      </c>
      <c r="F63" s="51">
        <v>1</v>
      </c>
      <c r="G63" s="51">
        <v>1</v>
      </c>
      <c r="H63" s="51">
        <v>1</v>
      </c>
      <c r="I63" s="64">
        <f>+H63/G63</f>
        <v>1</v>
      </c>
      <c r="J63" s="60" t="s">
        <v>111</v>
      </c>
      <c r="K63" s="206" t="s">
        <v>649</v>
      </c>
    </row>
    <row r="64" spans="1:11" ht="33" x14ac:dyDescent="0.25">
      <c r="A64" s="137"/>
      <c r="B64" s="393"/>
      <c r="C64" s="50" t="s">
        <v>218</v>
      </c>
      <c r="D64" s="50" t="s">
        <v>219</v>
      </c>
      <c r="E64" s="50" t="s">
        <v>132</v>
      </c>
      <c r="F64" s="51">
        <v>1</v>
      </c>
      <c r="G64" s="51">
        <v>1</v>
      </c>
      <c r="H64" s="55">
        <v>1</v>
      </c>
      <c r="I64" s="64">
        <f t="shared" ref="I64:I67" si="2">+H64/G64</f>
        <v>1</v>
      </c>
      <c r="J64" s="60" t="s">
        <v>234</v>
      </c>
      <c r="K64" s="207" t="s">
        <v>608</v>
      </c>
    </row>
    <row r="65" spans="1:11" ht="56.1" customHeight="1" x14ac:dyDescent="0.25">
      <c r="A65" s="137"/>
      <c r="B65" s="393"/>
      <c r="C65" s="50" t="s">
        <v>220</v>
      </c>
      <c r="D65" s="50" t="s">
        <v>471</v>
      </c>
      <c r="E65" s="50" t="s">
        <v>132</v>
      </c>
      <c r="F65" s="52">
        <v>1</v>
      </c>
      <c r="G65" s="51">
        <v>1</v>
      </c>
      <c r="H65" s="55">
        <v>1</v>
      </c>
      <c r="I65" s="64">
        <f>+H65/G65</f>
        <v>1</v>
      </c>
      <c r="J65" s="60" t="s">
        <v>165</v>
      </c>
      <c r="K65" s="207" t="s">
        <v>641</v>
      </c>
    </row>
    <row r="66" spans="1:11" ht="83.25" thickBot="1" x14ac:dyDescent="0.3">
      <c r="A66" s="137"/>
      <c r="B66" s="394"/>
      <c r="C66" s="65" t="s">
        <v>642</v>
      </c>
      <c r="D66" s="65" t="s">
        <v>221</v>
      </c>
      <c r="E66" s="65" t="s">
        <v>132</v>
      </c>
      <c r="F66" s="66">
        <v>1</v>
      </c>
      <c r="G66" s="98">
        <v>1</v>
      </c>
      <c r="H66" s="98">
        <v>1</v>
      </c>
      <c r="I66" s="98">
        <f>+H66/G66</f>
        <v>1</v>
      </c>
      <c r="J66" s="175" t="s">
        <v>606</v>
      </c>
      <c r="K66" s="205" t="s">
        <v>498</v>
      </c>
    </row>
    <row r="67" spans="1:11" ht="66" x14ac:dyDescent="0.25">
      <c r="A67" s="137"/>
      <c r="B67" s="349" t="s">
        <v>51</v>
      </c>
      <c r="C67" s="81" t="s">
        <v>222</v>
      </c>
      <c r="D67" s="81" t="s">
        <v>163</v>
      </c>
      <c r="E67" s="81" t="s">
        <v>132</v>
      </c>
      <c r="F67" s="70">
        <v>1</v>
      </c>
      <c r="G67" s="70">
        <v>1</v>
      </c>
      <c r="H67" s="70">
        <v>1</v>
      </c>
      <c r="I67" s="70">
        <f t="shared" si="2"/>
        <v>1</v>
      </c>
      <c r="J67" s="69" t="s">
        <v>233</v>
      </c>
      <c r="K67" s="59" t="s">
        <v>650</v>
      </c>
    </row>
    <row r="68" spans="1:11" ht="49.5" x14ac:dyDescent="0.25">
      <c r="A68" s="137"/>
      <c r="B68" s="350"/>
      <c r="C68" s="50" t="s">
        <v>223</v>
      </c>
      <c r="D68" s="50" t="s">
        <v>224</v>
      </c>
      <c r="E68" s="50" t="s">
        <v>132</v>
      </c>
      <c r="F68" s="51">
        <v>1</v>
      </c>
      <c r="G68" s="51">
        <v>1</v>
      </c>
      <c r="H68" s="64">
        <v>1</v>
      </c>
      <c r="I68" s="64">
        <f>+H68/G68</f>
        <v>1</v>
      </c>
      <c r="J68" s="60" t="s">
        <v>80</v>
      </c>
      <c r="K68" s="208" t="s">
        <v>609</v>
      </c>
    </row>
    <row r="69" spans="1:11" ht="83.25" thickBot="1" x14ac:dyDescent="0.3">
      <c r="A69" s="137"/>
      <c r="B69" s="351"/>
      <c r="C69" s="65" t="s">
        <v>225</v>
      </c>
      <c r="D69" s="65" t="s">
        <v>472</v>
      </c>
      <c r="E69" s="65" t="s">
        <v>132</v>
      </c>
      <c r="F69" s="98">
        <v>1</v>
      </c>
      <c r="G69" s="98">
        <v>1</v>
      </c>
      <c r="H69" s="209">
        <v>1</v>
      </c>
      <c r="I69" s="98">
        <f t="shared" ref="I69:I71" si="3">+H69/G69</f>
        <v>1</v>
      </c>
      <c r="J69" s="175" t="s">
        <v>80</v>
      </c>
      <c r="K69" s="205" t="s">
        <v>610</v>
      </c>
    </row>
    <row r="70" spans="1:11" ht="49.5" x14ac:dyDescent="0.25">
      <c r="A70" s="137"/>
      <c r="B70" s="349" t="s">
        <v>226</v>
      </c>
      <c r="C70" s="85" t="s">
        <v>227</v>
      </c>
      <c r="D70" s="85" t="s">
        <v>228</v>
      </c>
      <c r="E70" s="81" t="s">
        <v>132</v>
      </c>
      <c r="F70" s="70">
        <v>1</v>
      </c>
      <c r="G70" s="70">
        <v>1</v>
      </c>
      <c r="H70" s="70">
        <v>1</v>
      </c>
      <c r="I70" s="70">
        <f>+H70/G70</f>
        <v>1</v>
      </c>
      <c r="J70" s="71" t="s">
        <v>231</v>
      </c>
      <c r="K70" s="59" t="s">
        <v>651</v>
      </c>
    </row>
    <row r="71" spans="1:11" ht="50.25" thickBot="1" x14ac:dyDescent="0.3">
      <c r="A71" s="137"/>
      <c r="B71" s="351"/>
      <c r="C71" s="115" t="s">
        <v>229</v>
      </c>
      <c r="D71" s="115" t="s">
        <v>230</v>
      </c>
      <c r="E71" s="65" t="s">
        <v>132</v>
      </c>
      <c r="F71" s="115">
        <v>1</v>
      </c>
      <c r="G71" s="115">
        <v>1</v>
      </c>
      <c r="H71" s="115">
        <v>1</v>
      </c>
      <c r="I71" s="98">
        <f t="shared" si="3"/>
        <v>1</v>
      </c>
      <c r="J71" s="211" t="s">
        <v>232</v>
      </c>
      <c r="K71" s="205" t="s">
        <v>538</v>
      </c>
    </row>
    <row r="72" spans="1:11" x14ac:dyDescent="0.25">
      <c r="A72" s="137"/>
      <c r="B72" s="113"/>
      <c r="C72" s="76"/>
      <c r="D72" s="76"/>
      <c r="E72" s="77"/>
      <c r="F72" s="76"/>
      <c r="G72" s="147"/>
      <c r="H72" s="147"/>
      <c r="I72" s="147"/>
      <c r="J72" s="78"/>
      <c r="K72" s="83"/>
    </row>
    <row r="73" spans="1:11" x14ac:dyDescent="0.25">
      <c r="A73" s="137"/>
      <c r="B73" s="113"/>
      <c r="C73" s="76"/>
      <c r="D73" s="76"/>
      <c r="E73" s="77"/>
      <c r="F73" s="76"/>
      <c r="G73" s="147"/>
      <c r="H73" s="147"/>
      <c r="I73" s="147"/>
      <c r="J73" s="78"/>
      <c r="K73" s="83"/>
    </row>
    <row r="74" spans="1:11" ht="33" x14ac:dyDescent="0.25">
      <c r="A74" s="137"/>
      <c r="B74" s="126" t="s">
        <v>92</v>
      </c>
      <c r="C74" s="364" t="s">
        <v>105</v>
      </c>
      <c r="D74" s="364"/>
      <c r="E74" s="364"/>
      <c r="F74" s="364"/>
      <c r="G74" s="364"/>
      <c r="H74" s="364"/>
      <c r="I74" s="364"/>
      <c r="J74" s="364"/>
      <c r="K74" s="364"/>
    </row>
    <row r="75" spans="1:11" ht="17.25" x14ac:dyDescent="0.25">
      <c r="A75" s="137"/>
      <c r="B75" s="126" t="s">
        <v>93</v>
      </c>
      <c r="C75" s="364" t="s">
        <v>237</v>
      </c>
      <c r="D75" s="364"/>
      <c r="E75" s="364"/>
      <c r="F75" s="364"/>
      <c r="G75" s="364"/>
      <c r="H75" s="364"/>
      <c r="I75" s="364"/>
      <c r="J75" s="364"/>
      <c r="K75" s="364"/>
    </row>
    <row r="76" spans="1:11" s="159" customFormat="1" x14ac:dyDescent="0.25">
      <c r="B76" s="220" t="s">
        <v>143</v>
      </c>
      <c r="C76" s="314" t="s">
        <v>17</v>
      </c>
      <c r="D76" s="314"/>
      <c r="E76" s="314"/>
      <c r="F76" s="314"/>
      <c r="G76" s="314"/>
      <c r="H76" s="314"/>
      <c r="I76" s="314"/>
      <c r="J76" s="314"/>
      <c r="K76" s="314"/>
    </row>
    <row r="77" spans="1:11" ht="17.25" x14ac:dyDescent="0.25">
      <c r="A77" s="137"/>
      <c r="B77" s="143" t="s">
        <v>12</v>
      </c>
      <c r="C77" s="364" t="s">
        <v>56</v>
      </c>
      <c r="D77" s="364"/>
      <c r="E77" s="364"/>
      <c r="F77" s="364"/>
      <c r="G77" s="364"/>
      <c r="H77" s="364"/>
      <c r="I77" s="364"/>
      <c r="J77" s="364"/>
      <c r="K77" s="364"/>
    </row>
    <row r="78" spans="1:11" ht="17.25" x14ac:dyDescent="0.25">
      <c r="A78" s="137"/>
      <c r="B78" s="143" t="s">
        <v>11</v>
      </c>
      <c r="C78" s="364" t="s">
        <v>171</v>
      </c>
      <c r="D78" s="364"/>
      <c r="E78" s="364"/>
      <c r="F78" s="148"/>
      <c r="G78" s="148"/>
      <c r="H78" s="148"/>
      <c r="I78" s="148"/>
      <c r="J78" s="148"/>
      <c r="K78" s="148"/>
    </row>
    <row r="79" spans="1:11" ht="17.25" x14ac:dyDescent="0.25">
      <c r="A79" s="137"/>
      <c r="B79" s="143" t="s">
        <v>94</v>
      </c>
      <c r="C79" s="364" t="s">
        <v>208</v>
      </c>
      <c r="D79" s="364"/>
      <c r="E79" s="364"/>
      <c r="F79" s="364"/>
      <c r="G79" s="364"/>
      <c r="H79" s="364"/>
      <c r="I79" s="364"/>
      <c r="J79" s="364"/>
      <c r="K79" s="364"/>
    </row>
    <row r="80" spans="1:11" ht="24" customHeight="1" thickBot="1" x14ac:dyDescent="0.3">
      <c r="A80" s="137"/>
      <c r="B80" s="143"/>
      <c r="C80" s="148"/>
      <c r="D80" s="148"/>
      <c r="E80" s="148"/>
      <c r="F80" s="148"/>
      <c r="G80" s="148"/>
      <c r="H80" s="148"/>
      <c r="I80" s="148"/>
      <c r="J80" s="148"/>
      <c r="K80" s="148"/>
    </row>
    <row r="81" spans="1:11" ht="24" customHeight="1" x14ac:dyDescent="0.25">
      <c r="A81" s="137"/>
      <c r="B81" s="311" t="s">
        <v>10</v>
      </c>
      <c r="C81" s="311" t="s">
        <v>87</v>
      </c>
      <c r="D81" s="311" t="s">
        <v>88</v>
      </c>
      <c r="E81" s="373" t="s">
        <v>89</v>
      </c>
      <c r="F81" s="212"/>
      <c r="G81" s="305" t="s">
        <v>155</v>
      </c>
      <c r="H81" s="306"/>
      <c r="I81" s="307"/>
      <c r="J81" s="308" t="s">
        <v>7</v>
      </c>
      <c r="K81" s="311" t="s">
        <v>8</v>
      </c>
    </row>
    <row r="82" spans="1:11" ht="24" customHeight="1" x14ac:dyDescent="0.25">
      <c r="A82" s="137"/>
      <c r="B82" s="312"/>
      <c r="C82" s="312"/>
      <c r="D82" s="312"/>
      <c r="E82" s="374"/>
      <c r="F82" s="189" t="s">
        <v>154</v>
      </c>
      <c r="G82" s="315" t="s">
        <v>507</v>
      </c>
      <c r="H82" s="316"/>
      <c r="I82" s="317"/>
      <c r="J82" s="309"/>
      <c r="K82" s="312"/>
    </row>
    <row r="83" spans="1:11" ht="16.5" customHeight="1" thickBot="1" x14ac:dyDescent="0.3">
      <c r="A83" s="137"/>
      <c r="B83" s="313"/>
      <c r="C83" s="313"/>
      <c r="D83" s="313"/>
      <c r="E83" s="375"/>
      <c r="F83" s="189"/>
      <c r="G83" s="180" t="s">
        <v>146</v>
      </c>
      <c r="H83" s="181" t="s">
        <v>147</v>
      </c>
      <c r="I83" s="182" t="s">
        <v>640</v>
      </c>
      <c r="J83" s="310"/>
      <c r="K83" s="313"/>
    </row>
    <row r="84" spans="1:11" ht="66.75" thickBot="1" x14ac:dyDescent="0.3">
      <c r="A84" s="137"/>
      <c r="B84" s="149" t="s">
        <v>45</v>
      </c>
      <c r="C84" s="53" t="s">
        <v>91</v>
      </c>
      <c r="D84" s="63" t="s">
        <v>156</v>
      </c>
      <c r="E84" s="73" t="s">
        <v>132</v>
      </c>
      <c r="F84" s="55">
        <v>1</v>
      </c>
      <c r="G84" s="55">
        <v>1</v>
      </c>
      <c r="H84" s="57">
        <v>1</v>
      </c>
      <c r="I84" s="57">
        <f>+H84/G84</f>
        <v>1</v>
      </c>
      <c r="J84" s="79" t="s">
        <v>90</v>
      </c>
      <c r="K84" s="195" t="s">
        <v>611</v>
      </c>
    </row>
    <row r="85" spans="1:11" ht="83.25" thickBot="1" x14ac:dyDescent="0.3">
      <c r="A85" s="137"/>
      <c r="B85" s="144" t="s">
        <v>239</v>
      </c>
      <c r="C85" s="100" t="s">
        <v>473</v>
      </c>
      <c r="D85" s="100" t="s">
        <v>474</v>
      </c>
      <c r="E85" s="100" t="s">
        <v>132</v>
      </c>
      <c r="F85" s="45">
        <v>1</v>
      </c>
      <c r="G85" s="104">
        <v>1</v>
      </c>
      <c r="H85" s="104">
        <v>1</v>
      </c>
      <c r="I85" s="90">
        <f t="shared" ref="I85" si="4">+H85/G85</f>
        <v>1</v>
      </c>
      <c r="J85" s="213" t="s">
        <v>238</v>
      </c>
      <c r="K85" s="188" t="s">
        <v>612</v>
      </c>
    </row>
    <row r="86" spans="1:11" ht="99" x14ac:dyDescent="0.25">
      <c r="A86" s="137"/>
      <c r="B86" s="382" t="s">
        <v>45</v>
      </c>
      <c r="C86" s="116" t="s">
        <v>262</v>
      </c>
      <c r="D86" s="81" t="s">
        <v>263</v>
      </c>
      <c r="E86" s="81" t="s">
        <v>132</v>
      </c>
      <c r="F86" s="70">
        <v>1</v>
      </c>
      <c r="G86" s="70">
        <v>1</v>
      </c>
      <c r="H86" s="214">
        <v>1</v>
      </c>
      <c r="I86" s="214">
        <f>+H86/G86</f>
        <v>1</v>
      </c>
      <c r="J86" s="69" t="s">
        <v>613</v>
      </c>
      <c r="K86" s="215" t="s">
        <v>541</v>
      </c>
    </row>
    <row r="87" spans="1:11" ht="49.5" x14ac:dyDescent="0.25">
      <c r="A87" s="137"/>
      <c r="B87" s="383"/>
      <c r="C87" s="39" t="s">
        <v>264</v>
      </c>
      <c r="D87" s="50" t="s">
        <v>265</v>
      </c>
      <c r="E87" s="50" t="s">
        <v>132</v>
      </c>
      <c r="F87" s="51">
        <v>1</v>
      </c>
      <c r="G87" s="51">
        <v>1</v>
      </c>
      <c r="H87" s="216">
        <v>1</v>
      </c>
      <c r="I87" s="216">
        <f>+H87/G87</f>
        <v>1</v>
      </c>
      <c r="J87" s="219" t="s">
        <v>257</v>
      </c>
      <c r="K87" s="184" t="s">
        <v>542</v>
      </c>
    </row>
    <row r="88" spans="1:11" ht="66.75" thickBot="1" x14ac:dyDescent="0.3">
      <c r="A88" s="137"/>
      <c r="B88" s="384"/>
      <c r="C88" s="87" t="s">
        <v>113</v>
      </c>
      <c r="D88" s="87" t="s">
        <v>114</v>
      </c>
      <c r="E88" s="65" t="s">
        <v>132</v>
      </c>
      <c r="F88" s="98">
        <v>1</v>
      </c>
      <c r="G88" s="98">
        <v>1</v>
      </c>
      <c r="H88" s="217">
        <v>1</v>
      </c>
      <c r="I88" s="217">
        <f>+H88/G88</f>
        <v>1</v>
      </c>
      <c r="J88" s="175" t="s">
        <v>104</v>
      </c>
      <c r="K88" s="205" t="s">
        <v>540</v>
      </c>
    </row>
    <row r="89" spans="1:11" x14ac:dyDescent="0.25">
      <c r="A89" s="137"/>
      <c r="B89" s="77"/>
      <c r="C89" s="77"/>
      <c r="D89" s="77"/>
      <c r="E89" s="77"/>
      <c r="F89" s="82"/>
      <c r="G89" s="150"/>
      <c r="H89" s="151"/>
      <c r="I89" s="147"/>
      <c r="J89" s="83"/>
      <c r="K89" s="83"/>
    </row>
    <row r="90" spans="1:11" x14ac:dyDescent="0.25">
      <c r="A90" s="137"/>
      <c r="B90" s="77"/>
      <c r="C90" s="77"/>
      <c r="D90" s="77"/>
      <c r="E90" s="77"/>
      <c r="F90" s="82"/>
      <c r="G90" s="150"/>
      <c r="H90" s="151"/>
      <c r="I90" s="147"/>
      <c r="J90" s="83"/>
      <c r="K90" s="83"/>
    </row>
    <row r="91" spans="1:11" ht="33" x14ac:dyDescent="0.25">
      <c r="A91" s="137"/>
      <c r="B91" s="126" t="s">
        <v>92</v>
      </c>
      <c r="C91" s="379" t="s">
        <v>105</v>
      </c>
      <c r="D91" s="379"/>
      <c r="E91" s="379"/>
      <c r="F91" s="379"/>
      <c r="G91" s="379"/>
      <c r="H91" s="379"/>
      <c r="I91" s="379"/>
      <c r="J91" s="379"/>
      <c r="K91" s="379"/>
    </row>
    <row r="92" spans="1:11" x14ac:dyDescent="0.25">
      <c r="A92" s="137"/>
      <c r="B92" s="126" t="s">
        <v>93</v>
      </c>
      <c r="C92" s="379" t="s">
        <v>207</v>
      </c>
      <c r="D92" s="379"/>
      <c r="E92" s="379"/>
      <c r="F92" s="379"/>
      <c r="G92" s="379"/>
      <c r="H92" s="379"/>
      <c r="I92" s="379"/>
      <c r="J92" s="379"/>
      <c r="K92" s="379"/>
    </row>
    <row r="93" spans="1:11" s="159" customFormat="1" x14ac:dyDescent="0.25">
      <c r="A93" s="170"/>
      <c r="B93" s="220" t="s">
        <v>143</v>
      </c>
      <c r="C93" s="372" t="s">
        <v>17</v>
      </c>
      <c r="D93" s="372"/>
      <c r="E93" s="372"/>
      <c r="F93" s="372"/>
      <c r="G93" s="372"/>
      <c r="H93" s="372"/>
      <c r="I93" s="372"/>
      <c r="J93" s="372"/>
      <c r="K93" s="372"/>
    </row>
    <row r="94" spans="1:11" x14ac:dyDescent="0.25">
      <c r="A94" s="137"/>
      <c r="B94" s="143" t="s">
        <v>12</v>
      </c>
      <c r="C94" s="379" t="s">
        <v>56</v>
      </c>
      <c r="D94" s="379"/>
      <c r="E94" s="379"/>
      <c r="F94" s="379"/>
      <c r="G94" s="379"/>
      <c r="H94" s="379"/>
      <c r="I94" s="379"/>
      <c r="J94" s="379"/>
      <c r="K94" s="379"/>
    </row>
    <row r="95" spans="1:11" x14ac:dyDescent="0.25">
      <c r="A95" s="137"/>
      <c r="B95" s="143" t="s">
        <v>11</v>
      </c>
      <c r="C95" s="379" t="s">
        <v>34</v>
      </c>
      <c r="D95" s="379"/>
      <c r="E95" s="379"/>
      <c r="F95" s="379"/>
      <c r="G95" s="379"/>
      <c r="H95" s="379"/>
      <c r="I95" s="379"/>
      <c r="J95" s="379"/>
      <c r="K95" s="379"/>
    </row>
    <row r="96" spans="1:11" x14ac:dyDescent="0.25">
      <c r="A96" s="137"/>
      <c r="B96" s="143" t="s">
        <v>94</v>
      </c>
      <c r="C96" s="379" t="s">
        <v>240</v>
      </c>
      <c r="D96" s="379"/>
      <c r="E96" s="379"/>
      <c r="F96" s="379"/>
      <c r="G96" s="379"/>
      <c r="H96" s="379"/>
      <c r="I96" s="379"/>
      <c r="J96" s="379"/>
      <c r="K96" s="379"/>
    </row>
    <row r="97" spans="1:11" ht="17.25" thickBot="1" x14ac:dyDescent="0.3">
      <c r="A97" s="137"/>
      <c r="B97" s="134"/>
      <c r="C97" s="133"/>
      <c r="D97" s="133"/>
      <c r="E97" s="134"/>
      <c r="F97" s="134"/>
      <c r="G97" s="134"/>
      <c r="H97" s="134"/>
      <c r="I97" s="134"/>
      <c r="J97" s="134"/>
      <c r="K97" s="135"/>
    </row>
    <row r="98" spans="1:11" ht="16.5" customHeight="1" x14ac:dyDescent="0.25">
      <c r="A98" s="137"/>
      <c r="B98" s="311" t="s">
        <v>10</v>
      </c>
      <c r="C98" s="311" t="s">
        <v>87</v>
      </c>
      <c r="D98" s="311" t="s">
        <v>88</v>
      </c>
      <c r="E98" s="373" t="s">
        <v>89</v>
      </c>
      <c r="F98" s="324" t="s">
        <v>154</v>
      </c>
      <c r="G98" s="305" t="s">
        <v>155</v>
      </c>
      <c r="H98" s="306"/>
      <c r="I98" s="307"/>
      <c r="J98" s="308" t="s">
        <v>7</v>
      </c>
      <c r="K98" s="311" t="s">
        <v>8</v>
      </c>
    </row>
    <row r="99" spans="1:11" ht="16.5" customHeight="1" x14ac:dyDescent="0.25">
      <c r="A99" s="137"/>
      <c r="B99" s="312"/>
      <c r="C99" s="312"/>
      <c r="D99" s="312"/>
      <c r="E99" s="374"/>
      <c r="F99" s="325"/>
      <c r="G99" s="315" t="s">
        <v>504</v>
      </c>
      <c r="H99" s="316"/>
      <c r="I99" s="317"/>
      <c r="J99" s="309"/>
      <c r="K99" s="312"/>
    </row>
    <row r="100" spans="1:11" ht="33.75" thickBot="1" x14ac:dyDescent="0.3">
      <c r="A100" s="137"/>
      <c r="B100" s="313"/>
      <c r="C100" s="313"/>
      <c r="D100" s="313"/>
      <c r="E100" s="375"/>
      <c r="F100" s="328"/>
      <c r="G100" s="180" t="s">
        <v>146</v>
      </c>
      <c r="H100" s="181" t="s">
        <v>147</v>
      </c>
      <c r="I100" s="182" t="s">
        <v>640</v>
      </c>
      <c r="J100" s="310"/>
      <c r="K100" s="313"/>
    </row>
    <row r="101" spans="1:11" ht="264" x14ac:dyDescent="0.25">
      <c r="A101" s="137"/>
      <c r="B101" s="393" t="s">
        <v>241</v>
      </c>
      <c r="C101" s="80" t="s">
        <v>242</v>
      </c>
      <c r="D101" s="80" t="s">
        <v>243</v>
      </c>
      <c r="E101" s="68" t="s">
        <v>132</v>
      </c>
      <c r="F101" s="224">
        <v>5</v>
      </c>
      <c r="G101" s="64">
        <v>1</v>
      </c>
      <c r="H101" s="223">
        <v>1</v>
      </c>
      <c r="I101" s="223">
        <f>+H101/G101</f>
        <v>1</v>
      </c>
      <c r="J101" s="210" t="s">
        <v>475</v>
      </c>
      <c r="K101" s="225" t="s">
        <v>643</v>
      </c>
    </row>
    <row r="102" spans="1:11" ht="48" customHeight="1" x14ac:dyDescent="0.25">
      <c r="A102" s="137"/>
      <c r="B102" s="393"/>
      <c r="C102" s="39" t="s">
        <v>244</v>
      </c>
      <c r="D102" s="50" t="s">
        <v>245</v>
      </c>
      <c r="E102" s="50" t="s">
        <v>132</v>
      </c>
      <c r="F102" s="51">
        <v>1</v>
      </c>
      <c r="G102" s="51">
        <v>1</v>
      </c>
      <c r="H102" s="216">
        <v>1</v>
      </c>
      <c r="I102" s="216">
        <f>+H102/G102</f>
        <v>1</v>
      </c>
      <c r="J102" s="60" t="s">
        <v>249</v>
      </c>
      <c r="K102" s="184" t="s">
        <v>543</v>
      </c>
    </row>
    <row r="103" spans="1:11" ht="54.75" customHeight="1" thickBot="1" x14ac:dyDescent="0.3">
      <c r="A103" s="137"/>
      <c r="B103" s="394"/>
      <c r="C103" s="54" t="s">
        <v>246</v>
      </c>
      <c r="D103" s="73" t="s">
        <v>247</v>
      </c>
      <c r="E103" s="73" t="s">
        <v>132</v>
      </c>
      <c r="F103" s="55">
        <v>1</v>
      </c>
      <c r="G103" s="98">
        <v>1</v>
      </c>
      <c r="H103" s="217">
        <v>1</v>
      </c>
      <c r="I103" s="221">
        <f t="shared" ref="I103:I107" si="5">+H103/G103</f>
        <v>1</v>
      </c>
      <c r="J103" s="67" t="s">
        <v>249</v>
      </c>
      <c r="K103" s="222" t="s">
        <v>652</v>
      </c>
    </row>
    <row r="104" spans="1:11" ht="49.5" x14ac:dyDescent="0.25">
      <c r="A104" s="137"/>
      <c r="B104" s="392" t="s">
        <v>281</v>
      </c>
      <c r="C104" s="226" t="s">
        <v>282</v>
      </c>
      <c r="D104" s="85" t="s">
        <v>283</v>
      </c>
      <c r="E104" s="85" t="s">
        <v>132</v>
      </c>
      <c r="F104" s="70">
        <v>1</v>
      </c>
      <c r="G104" s="70">
        <v>1</v>
      </c>
      <c r="H104" s="214">
        <v>0.95</v>
      </c>
      <c r="I104" s="214">
        <f t="shared" si="5"/>
        <v>0.95</v>
      </c>
      <c r="J104" s="71" t="s">
        <v>75</v>
      </c>
      <c r="K104" s="215" t="s">
        <v>653</v>
      </c>
    </row>
    <row r="105" spans="1:11" ht="33" x14ac:dyDescent="0.25">
      <c r="A105" s="137"/>
      <c r="B105" s="393"/>
      <c r="C105" s="42" t="s">
        <v>284</v>
      </c>
      <c r="D105" s="74" t="s">
        <v>285</v>
      </c>
      <c r="E105" s="74" t="s">
        <v>132</v>
      </c>
      <c r="F105" s="51">
        <v>1</v>
      </c>
      <c r="G105" s="51">
        <v>1</v>
      </c>
      <c r="H105" s="223">
        <v>1</v>
      </c>
      <c r="I105" s="216">
        <f t="shared" si="5"/>
        <v>1</v>
      </c>
      <c r="J105" s="86" t="s">
        <v>75</v>
      </c>
      <c r="K105" s="183" t="s">
        <v>614</v>
      </c>
    </row>
    <row r="106" spans="1:11" ht="49.5" x14ac:dyDescent="0.25">
      <c r="A106" s="137"/>
      <c r="B106" s="393"/>
      <c r="C106" s="42" t="s">
        <v>286</v>
      </c>
      <c r="D106" s="74" t="s">
        <v>173</v>
      </c>
      <c r="E106" s="74" t="s">
        <v>132</v>
      </c>
      <c r="F106" s="51">
        <v>1</v>
      </c>
      <c r="G106" s="51">
        <v>1</v>
      </c>
      <c r="H106" s="223">
        <v>1</v>
      </c>
      <c r="I106" s="216">
        <f t="shared" si="5"/>
        <v>1</v>
      </c>
      <c r="J106" s="86" t="s">
        <v>75</v>
      </c>
      <c r="K106" s="183" t="s">
        <v>544</v>
      </c>
    </row>
    <row r="107" spans="1:11" ht="149.25" thickBot="1" x14ac:dyDescent="0.3">
      <c r="A107" s="137"/>
      <c r="B107" s="394"/>
      <c r="C107" s="87" t="s">
        <v>287</v>
      </c>
      <c r="D107" s="87" t="s">
        <v>615</v>
      </c>
      <c r="E107" s="87" t="s">
        <v>132</v>
      </c>
      <c r="F107" s="227">
        <v>4</v>
      </c>
      <c r="G107" s="98">
        <v>1</v>
      </c>
      <c r="H107" s="217">
        <v>1</v>
      </c>
      <c r="I107" s="217">
        <f t="shared" si="5"/>
        <v>1</v>
      </c>
      <c r="J107" s="175" t="s">
        <v>288</v>
      </c>
      <c r="K107" s="222" t="s">
        <v>654</v>
      </c>
    </row>
    <row r="108" spans="1:11" x14ac:dyDescent="0.25">
      <c r="A108" s="137"/>
      <c r="B108" s="139"/>
      <c r="C108" s="152"/>
      <c r="D108" s="152"/>
      <c r="E108" s="139"/>
      <c r="F108" s="139"/>
      <c r="G108" s="139"/>
      <c r="H108" s="147"/>
      <c r="I108" s="139"/>
      <c r="J108" s="139"/>
      <c r="K108" s="153"/>
    </row>
    <row r="109" spans="1:11" x14ac:dyDescent="0.25">
      <c r="A109" s="137"/>
      <c r="B109" s="139"/>
      <c r="C109" s="152"/>
      <c r="D109" s="152"/>
      <c r="E109" s="139"/>
      <c r="F109" s="139"/>
      <c r="G109" s="139"/>
      <c r="H109" s="147"/>
      <c r="I109" s="139"/>
      <c r="J109" s="139"/>
      <c r="K109" s="153"/>
    </row>
    <row r="110" spans="1:11" ht="33" x14ac:dyDescent="0.25">
      <c r="A110" s="137"/>
      <c r="B110" s="126" t="s">
        <v>92</v>
      </c>
      <c r="C110" s="379" t="s">
        <v>105</v>
      </c>
      <c r="D110" s="379"/>
      <c r="E110" s="379"/>
      <c r="F110" s="379"/>
      <c r="G110" s="379"/>
      <c r="H110" s="379"/>
      <c r="I110" s="379"/>
      <c r="J110" s="379"/>
      <c r="K110" s="379"/>
    </row>
    <row r="111" spans="1:11" x14ac:dyDescent="0.25">
      <c r="A111" s="137"/>
      <c r="B111" s="126" t="s">
        <v>93</v>
      </c>
      <c r="C111" s="379" t="s">
        <v>207</v>
      </c>
      <c r="D111" s="379"/>
      <c r="E111" s="379"/>
      <c r="F111" s="379"/>
      <c r="G111" s="379"/>
      <c r="H111" s="379"/>
      <c r="I111" s="379"/>
      <c r="J111" s="379"/>
      <c r="K111" s="379"/>
    </row>
    <row r="112" spans="1:11" s="159" customFormat="1" x14ac:dyDescent="0.25">
      <c r="A112" s="170"/>
      <c r="B112" s="220" t="s">
        <v>143</v>
      </c>
      <c r="C112" s="372" t="s">
        <v>17</v>
      </c>
      <c r="D112" s="372"/>
      <c r="E112" s="372"/>
      <c r="F112" s="372"/>
      <c r="G112" s="372"/>
      <c r="H112" s="372"/>
      <c r="I112" s="372"/>
      <c r="J112" s="372"/>
      <c r="K112" s="372"/>
    </row>
    <row r="113" spans="1:11" x14ac:dyDescent="0.25">
      <c r="A113" s="137"/>
      <c r="B113" s="143" t="s">
        <v>12</v>
      </c>
      <c r="C113" s="379" t="s">
        <v>56</v>
      </c>
      <c r="D113" s="379"/>
      <c r="E113" s="379"/>
      <c r="F113" s="379"/>
      <c r="G113" s="379"/>
      <c r="H113" s="379"/>
      <c r="I113" s="379"/>
      <c r="J113" s="379"/>
      <c r="K113" s="379"/>
    </row>
    <row r="114" spans="1:11" x14ac:dyDescent="0.25">
      <c r="A114" s="137"/>
      <c r="B114" s="143" t="s">
        <v>11</v>
      </c>
      <c r="C114" s="121" t="s">
        <v>250</v>
      </c>
      <c r="E114" s="121"/>
      <c r="F114" s="121"/>
      <c r="G114" s="121"/>
      <c r="H114" s="121"/>
      <c r="I114" s="121"/>
      <c r="J114" s="121"/>
      <c r="K114" s="121"/>
    </row>
    <row r="115" spans="1:11" x14ac:dyDescent="0.25">
      <c r="A115" s="137"/>
      <c r="B115" s="143" t="s">
        <v>94</v>
      </c>
      <c r="C115" s="379" t="s">
        <v>251</v>
      </c>
      <c r="D115" s="379"/>
      <c r="E115" s="379"/>
      <c r="F115" s="379"/>
      <c r="G115" s="379"/>
      <c r="H115" s="379"/>
      <c r="I115" s="379"/>
      <c r="J115" s="379"/>
      <c r="K115" s="379"/>
    </row>
    <row r="116" spans="1:11" ht="17.25" thickBot="1" x14ac:dyDescent="0.3">
      <c r="A116" s="137"/>
      <c r="B116" s="134"/>
      <c r="C116" s="133"/>
      <c r="D116" s="133"/>
      <c r="E116" s="134"/>
      <c r="F116" s="134"/>
      <c r="G116" s="134"/>
      <c r="H116" s="134"/>
      <c r="I116" s="134"/>
      <c r="J116" s="134"/>
      <c r="K116" s="135"/>
    </row>
    <row r="117" spans="1:11" ht="16.5" customHeight="1" x14ac:dyDescent="0.25">
      <c r="A117" s="137"/>
      <c r="B117" s="311" t="s">
        <v>10</v>
      </c>
      <c r="C117" s="311" t="s">
        <v>87</v>
      </c>
      <c r="D117" s="311" t="s">
        <v>88</v>
      </c>
      <c r="E117" s="373" t="s">
        <v>89</v>
      </c>
      <c r="F117" s="212"/>
      <c r="G117" s="305" t="s">
        <v>155</v>
      </c>
      <c r="H117" s="306"/>
      <c r="I117" s="307"/>
      <c r="J117" s="308" t="s">
        <v>7</v>
      </c>
      <c r="K117" s="311" t="s">
        <v>8</v>
      </c>
    </row>
    <row r="118" spans="1:11" ht="16.5" customHeight="1" x14ac:dyDescent="0.25">
      <c r="A118" s="137"/>
      <c r="B118" s="312"/>
      <c r="C118" s="312"/>
      <c r="D118" s="312"/>
      <c r="E118" s="374"/>
      <c r="F118" s="189" t="s">
        <v>154</v>
      </c>
      <c r="G118" s="315" t="s">
        <v>504</v>
      </c>
      <c r="H118" s="316"/>
      <c r="I118" s="317"/>
      <c r="J118" s="309"/>
      <c r="K118" s="312"/>
    </row>
    <row r="119" spans="1:11" ht="33.75" thickBot="1" x14ac:dyDescent="0.3">
      <c r="A119" s="137"/>
      <c r="B119" s="313"/>
      <c r="C119" s="313"/>
      <c r="D119" s="313"/>
      <c r="E119" s="375"/>
      <c r="F119" s="189"/>
      <c r="G119" s="180" t="s">
        <v>146</v>
      </c>
      <c r="H119" s="181" t="s">
        <v>147</v>
      </c>
      <c r="I119" s="182" t="s">
        <v>148</v>
      </c>
      <c r="J119" s="310"/>
      <c r="K119" s="313"/>
    </row>
    <row r="120" spans="1:11" ht="61.5" customHeight="1" x14ac:dyDescent="0.25">
      <c r="A120" s="137"/>
      <c r="B120" s="392" t="s">
        <v>45</v>
      </c>
      <c r="C120" s="50" t="s">
        <v>164</v>
      </c>
      <c r="D120" s="50" t="s">
        <v>252</v>
      </c>
      <c r="E120" s="50" t="s">
        <v>132</v>
      </c>
      <c r="F120" s="70">
        <v>1</v>
      </c>
      <c r="G120" s="51">
        <v>1</v>
      </c>
      <c r="H120" s="214">
        <v>1</v>
      </c>
      <c r="I120" s="218">
        <f>+H120/G120</f>
        <v>1</v>
      </c>
      <c r="J120" s="60" t="s">
        <v>248</v>
      </c>
      <c r="K120" s="215" t="s">
        <v>655</v>
      </c>
    </row>
    <row r="121" spans="1:11" ht="49.5" x14ac:dyDescent="0.25">
      <c r="A121" s="137"/>
      <c r="B121" s="393"/>
      <c r="C121" s="50" t="s">
        <v>253</v>
      </c>
      <c r="D121" s="50" t="s">
        <v>254</v>
      </c>
      <c r="E121" s="50" t="s">
        <v>132</v>
      </c>
      <c r="F121" s="88">
        <v>10</v>
      </c>
      <c r="G121" s="51">
        <v>1</v>
      </c>
      <c r="H121" s="51">
        <v>1</v>
      </c>
      <c r="I121" s="216">
        <f>+H121/G121</f>
        <v>1</v>
      </c>
      <c r="J121" s="60" t="s">
        <v>257</v>
      </c>
      <c r="K121" s="184" t="s">
        <v>656</v>
      </c>
    </row>
    <row r="122" spans="1:11" ht="50.25" thickBot="1" x14ac:dyDescent="0.3">
      <c r="A122" s="137"/>
      <c r="B122" s="394"/>
      <c r="C122" s="73" t="s">
        <v>255</v>
      </c>
      <c r="D122" s="73" t="s">
        <v>256</v>
      </c>
      <c r="E122" s="65" t="s">
        <v>132</v>
      </c>
      <c r="F122" s="89">
        <v>6</v>
      </c>
      <c r="G122" s="98">
        <v>1</v>
      </c>
      <c r="H122" s="217">
        <v>1</v>
      </c>
      <c r="I122" s="217">
        <f>+H122/G122</f>
        <v>1</v>
      </c>
      <c r="J122" s="67" t="s">
        <v>257</v>
      </c>
      <c r="K122" s="222" t="s">
        <v>657</v>
      </c>
    </row>
    <row r="123" spans="1:11" x14ac:dyDescent="0.25">
      <c r="A123" s="137"/>
      <c r="B123" s="139"/>
      <c r="C123" s="140"/>
      <c r="D123" s="140"/>
      <c r="E123" s="139"/>
      <c r="F123" s="141"/>
      <c r="G123" s="139"/>
      <c r="H123" s="147"/>
      <c r="I123" s="139"/>
      <c r="J123" s="141"/>
      <c r="K123" s="153"/>
    </row>
    <row r="124" spans="1:11" x14ac:dyDescent="0.25">
      <c r="A124" s="137"/>
      <c r="B124" s="139"/>
      <c r="C124" s="152"/>
      <c r="D124" s="152"/>
      <c r="E124" s="139"/>
      <c r="F124" s="139"/>
      <c r="G124" s="139"/>
      <c r="H124" s="147"/>
      <c r="I124" s="139"/>
      <c r="J124" s="139"/>
      <c r="K124" s="153"/>
    </row>
    <row r="125" spans="1:11" ht="33" x14ac:dyDescent="0.25">
      <c r="A125" s="137"/>
      <c r="B125" s="126" t="s">
        <v>92</v>
      </c>
      <c r="C125" s="379" t="s">
        <v>105</v>
      </c>
      <c r="D125" s="379"/>
      <c r="E125" s="379"/>
      <c r="F125" s="379"/>
      <c r="G125" s="379"/>
      <c r="H125" s="379"/>
      <c r="I125" s="379"/>
      <c r="J125" s="379"/>
      <c r="K125" s="379"/>
    </row>
    <row r="126" spans="1:11" x14ac:dyDescent="0.25">
      <c r="A126" s="137"/>
      <c r="B126" s="126" t="s">
        <v>93</v>
      </c>
      <c r="C126" s="379" t="s">
        <v>267</v>
      </c>
      <c r="D126" s="379"/>
      <c r="E126" s="379"/>
      <c r="F126" s="379"/>
      <c r="G126" s="379"/>
      <c r="H126" s="379"/>
      <c r="I126" s="379"/>
      <c r="J126" s="379"/>
      <c r="K126" s="379"/>
    </row>
    <row r="127" spans="1:11" s="159" customFormat="1" x14ac:dyDescent="0.25">
      <c r="A127" s="170"/>
      <c r="B127" s="220" t="s">
        <v>143</v>
      </c>
      <c r="C127" s="372" t="s">
        <v>17</v>
      </c>
      <c r="D127" s="372"/>
      <c r="E127" s="372"/>
      <c r="F127" s="372"/>
      <c r="G127" s="372"/>
      <c r="H127" s="372"/>
      <c r="I127" s="372"/>
      <c r="J127" s="372"/>
      <c r="K127" s="372"/>
    </row>
    <row r="128" spans="1:11" x14ac:dyDescent="0.25">
      <c r="A128" s="137"/>
      <c r="B128" s="143" t="s">
        <v>12</v>
      </c>
      <c r="C128" s="379" t="s">
        <v>56</v>
      </c>
      <c r="D128" s="379"/>
      <c r="E128" s="379"/>
      <c r="F128" s="379"/>
      <c r="G128" s="379"/>
      <c r="H128" s="379"/>
      <c r="I128" s="379"/>
      <c r="J128" s="379"/>
      <c r="K128" s="379"/>
    </row>
    <row r="129" spans="1:11" x14ac:dyDescent="0.25">
      <c r="A129" s="137"/>
      <c r="B129" s="143" t="s">
        <v>11</v>
      </c>
      <c r="C129" s="121" t="s">
        <v>266</v>
      </c>
      <c r="E129" s="121"/>
      <c r="F129" s="121"/>
      <c r="G129" s="121"/>
      <c r="H129" s="121"/>
      <c r="I129" s="121"/>
      <c r="J129" s="121"/>
      <c r="K129" s="121"/>
    </row>
    <row r="130" spans="1:11" x14ac:dyDescent="0.25">
      <c r="A130" s="137"/>
      <c r="B130" s="143" t="s">
        <v>94</v>
      </c>
      <c r="C130" s="379" t="s">
        <v>268</v>
      </c>
      <c r="D130" s="379"/>
      <c r="E130" s="379"/>
      <c r="F130" s="379"/>
      <c r="G130" s="379"/>
      <c r="H130" s="379"/>
      <c r="I130" s="379"/>
      <c r="J130" s="379"/>
      <c r="K130" s="379"/>
    </row>
    <row r="131" spans="1:11" ht="17.25" thickBot="1" x14ac:dyDescent="0.3">
      <c r="A131" s="137"/>
      <c r="B131" s="134"/>
      <c r="C131" s="133"/>
      <c r="D131" s="133"/>
      <c r="E131" s="134"/>
      <c r="F131" s="134"/>
      <c r="G131" s="134"/>
      <c r="H131" s="134"/>
      <c r="I131" s="134"/>
      <c r="J131" s="134"/>
      <c r="K131" s="135"/>
    </row>
    <row r="132" spans="1:11" ht="16.5" customHeight="1" x14ac:dyDescent="0.25">
      <c r="A132" s="137"/>
      <c r="B132" s="311" t="s">
        <v>10</v>
      </c>
      <c r="C132" s="311" t="s">
        <v>87</v>
      </c>
      <c r="D132" s="311" t="s">
        <v>88</v>
      </c>
      <c r="E132" s="373" t="s">
        <v>89</v>
      </c>
      <c r="F132" s="373" t="s">
        <v>154</v>
      </c>
      <c r="G132" s="305" t="s">
        <v>155</v>
      </c>
      <c r="H132" s="306"/>
      <c r="I132" s="307"/>
      <c r="J132" s="308" t="s">
        <v>7</v>
      </c>
      <c r="K132" s="311" t="s">
        <v>8</v>
      </c>
    </row>
    <row r="133" spans="1:11" ht="16.5" customHeight="1" x14ac:dyDescent="0.25">
      <c r="A133" s="137"/>
      <c r="B133" s="312"/>
      <c r="C133" s="312"/>
      <c r="D133" s="312"/>
      <c r="E133" s="374"/>
      <c r="F133" s="374" t="s">
        <v>154</v>
      </c>
      <c r="G133" s="315" t="s">
        <v>504</v>
      </c>
      <c r="H133" s="316"/>
      <c r="I133" s="317"/>
      <c r="J133" s="309"/>
      <c r="K133" s="312"/>
    </row>
    <row r="134" spans="1:11" ht="33.75" thickBot="1" x14ac:dyDescent="0.3">
      <c r="A134" s="137"/>
      <c r="B134" s="313"/>
      <c r="C134" s="313"/>
      <c r="D134" s="313"/>
      <c r="E134" s="375"/>
      <c r="F134" s="375"/>
      <c r="G134" s="180" t="s">
        <v>146</v>
      </c>
      <c r="H134" s="181" t="s">
        <v>147</v>
      </c>
      <c r="I134" s="182" t="s">
        <v>148</v>
      </c>
      <c r="J134" s="310"/>
      <c r="K134" s="313"/>
    </row>
    <row r="135" spans="1:11" ht="33.75" thickBot="1" x14ac:dyDescent="0.3">
      <c r="A135" s="137"/>
      <c r="B135" s="154" t="s">
        <v>269</v>
      </c>
      <c r="C135" s="73" t="s">
        <v>258</v>
      </c>
      <c r="D135" s="73" t="s">
        <v>259</v>
      </c>
      <c r="E135" s="73" t="s">
        <v>132</v>
      </c>
      <c r="F135" s="90">
        <v>1</v>
      </c>
      <c r="G135" s="98">
        <v>1</v>
      </c>
      <c r="H135" s="217">
        <v>1</v>
      </c>
      <c r="I135" s="217">
        <f>+H135/G135</f>
        <v>1</v>
      </c>
      <c r="J135" s="79" t="s">
        <v>257</v>
      </c>
      <c r="K135" s="222" t="s">
        <v>616</v>
      </c>
    </row>
    <row r="136" spans="1:11" x14ac:dyDescent="0.25">
      <c r="A136" s="137"/>
      <c r="B136" s="139"/>
      <c r="C136" s="140"/>
      <c r="D136" s="140"/>
      <c r="E136" s="141"/>
      <c r="F136" s="141"/>
      <c r="G136" s="139"/>
      <c r="H136" s="147"/>
      <c r="I136" s="139"/>
      <c r="J136" s="139"/>
      <c r="K136" s="153"/>
    </row>
    <row r="137" spans="1:11" x14ac:dyDescent="0.25">
      <c r="A137" s="137"/>
      <c r="B137" s="139"/>
      <c r="C137" s="152"/>
      <c r="D137" s="152"/>
      <c r="E137" s="139"/>
      <c r="F137" s="139"/>
      <c r="G137" s="139"/>
      <c r="H137" s="147"/>
      <c r="I137" s="139"/>
      <c r="J137" s="139"/>
      <c r="K137" s="153"/>
    </row>
    <row r="138" spans="1:11" x14ac:dyDescent="0.25">
      <c r="A138" s="137"/>
      <c r="B138" s="126" t="s">
        <v>109</v>
      </c>
      <c r="C138" s="379" t="s">
        <v>107</v>
      </c>
      <c r="D138" s="379"/>
      <c r="E138" s="379"/>
      <c r="F138" s="379"/>
      <c r="G138" s="379"/>
      <c r="H138" s="379"/>
      <c r="I138" s="379"/>
      <c r="J138" s="379"/>
      <c r="K138" s="379"/>
    </row>
    <row r="139" spans="1:11" x14ac:dyDescent="0.25">
      <c r="A139" s="137"/>
      <c r="B139" s="126" t="s">
        <v>93</v>
      </c>
      <c r="C139" s="379" t="s">
        <v>207</v>
      </c>
      <c r="D139" s="379"/>
      <c r="E139" s="379"/>
      <c r="F139" s="379"/>
      <c r="G139" s="379"/>
      <c r="H139" s="379"/>
      <c r="I139" s="379"/>
      <c r="J139" s="379"/>
      <c r="K139" s="379"/>
    </row>
    <row r="140" spans="1:11" s="159" customFormat="1" x14ac:dyDescent="0.25">
      <c r="A140" s="170"/>
      <c r="B140" s="220" t="s">
        <v>143</v>
      </c>
      <c r="C140" s="372" t="s">
        <v>17</v>
      </c>
      <c r="D140" s="372"/>
      <c r="E140" s="372"/>
      <c r="F140" s="372"/>
      <c r="G140" s="372"/>
      <c r="H140" s="372"/>
      <c r="I140" s="372"/>
      <c r="J140" s="372"/>
      <c r="K140" s="372"/>
    </row>
    <row r="141" spans="1:11" x14ac:dyDescent="0.25">
      <c r="A141" s="137"/>
      <c r="B141" s="143" t="s">
        <v>12</v>
      </c>
      <c r="C141" s="379" t="s">
        <v>56</v>
      </c>
      <c r="D141" s="379"/>
      <c r="E141" s="379"/>
      <c r="F141" s="379"/>
      <c r="G141" s="379"/>
      <c r="H141" s="379"/>
      <c r="I141" s="379"/>
      <c r="J141" s="379"/>
      <c r="K141" s="379"/>
    </row>
    <row r="142" spans="1:11" x14ac:dyDescent="0.25">
      <c r="A142" s="137"/>
      <c r="B142" s="143" t="s">
        <v>11</v>
      </c>
      <c r="C142" s="379" t="s">
        <v>32</v>
      </c>
      <c r="D142" s="379"/>
      <c r="E142" s="379"/>
      <c r="F142" s="379"/>
      <c r="G142" s="379"/>
      <c r="H142" s="379"/>
      <c r="I142" s="379"/>
      <c r="J142" s="379"/>
      <c r="K142" s="379"/>
    </row>
    <row r="143" spans="1:11" x14ac:dyDescent="0.25">
      <c r="A143" s="137"/>
      <c r="B143" s="143" t="s">
        <v>94</v>
      </c>
      <c r="C143" s="379" t="s">
        <v>271</v>
      </c>
      <c r="D143" s="379"/>
      <c r="E143" s="379"/>
      <c r="F143" s="379"/>
      <c r="G143" s="379"/>
      <c r="H143" s="379"/>
      <c r="I143" s="379"/>
      <c r="J143" s="379"/>
      <c r="K143" s="379"/>
    </row>
    <row r="144" spans="1:11" ht="17.25" thickBot="1" x14ac:dyDescent="0.3">
      <c r="A144" s="137"/>
      <c r="B144" s="134"/>
      <c r="C144" s="133"/>
      <c r="D144" s="133"/>
      <c r="E144" s="134"/>
      <c r="F144" s="134"/>
      <c r="G144" s="134"/>
      <c r="H144" s="134"/>
      <c r="I144" s="134"/>
      <c r="J144" s="134"/>
      <c r="K144" s="135"/>
    </row>
    <row r="145" spans="1:11" ht="16.5" customHeight="1" x14ac:dyDescent="0.25">
      <c r="A145" s="137"/>
      <c r="B145" s="318" t="s">
        <v>10</v>
      </c>
      <c r="C145" s="321" t="s">
        <v>87</v>
      </c>
      <c r="D145" s="321" t="s">
        <v>88</v>
      </c>
      <c r="E145" s="324" t="s">
        <v>89</v>
      </c>
      <c r="F145" s="324" t="s">
        <v>154</v>
      </c>
      <c r="G145" s="305" t="s">
        <v>155</v>
      </c>
      <c r="H145" s="306"/>
      <c r="I145" s="307"/>
      <c r="J145" s="308" t="s">
        <v>7</v>
      </c>
      <c r="K145" s="311" t="s">
        <v>8</v>
      </c>
    </row>
    <row r="146" spans="1:11" ht="16.5" customHeight="1" x14ac:dyDescent="0.25">
      <c r="A146" s="137"/>
      <c r="B146" s="319"/>
      <c r="C146" s="322"/>
      <c r="D146" s="322"/>
      <c r="E146" s="325"/>
      <c r="F146" s="325"/>
      <c r="G146" s="315" t="s">
        <v>508</v>
      </c>
      <c r="H146" s="316"/>
      <c r="I146" s="317"/>
      <c r="J146" s="309"/>
      <c r="K146" s="312"/>
    </row>
    <row r="147" spans="1:11" ht="33.75" thickBot="1" x14ac:dyDescent="0.3">
      <c r="A147" s="137"/>
      <c r="B147" s="326"/>
      <c r="C147" s="327"/>
      <c r="D147" s="327"/>
      <c r="E147" s="328"/>
      <c r="F147" s="328"/>
      <c r="G147" s="180" t="s">
        <v>146</v>
      </c>
      <c r="H147" s="181" t="s">
        <v>147</v>
      </c>
      <c r="I147" s="182" t="s">
        <v>148</v>
      </c>
      <c r="J147" s="310"/>
      <c r="K147" s="313"/>
    </row>
    <row r="148" spans="1:11" ht="149.25" x14ac:dyDescent="0.25">
      <c r="A148" s="137"/>
      <c r="B148" s="396" t="s">
        <v>185</v>
      </c>
      <c r="C148" s="80" t="s">
        <v>260</v>
      </c>
      <c r="D148" s="68" t="s">
        <v>261</v>
      </c>
      <c r="E148" s="68" t="s">
        <v>132</v>
      </c>
      <c r="F148" s="64">
        <v>1</v>
      </c>
      <c r="G148" s="64">
        <v>1</v>
      </c>
      <c r="H148" s="64">
        <v>1</v>
      </c>
      <c r="I148" s="64">
        <f t="shared" ref="I148" si="6">+H148/G148</f>
        <v>1</v>
      </c>
      <c r="J148" s="210" t="s">
        <v>276</v>
      </c>
      <c r="K148" s="183" t="s">
        <v>658</v>
      </c>
    </row>
    <row r="149" spans="1:11" ht="66" x14ac:dyDescent="0.25">
      <c r="A149" s="137"/>
      <c r="B149" s="383"/>
      <c r="C149" s="39" t="s">
        <v>272</v>
      </c>
      <c r="D149" s="50" t="s">
        <v>273</v>
      </c>
      <c r="E149" s="50" t="s">
        <v>132</v>
      </c>
      <c r="F149" s="51">
        <v>1</v>
      </c>
      <c r="G149" s="51">
        <v>1</v>
      </c>
      <c r="H149" s="51">
        <v>0.9</v>
      </c>
      <c r="I149" s="51">
        <f>+H149/G149</f>
        <v>0.9</v>
      </c>
      <c r="J149" s="60" t="s">
        <v>276</v>
      </c>
      <c r="K149" s="184" t="s">
        <v>617</v>
      </c>
    </row>
    <row r="150" spans="1:11" ht="82.5" x14ac:dyDescent="0.25">
      <c r="A150" s="137"/>
      <c r="B150" s="383"/>
      <c r="C150" s="39" t="s">
        <v>274</v>
      </c>
      <c r="D150" s="39" t="s">
        <v>275</v>
      </c>
      <c r="E150" s="47" t="s">
        <v>132</v>
      </c>
      <c r="F150" s="92">
        <v>60</v>
      </c>
      <c r="G150" s="51">
        <v>1</v>
      </c>
      <c r="H150" s="51">
        <v>1</v>
      </c>
      <c r="I150" s="51">
        <f>+H150/G150</f>
        <v>1</v>
      </c>
      <c r="J150" s="60" t="s">
        <v>277</v>
      </c>
      <c r="K150" s="184" t="s">
        <v>659</v>
      </c>
    </row>
    <row r="151" spans="1:11" ht="99.75" thickBot="1" x14ac:dyDescent="0.3">
      <c r="A151" s="137"/>
      <c r="B151" s="384"/>
      <c r="C151" s="47" t="s">
        <v>103</v>
      </c>
      <c r="D151" s="61" t="s">
        <v>119</v>
      </c>
      <c r="E151" s="87" t="s">
        <v>132</v>
      </c>
      <c r="F151" s="55">
        <v>1</v>
      </c>
      <c r="G151" s="90">
        <v>1</v>
      </c>
      <c r="H151" s="98">
        <v>1</v>
      </c>
      <c r="I151" s="98">
        <f>+H151/G151</f>
        <v>1</v>
      </c>
      <c r="J151" s="60" t="s">
        <v>278</v>
      </c>
      <c r="K151" s="228" t="s">
        <v>660</v>
      </c>
    </row>
    <row r="152" spans="1:11" x14ac:dyDescent="0.25">
      <c r="A152" s="137"/>
      <c r="B152" s="139"/>
      <c r="C152" s="140"/>
      <c r="D152" s="140"/>
      <c r="E152" s="139"/>
      <c r="F152" s="141"/>
      <c r="G152" s="141"/>
      <c r="H152" s="147"/>
      <c r="I152" s="139"/>
      <c r="J152" s="141"/>
      <c r="K152" s="153"/>
    </row>
    <row r="153" spans="1:11" x14ac:dyDescent="0.25">
      <c r="A153" s="137"/>
      <c r="B153" s="139"/>
      <c r="C153" s="152"/>
      <c r="D153" s="152"/>
      <c r="E153" s="139"/>
      <c r="F153" s="139"/>
      <c r="G153" s="139"/>
      <c r="H153" s="147"/>
      <c r="I153" s="139"/>
      <c r="J153" s="139"/>
      <c r="K153" s="153"/>
    </row>
    <row r="154" spans="1:11" x14ac:dyDescent="0.25">
      <c r="A154" s="137"/>
      <c r="B154" s="126" t="s">
        <v>108</v>
      </c>
      <c r="C154" s="379" t="s">
        <v>105</v>
      </c>
      <c r="D154" s="379"/>
      <c r="E154" s="379"/>
      <c r="F154" s="379"/>
      <c r="G154" s="379"/>
      <c r="H154" s="379"/>
      <c r="I154" s="379"/>
      <c r="J154" s="379"/>
      <c r="K154" s="379"/>
    </row>
    <row r="155" spans="1:11" x14ac:dyDescent="0.25">
      <c r="A155" s="137"/>
      <c r="B155" s="126" t="s">
        <v>93</v>
      </c>
      <c r="C155" s="379" t="s">
        <v>187</v>
      </c>
      <c r="D155" s="379"/>
      <c r="E155" s="379"/>
      <c r="F155" s="379"/>
      <c r="G155" s="379"/>
      <c r="H155" s="379"/>
      <c r="I155" s="379"/>
      <c r="J155" s="379"/>
      <c r="K155" s="379"/>
    </row>
    <row r="156" spans="1:11" s="159" customFormat="1" x14ac:dyDescent="0.25">
      <c r="A156" s="170"/>
      <c r="B156" s="187" t="s">
        <v>144</v>
      </c>
      <c r="C156" s="397" t="s">
        <v>17</v>
      </c>
      <c r="D156" s="397"/>
      <c r="E156" s="397"/>
      <c r="F156" s="397"/>
      <c r="G156" s="397"/>
      <c r="H156" s="397"/>
      <c r="I156" s="397"/>
      <c r="J156" s="397"/>
      <c r="K156" s="397"/>
    </row>
    <row r="157" spans="1:11" x14ac:dyDescent="0.25">
      <c r="A157" s="137"/>
      <c r="B157" s="143" t="s">
        <v>12</v>
      </c>
      <c r="C157" s="379" t="s">
        <v>56</v>
      </c>
      <c r="D157" s="379"/>
      <c r="E157" s="379"/>
      <c r="F157" s="379"/>
      <c r="G157" s="379"/>
      <c r="H157" s="379"/>
      <c r="I157" s="379"/>
      <c r="J157" s="379"/>
      <c r="K157" s="379"/>
    </row>
    <row r="158" spans="1:11" x14ac:dyDescent="0.25">
      <c r="A158" s="137"/>
      <c r="B158" s="143" t="s">
        <v>11</v>
      </c>
      <c r="C158" s="379" t="s">
        <v>37</v>
      </c>
      <c r="D158" s="379"/>
      <c r="E158" s="379"/>
      <c r="F158" s="379"/>
      <c r="G158" s="379"/>
      <c r="H158" s="379"/>
      <c r="I158" s="379"/>
      <c r="J158" s="379"/>
      <c r="K158" s="379"/>
    </row>
    <row r="159" spans="1:11" x14ac:dyDescent="0.25">
      <c r="A159" s="137"/>
      <c r="B159" s="143" t="s">
        <v>94</v>
      </c>
      <c r="C159" s="379" t="s">
        <v>279</v>
      </c>
      <c r="D159" s="379"/>
      <c r="E159" s="379"/>
      <c r="F159" s="379"/>
      <c r="G159" s="379"/>
      <c r="H159" s="379"/>
      <c r="I159" s="379"/>
      <c r="J159" s="379"/>
      <c r="K159" s="379"/>
    </row>
    <row r="160" spans="1:11" ht="17.25" thickBot="1" x14ac:dyDescent="0.3">
      <c r="A160" s="137"/>
      <c r="B160" s="155"/>
      <c r="C160" s="146"/>
      <c r="D160" s="146"/>
      <c r="E160" s="155"/>
      <c r="F160" s="155"/>
      <c r="G160" s="155"/>
      <c r="H160" s="155"/>
      <c r="I160" s="155"/>
      <c r="J160" s="155"/>
      <c r="K160" s="156"/>
    </row>
    <row r="161" spans="1:11" ht="16.5" customHeight="1" x14ac:dyDescent="0.25">
      <c r="A161" s="137"/>
      <c r="B161" s="318" t="s">
        <v>10</v>
      </c>
      <c r="C161" s="321" t="s">
        <v>87</v>
      </c>
      <c r="D161" s="321" t="s">
        <v>88</v>
      </c>
      <c r="E161" s="324" t="s">
        <v>89</v>
      </c>
      <c r="F161" s="324" t="s">
        <v>154</v>
      </c>
      <c r="G161" s="305" t="s">
        <v>155</v>
      </c>
      <c r="H161" s="306"/>
      <c r="I161" s="307"/>
      <c r="J161" s="308" t="s">
        <v>7</v>
      </c>
      <c r="K161" s="311" t="s">
        <v>8</v>
      </c>
    </row>
    <row r="162" spans="1:11" ht="16.5" customHeight="1" x14ac:dyDescent="0.25">
      <c r="A162" s="137"/>
      <c r="B162" s="319"/>
      <c r="C162" s="322"/>
      <c r="D162" s="322"/>
      <c r="E162" s="325"/>
      <c r="F162" s="325"/>
      <c r="G162" s="315" t="s">
        <v>574</v>
      </c>
      <c r="H162" s="316"/>
      <c r="I162" s="317"/>
      <c r="J162" s="309"/>
      <c r="K162" s="312"/>
    </row>
    <row r="163" spans="1:11" ht="33.75" thickBot="1" x14ac:dyDescent="0.3">
      <c r="A163" s="137"/>
      <c r="B163" s="326"/>
      <c r="C163" s="327"/>
      <c r="D163" s="327"/>
      <c r="E163" s="328"/>
      <c r="F163" s="328"/>
      <c r="G163" s="180" t="s">
        <v>146</v>
      </c>
      <c r="H163" s="181" t="s">
        <v>147</v>
      </c>
      <c r="I163" s="182" t="s">
        <v>148</v>
      </c>
      <c r="J163" s="310"/>
      <c r="K163" s="313"/>
    </row>
    <row r="164" spans="1:11" ht="270" customHeight="1" x14ac:dyDescent="0.25">
      <c r="A164" s="137"/>
      <c r="B164" s="382" t="s">
        <v>41</v>
      </c>
      <c r="C164" s="116" t="s">
        <v>476</v>
      </c>
      <c r="D164" s="116" t="s">
        <v>78</v>
      </c>
      <c r="E164" s="116" t="s">
        <v>132</v>
      </c>
      <c r="F164" s="235">
        <v>2105174.2623040248</v>
      </c>
      <c r="G164" s="236">
        <v>2105174.2623040248</v>
      </c>
      <c r="H164" s="230">
        <v>2193835</v>
      </c>
      <c r="I164" s="70">
        <f>+H164/G164</f>
        <v>1.0421156287550941</v>
      </c>
      <c r="J164" s="69" t="s">
        <v>167</v>
      </c>
      <c r="K164" s="237" t="s">
        <v>661</v>
      </c>
    </row>
    <row r="165" spans="1:11" ht="255" customHeight="1" x14ac:dyDescent="0.25">
      <c r="A165" s="137"/>
      <c r="B165" s="383"/>
      <c r="C165" s="39" t="s">
        <v>477</v>
      </c>
      <c r="D165" s="39" t="s">
        <v>79</v>
      </c>
      <c r="E165" s="39" t="s">
        <v>132</v>
      </c>
      <c r="F165" s="93">
        <v>1329382.4534039579</v>
      </c>
      <c r="G165" s="229">
        <v>1329382.4534039579</v>
      </c>
      <c r="H165" s="232">
        <v>1195136</v>
      </c>
      <c r="I165" s="233">
        <f t="shared" ref="I165:I168" si="7">+H165/G165</f>
        <v>0.89901592798956209</v>
      </c>
      <c r="J165" s="60" t="s">
        <v>167</v>
      </c>
      <c r="K165" s="231" t="s">
        <v>618</v>
      </c>
    </row>
    <row r="166" spans="1:11" ht="53.1" customHeight="1" x14ac:dyDescent="0.25">
      <c r="A166" s="137"/>
      <c r="B166" s="383"/>
      <c r="C166" s="39" t="s">
        <v>478</v>
      </c>
      <c r="D166" s="39" t="s">
        <v>137</v>
      </c>
      <c r="E166" s="39" t="s">
        <v>132</v>
      </c>
      <c r="F166" s="93">
        <v>129262.394489</v>
      </c>
      <c r="G166" s="229">
        <v>129262.394489</v>
      </c>
      <c r="H166" s="232">
        <v>123943.81</v>
      </c>
      <c r="I166" s="64">
        <f t="shared" si="7"/>
        <v>0.9588543558238618</v>
      </c>
      <c r="J166" s="60" t="s">
        <v>138</v>
      </c>
      <c r="K166" s="231" t="s">
        <v>662</v>
      </c>
    </row>
    <row r="167" spans="1:11" ht="65.25" customHeight="1" x14ac:dyDescent="0.25">
      <c r="A167" s="137"/>
      <c r="B167" s="383"/>
      <c r="C167" s="39" t="s">
        <v>479</v>
      </c>
      <c r="D167" s="39" t="s">
        <v>139</v>
      </c>
      <c r="E167" s="39" t="s">
        <v>132</v>
      </c>
      <c r="F167" s="93">
        <v>128849.44013782</v>
      </c>
      <c r="G167" s="229">
        <v>128849.44013782</v>
      </c>
      <c r="H167" s="232">
        <v>118413.59</v>
      </c>
      <c r="I167" s="51">
        <f t="shared" si="7"/>
        <v>0.9190074079743179</v>
      </c>
      <c r="J167" s="60" t="s">
        <v>138</v>
      </c>
      <c r="K167" s="231" t="s">
        <v>619</v>
      </c>
    </row>
    <row r="168" spans="1:11" ht="297.75" thickBot="1" x14ac:dyDescent="0.3">
      <c r="A168" s="137"/>
      <c r="B168" s="384"/>
      <c r="C168" s="87" t="s">
        <v>480</v>
      </c>
      <c r="D168" s="87" t="s">
        <v>280</v>
      </c>
      <c r="E168" s="87" t="s">
        <v>132</v>
      </c>
      <c r="F168" s="238">
        <v>1173932</v>
      </c>
      <c r="G168" s="234">
        <v>1173932</v>
      </c>
      <c r="H168" s="234">
        <v>1128640</v>
      </c>
      <c r="I168" s="98">
        <f t="shared" si="7"/>
        <v>0.9614185489449133</v>
      </c>
      <c r="J168" s="175" t="s">
        <v>167</v>
      </c>
      <c r="K168" s="239" t="s">
        <v>573</v>
      </c>
    </row>
    <row r="169" spans="1:11" x14ac:dyDescent="0.25">
      <c r="A169" s="137"/>
      <c r="B169" s="139"/>
      <c r="C169" s="152"/>
      <c r="D169" s="152"/>
      <c r="E169" s="139"/>
      <c r="F169" s="139"/>
      <c r="G169" s="139"/>
      <c r="H169" s="147"/>
      <c r="I169" s="139"/>
      <c r="J169" s="139"/>
      <c r="K169" s="153"/>
    </row>
    <row r="170" spans="1:11" x14ac:dyDescent="0.25">
      <c r="A170" s="137"/>
      <c r="B170" s="139"/>
      <c r="C170" s="152"/>
      <c r="D170" s="152"/>
      <c r="E170" s="139"/>
      <c r="F170" s="139"/>
      <c r="G170" s="139"/>
      <c r="H170" s="147"/>
      <c r="I170" s="139"/>
      <c r="J170" s="139"/>
      <c r="K170" s="153"/>
    </row>
    <row r="171" spans="1:11" s="159" customFormat="1" ht="33" x14ac:dyDescent="0.25">
      <c r="B171" s="159" t="s">
        <v>92</v>
      </c>
      <c r="C171" s="372" t="s">
        <v>105</v>
      </c>
      <c r="D171" s="372"/>
      <c r="E171" s="372"/>
      <c r="F171" s="372"/>
      <c r="G171" s="372"/>
      <c r="H171" s="372"/>
      <c r="I171" s="372"/>
      <c r="J171" s="372"/>
      <c r="K171" s="372"/>
    </row>
    <row r="172" spans="1:11" s="159" customFormat="1" x14ac:dyDescent="0.25">
      <c r="B172" s="178" t="s">
        <v>93</v>
      </c>
      <c r="C172" s="372" t="s">
        <v>270</v>
      </c>
      <c r="D172" s="372"/>
      <c r="E172" s="372"/>
      <c r="F172" s="372"/>
      <c r="G172" s="372"/>
      <c r="H172" s="372"/>
      <c r="I172" s="372"/>
      <c r="J172" s="372"/>
      <c r="K172" s="372"/>
    </row>
    <row r="173" spans="1:11" s="159" customFormat="1" x14ac:dyDescent="0.25">
      <c r="B173" s="179" t="s">
        <v>143</v>
      </c>
      <c r="C173" s="372" t="s">
        <v>17</v>
      </c>
      <c r="D173" s="372"/>
      <c r="E173" s="372"/>
      <c r="F173" s="372"/>
      <c r="G173" s="372"/>
      <c r="H173" s="372"/>
      <c r="I173" s="372"/>
      <c r="J173" s="372"/>
      <c r="K173" s="372"/>
    </row>
    <row r="174" spans="1:11" s="159" customFormat="1" x14ac:dyDescent="0.25">
      <c r="B174" s="179" t="s">
        <v>12</v>
      </c>
      <c r="C174" s="372" t="s">
        <v>56</v>
      </c>
      <c r="D174" s="372"/>
      <c r="E174" s="372"/>
      <c r="F174" s="372"/>
      <c r="G174" s="372"/>
      <c r="H174" s="372"/>
      <c r="I174" s="372"/>
      <c r="J174" s="372"/>
      <c r="K174" s="372"/>
    </row>
    <row r="175" spans="1:11" s="159" customFormat="1" x14ac:dyDescent="0.25">
      <c r="B175" s="179" t="s">
        <v>11</v>
      </c>
      <c r="C175" s="372" t="s">
        <v>35</v>
      </c>
      <c r="D175" s="372"/>
      <c r="E175" s="372"/>
      <c r="F175" s="372"/>
      <c r="G175" s="372"/>
      <c r="H175" s="372"/>
      <c r="I175" s="372"/>
      <c r="J175" s="372"/>
      <c r="K175" s="372"/>
    </row>
    <row r="176" spans="1:11" s="159" customFormat="1" x14ac:dyDescent="0.25">
      <c r="B176" s="179" t="s">
        <v>94</v>
      </c>
      <c r="C176" s="372" t="s">
        <v>289</v>
      </c>
      <c r="D176" s="372"/>
      <c r="E176" s="372"/>
      <c r="F176" s="372"/>
      <c r="G176" s="372"/>
      <c r="H176" s="372"/>
      <c r="I176" s="372"/>
      <c r="J176" s="372"/>
      <c r="K176" s="372"/>
    </row>
    <row r="177" spans="1:11" ht="17.25" thickBot="1" x14ac:dyDescent="0.3">
      <c r="A177" s="137"/>
      <c r="B177" s="134"/>
      <c r="C177" s="133"/>
      <c r="D177" s="133"/>
      <c r="E177" s="134"/>
      <c r="F177" s="134"/>
      <c r="G177" s="134"/>
      <c r="H177" s="134"/>
      <c r="I177" s="134"/>
      <c r="J177" s="134"/>
      <c r="K177" s="135"/>
    </row>
    <row r="178" spans="1:11" ht="16.5" customHeight="1" x14ac:dyDescent="0.25">
      <c r="A178" s="137"/>
      <c r="B178" s="318" t="s">
        <v>10</v>
      </c>
      <c r="C178" s="321" t="s">
        <v>87</v>
      </c>
      <c r="D178" s="321" t="s">
        <v>88</v>
      </c>
      <c r="E178" s="324" t="s">
        <v>89</v>
      </c>
      <c r="F178" s="324" t="s">
        <v>154</v>
      </c>
      <c r="G178" s="305" t="s">
        <v>155</v>
      </c>
      <c r="H178" s="306"/>
      <c r="I178" s="307"/>
      <c r="J178" s="308" t="s">
        <v>7</v>
      </c>
      <c r="K178" s="311" t="s">
        <v>8</v>
      </c>
    </row>
    <row r="179" spans="1:11" ht="16.5" customHeight="1" x14ac:dyDescent="0.25">
      <c r="A179" s="137"/>
      <c r="B179" s="319"/>
      <c r="C179" s="322"/>
      <c r="D179" s="322"/>
      <c r="E179" s="325"/>
      <c r="F179" s="325"/>
      <c r="G179" s="315" t="s">
        <v>504</v>
      </c>
      <c r="H179" s="316"/>
      <c r="I179" s="317"/>
      <c r="J179" s="309"/>
      <c r="K179" s="312"/>
    </row>
    <row r="180" spans="1:11" ht="33.75" thickBot="1" x14ac:dyDescent="0.3">
      <c r="A180" s="137"/>
      <c r="B180" s="326"/>
      <c r="C180" s="327"/>
      <c r="D180" s="327"/>
      <c r="E180" s="328"/>
      <c r="F180" s="328"/>
      <c r="G180" s="180" t="s">
        <v>146</v>
      </c>
      <c r="H180" s="181" t="s">
        <v>147</v>
      </c>
      <c r="I180" s="182" t="s">
        <v>148</v>
      </c>
      <c r="J180" s="310"/>
      <c r="K180" s="313"/>
    </row>
    <row r="181" spans="1:11" ht="82.5" x14ac:dyDescent="0.25">
      <c r="A181" s="137"/>
      <c r="B181" s="301" t="s">
        <v>45</v>
      </c>
      <c r="C181" s="85" t="s">
        <v>290</v>
      </c>
      <c r="D181" s="85" t="s">
        <v>166</v>
      </c>
      <c r="E181" s="81" t="s">
        <v>132</v>
      </c>
      <c r="F181" s="117">
        <v>1</v>
      </c>
      <c r="G181" s="70">
        <v>1</v>
      </c>
      <c r="H181" s="70">
        <v>1</v>
      </c>
      <c r="I181" s="203">
        <f>+H181/G181</f>
        <v>1</v>
      </c>
      <c r="J181" s="71" t="s">
        <v>81</v>
      </c>
      <c r="K181" s="215" t="s">
        <v>545</v>
      </c>
    </row>
    <row r="182" spans="1:11" ht="45" customHeight="1" x14ac:dyDescent="0.25">
      <c r="A182" s="137"/>
      <c r="B182" s="302"/>
      <c r="C182" s="74" t="s">
        <v>291</v>
      </c>
      <c r="D182" s="74" t="s">
        <v>292</v>
      </c>
      <c r="E182" s="50" t="s">
        <v>132</v>
      </c>
      <c r="F182" s="52">
        <v>1</v>
      </c>
      <c r="G182" s="51">
        <v>1</v>
      </c>
      <c r="H182" s="192">
        <v>1</v>
      </c>
      <c r="I182" s="192">
        <f>+H182/G182</f>
        <v>1</v>
      </c>
      <c r="J182" s="86" t="s">
        <v>81</v>
      </c>
      <c r="K182" s="183" t="s">
        <v>546</v>
      </c>
    </row>
    <row r="183" spans="1:11" ht="99.75" thickBot="1" x14ac:dyDescent="0.3">
      <c r="A183" s="137"/>
      <c r="B183" s="303"/>
      <c r="C183" s="115" t="s">
        <v>293</v>
      </c>
      <c r="D183" s="115" t="s">
        <v>294</v>
      </c>
      <c r="E183" s="65" t="s">
        <v>132</v>
      </c>
      <c r="F183" s="66">
        <v>1</v>
      </c>
      <c r="G183" s="98">
        <v>1</v>
      </c>
      <c r="H183" s="98">
        <v>1</v>
      </c>
      <c r="I183" s="98">
        <f>+H183/G183</f>
        <v>1</v>
      </c>
      <c r="J183" s="211" t="s">
        <v>81</v>
      </c>
      <c r="K183" s="228" t="s">
        <v>547</v>
      </c>
    </row>
    <row r="184" spans="1:11" x14ac:dyDescent="0.25">
      <c r="A184" s="137"/>
      <c r="B184" s="139"/>
      <c r="C184" s="152"/>
      <c r="D184" s="152"/>
      <c r="E184" s="139"/>
      <c r="F184" s="139"/>
      <c r="G184" s="139"/>
      <c r="H184" s="147"/>
      <c r="I184" s="139"/>
      <c r="J184" s="139"/>
      <c r="K184" s="153"/>
    </row>
    <row r="185" spans="1:11" x14ac:dyDescent="0.25">
      <c r="B185" s="122"/>
      <c r="C185" s="126"/>
      <c r="D185" s="126"/>
      <c r="F185" s="113"/>
    </row>
    <row r="186" spans="1:11" s="159" customFormat="1" x14ac:dyDescent="0.25">
      <c r="B186" s="159" t="s">
        <v>108</v>
      </c>
      <c r="C186" s="372" t="s">
        <v>105</v>
      </c>
      <c r="D186" s="372"/>
      <c r="E186" s="372"/>
      <c r="F186" s="372"/>
      <c r="G186" s="372"/>
      <c r="H186" s="372"/>
      <c r="I186" s="372"/>
      <c r="J186" s="372"/>
      <c r="K186" s="372"/>
    </row>
    <row r="187" spans="1:11" s="159" customFormat="1" x14ac:dyDescent="0.25">
      <c r="B187" s="178" t="s">
        <v>93</v>
      </c>
      <c r="C187" s="372" t="s">
        <v>207</v>
      </c>
      <c r="D187" s="372"/>
      <c r="E187" s="372"/>
      <c r="F187" s="372"/>
      <c r="G187" s="372"/>
      <c r="H187" s="372"/>
      <c r="I187" s="372"/>
      <c r="J187" s="372"/>
      <c r="K187" s="372"/>
    </row>
    <row r="188" spans="1:11" s="159" customFormat="1" x14ac:dyDescent="0.25">
      <c r="B188" s="179" t="s">
        <v>143</v>
      </c>
      <c r="C188" s="372" t="s">
        <v>17</v>
      </c>
      <c r="D188" s="372"/>
      <c r="E188" s="372"/>
      <c r="F188" s="372"/>
      <c r="G188" s="372"/>
      <c r="H188" s="372"/>
      <c r="I188" s="372"/>
      <c r="J188" s="372"/>
      <c r="K188" s="372"/>
    </row>
    <row r="189" spans="1:11" s="159" customFormat="1" x14ac:dyDescent="0.25">
      <c r="B189" s="179" t="s">
        <v>12</v>
      </c>
      <c r="C189" s="372" t="s">
        <v>56</v>
      </c>
      <c r="D189" s="372"/>
      <c r="E189" s="372"/>
      <c r="F189" s="372"/>
      <c r="G189" s="372"/>
      <c r="H189" s="372"/>
      <c r="I189" s="372"/>
      <c r="J189" s="372"/>
      <c r="K189" s="372"/>
    </row>
    <row r="190" spans="1:11" s="159" customFormat="1" x14ac:dyDescent="0.25">
      <c r="B190" s="179" t="s">
        <v>11</v>
      </c>
      <c r="C190" s="372" t="s">
        <v>38</v>
      </c>
      <c r="D190" s="372"/>
      <c r="E190" s="372"/>
      <c r="F190" s="372"/>
      <c r="G190" s="372"/>
      <c r="H190" s="372"/>
      <c r="I190" s="372"/>
      <c r="J190" s="372"/>
      <c r="K190" s="372"/>
    </row>
    <row r="191" spans="1:11" s="159" customFormat="1" x14ac:dyDescent="0.25">
      <c r="B191" s="179" t="s">
        <v>94</v>
      </c>
      <c r="C191" s="372" t="s">
        <v>295</v>
      </c>
      <c r="D191" s="372"/>
      <c r="E191" s="372"/>
      <c r="F191" s="372"/>
      <c r="G191" s="372"/>
      <c r="H191" s="372"/>
      <c r="I191" s="372"/>
      <c r="J191" s="372"/>
      <c r="K191" s="372"/>
    </row>
    <row r="192" spans="1:11" ht="17.25" thickBot="1" x14ac:dyDescent="0.3">
      <c r="B192" s="157"/>
      <c r="C192" s="133"/>
      <c r="D192" s="133"/>
      <c r="E192" s="134"/>
      <c r="F192" s="134"/>
      <c r="G192" s="134"/>
      <c r="H192" s="134"/>
      <c r="I192" s="134"/>
      <c r="J192" s="134"/>
      <c r="K192" s="135"/>
    </row>
    <row r="193" spans="2:11" ht="16.5" customHeight="1" x14ac:dyDescent="0.25">
      <c r="B193" s="318" t="s">
        <v>186</v>
      </c>
      <c r="C193" s="321" t="s">
        <v>87</v>
      </c>
      <c r="D193" s="321" t="s">
        <v>88</v>
      </c>
      <c r="E193" s="324" t="s">
        <v>89</v>
      </c>
      <c r="F193" s="324" t="s">
        <v>154</v>
      </c>
      <c r="G193" s="305" t="s">
        <v>155</v>
      </c>
      <c r="H193" s="306"/>
      <c r="I193" s="307"/>
      <c r="J193" s="308" t="s">
        <v>7</v>
      </c>
      <c r="K193" s="311" t="s">
        <v>8</v>
      </c>
    </row>
    <row r="194" spans="2:11" ht="16.5" customHeight="1" x14ac:dyDescent="0.25">
      <c r="B194" s="319"/>
      <c r="C194" s="322"/>
      <c r="D194" s="322"/>
      <c r="E194" s="325"/>
      <c r="F194" s="325"/>
      <c r="G194" s="315" t="s">
        <v>504</v>
      </c>
      <c r="H194" s="316"/>
      <c r="I194" s="317"/>
      <c r="J194" s="309"/>
      <c r="K194" s="312"/>
    </row>
    <row r="195" spans="2:11" ht="33.75" thickBot="1" x14ac:dyDescent="0.3">
      <c r="B195" s="326"/>
      <c r="C195" s="327"/>
      <c r="D195" s="327"/>
      <c r="E195" s="328"/>
      <c r="F195" s="328"/>
      <c r="G195" s="180" t="s">
        <v>146</v>
      </c>
      <c r="H195" s="181" t="s">
        <v>147</v>
      </c>
      <c r="I195" s="182" t="s">
        <v>148</v>
      </c>
      <c r="J195" s="310"/>
      <c r="K195" s="313"/>
    </row>
    <row r="196" spans="2:11" ht="49.5" x14ac:dyDescent="0.25">
      <c r="B196" s="302" t="s">
        <v>45</v>
      </c>
      <c r="C196" s="39" t="s">
        <v>296</v>
      </c>
      <c r="D196" s="39" t="s">
        <v>297</v>
      </c>
      <c r="E196" s="50" t="s">
        <v>132</v>
      </c>
      <c r="F196" s="51">
        <v>1</v>
      </c>
      <c r="G196" s="51">
        <v>1</v>
      </c>
      <c r="H196" s="64">
        <v>1</v>
      </c>
      <c r="I196" s="64">
        <f t="shared" ref="I196:I203" si="8">+H196/G196</f>
        <v>1</v>
      </c>
      <c r="J196" s="95" t="s">
        <v>83</v>
      </c>
      <c r="K196" s="183" t="s">
        <v>620</v>
      </c>
    </row>
    <row r="197" spans="2:11" ht="49.5" x14ac:dyDescent="0.25">
      <c r="B197" s="302"/>
      <c r="C197" s="39" t="s">
        <v>298</v>
      </c>
      <c r="D197" s="39" t="s">
        <v>299</v>
      </c>
      <c r="E197" s="50" t="s">
        <v>133</v>
      </c>
      <c r="F197" s="96">
        <v>1</v>
      </c>
      <c r="G197" s="51">
        <v>1</v>
      </c>
      <c r="H197" s="64">
        <v>1</v>
      </c>
      <c r="I197" s="64">
        <f t="shared" si="8"/>
        <v>1</v>
      </c>
      <c r="J197" s="95" t="s">
        <v>83</v>
      </c>
      <c r="K197" s="183" t="s">
        <v>621</v>
      </c>
    </row>
    <row r="198" spans="2:11" ht="49.5" x14ac:dyDescent="0.25">
      <c r="B198" s="302"/>
      <c r="C198" s="39" t="s">
        <v>300</v>
      </c>
      <c r="D198" s="39" t="s">
        <v>301</v>
      </c>
      <c r="E198" s="50" t="s">
        <v>132</v>
      </c>
      <c r="F198" s="51">
        <v>1</v>
      </c>
      <c r="G198" s="51">
        <v>1</v>
      </c>
      <c r="H198" s="64">
        <v>1</v>
      </c>
      <c r="I198" s="64">
        <f t="shared" si="8"/>
        <v>1</v>
      </c>
      <c r="J198" s="95" t="s">
        <v>98</v>
      </c>
      <c r="K198" s="183" t="s">
        <v>548</v>
      </c>
    </row>
    <row r="199" spans="2:11" ht="49.5" x14ac:dyDescent="0.25">
      <c r="B199" s="302"/>
      <c r="C199" s="39" t="s">
        <v>302</v>
      </c>
      <c r="D199" s="39" t="s">
        <v>303</v>
      </c>
      <c r="E199" s="50" t="s">
        <v>132</v>
      </c>
      <c r="F199" s="51">
        <v>1</v>
      </c>
      <c r="G199" s="51">
        <v>1</v>
      </c>
      <c r="H199" s="64">
        <v>1</v>
      </c>
      <c r="I199" s="64">
        <f t="shared" si="8"/>
        <v>1</v>
      </c>
      <c r="J199" s="95" t="s">
        <v>83</v>
      </c>
      <c r="K199" s="183" t="s">
        <v>622</v>
      </c>
    </row>
    <row r="200" spans="2:11" ht="49.5" x14ac:dyDescent="0.25">
      <c r="B200" s="302"/>
      <c r="C200" s="39" t="s">
        <v>304</v>
      </c>
      <c r="D200" s="39" t="s">
        <v>305</v>
      </c>
      <c r="E200" s="50" t="s">
        <v>132</v>
      </c>
      <c r="F200" s="51">
        <v>1</v>
      </c>
      <c r="G200" s="51">
        <v>1</v>
      </c>
      <c r="H200" s="64">
        <v>1</v>
      </c>
      <c r="I200" s="64">
        <f t="shared" si="8"/>
        <v>1</v>
      </c>
      <c r="J200" s="95" t="s">
        <v>83</v>
      </c>
      <c r="K200" s="183" t="s">
        <v>549</v>
      </c>
    </row>
    <row r="201" spans="2:11" ht="66" x14ac:dyDescent="0.25">
      <c r="B201" s="302"/>
      <c r="C201" s="39" t="s">
        <v>306</v>
      </c>
      <c r="D201" s="39" t="s">
        <v>307</v>
      </c>
      <c r="E201" s="95" t="s">
        <v>133</v>
      </c>
      <c r="F201" s="51">
        <v>1</v>
      </c>
      <c r="G201" s="51">
        <v>1</v>
      </c>
      <c r="H201" s="64">
        <v>1</v>
      </c>
      <c r="I201" s="64">
        <f t="shared" si="8"/>
        <v>1</v>
      </c>
      <c r="J201" s="95" t="s">
        <v>98</v>
      </c>
      <c r="K201" s="183" t="s">
        <v>550</v>
      </c>
    </row>
    <row r="202" spans="2:11" ht="50.25" thickBot="1" x14ac:dyDescent="0.3">
      <c r="B202" s="302"/>
      <c r="C202" s="42" t="s">
        <v>308</v>
      </c>
      <c r="D202" s="39" t="s">
        <v>309</v>
      </c>
      <c r="E202" s="97" t="s">
        <v>310</v>
      </c>
      <c r="F202" s="98">
        <v>1</v>
      </c>
      <c r="G202" s="98">
        <v>1</v>
      </c>
      <c r="H202" s="98">
        <v>1</v>
      </c>
      <c r="I202" s="55">
        <f t="shared" si="8"/>
        <v>1</v>
      </c>
      <c r="J202" s="99" t="s">
        <v>98</v>
      </c>
      <c r="K202" s="228" t="s">
        <v>551</v>
      </c>
    </row>
    <row r="203" spans="2:11" ht="33.75" thickBot="1" x14ac:dyDescent="0.3">
      <c r="B203" s="158" t="s">
        <v>315</v>
      </c>
      <c r="C203" s="100" t="s">
        <v>311</v>
      </c>
      <c r="D203" s="63" t="s">
        <v>312</v>
      </c>
      <c r="E203" s="101" t="s">
        <v>132</v>
      </c>
      <c r="F203" s="55">
        <v>1</v>
      </c>
      <c r="G203" s="57">
        <v>1</v>
      </c>
      <c r="H203" s="241">
        <v>1</v>
      </c>
      <c r="I203" s="57">
        <f t="shared" si="8"/>
        <v>1</v>
      </c>
      <c r="J203" s="102" t="s">
        <v>84</v>
      </c>
      <c r="K203" s="242" t="s">
        <v>552</v>
      </c>
    </row>
    <row r="204" spans="2:11" ht="50.25" thickBot="1" x14ac:dyDescent="0.3">
      <c r="B204" s="154" t="s">
        <v>465</v>
      </c>
      <c r="C204" s="103" t="s">
        <v>313</v>
      </c>
      <c r="D204" s="103" t="s">
        <v>314</v>
      </c>
      <c r="E204" s="63" t="s">
        <v>132</v>
      </c>
      <c r="F204" s="104">
        <v>1</v>
      </c>
      <c r="G204" s="209">
        <v>1</v>
      </c>
      <c r="H204" s="98">
        <v>1</v>
      </c>
      <c r="I204" s="98">
        <v>1</v>
      </c>
      <c r="J204" s="102" t="s">
        <v>316</v>
      </c>
      <c r="K204" s="222" t="s">
        <v>663</v>
      </c>
    </row>
    <row r="205" spans="2:11" x14ac:dyDescent="0.25">
      <c r="B205" s="113"/>
      <c r="C205" s="126"/>
      <c r="D205" s="126"/>
      <c r="E205" s="113"/>
      <c r="F205" s="124"/>
      <c r="G205" s="113"/>
      <c r="I205" s="124"/>
    </row>
    <row r="206" spans="2:11" x14ac:dyDescent="0.25">
      <c r="B206" s="113"/>
      <c r="C206" s="126"/>
      <c r="D206" s="126"/>
      <c r="E206" s="113"/>
      <c r="F206" s="113"/>
      <c r="G206" s="113"/>
    </row>
    <row r="207" spans="2:11" s="159" customFormat="1" x14ac:dyDescent="0.25">
      <c r="B207" s="178" t="s">
        <v>108</v>
      </c>
      <c r="C207" s="372" t="s">
        <v>106</v>
      </c>
      <c r="D207" s="372"/>
      <c r="E207" s="372"/>
      <c r="F207" s="372"/>
      <c r="G207" s="372"/>
      <c r="H207" s="372"/>
      <c r="I207" s="372"/>
      <c r="J207" s="372"/>
      <c r="K207" s="372"/>
    </row>
    <row r="208" spans="2:11" s="159" customFormat="1" x14ac:dyDescent="0.25">
      <c r="B208" s="178" t="s">
        <v>93</v>
      </c>
      <c r="C208" s="372" t="s">
        <v>317</v>
      </c>
      <c r="D208" s="372"/>
      <c r="E208" s="372"/>
      <c r="F208" s="372"/>
      <c r="G208" s="372"/>
      <c r="H208" s="372"/>
      <c r="I208" s="372"/>
      <c r="J208" s="372"/>
      <c r="K208" s="372"/>
    </row>
    <row r="209" spans="2:11" s="159" customFormat="1" x14ac:dyDescent="0.25">
      <c r="B209" s="220" t="s">
        <v>143</v>
      </c>
      <c r="C209" s="372" t="s">
        <v>17</v>
      </c>
      <c r="D209" s="372"/>
      <c r="E209" s="372"/>
      <c r="F209" s="372"/>
      <c r="G209" s="372"/>
      <c r="H209" s="372"/>
      <c r="I209" s="372"/>
      <c r="J209" s="372"/>
      <c r="K209" s="372"/>
    </row>
    <row r="210" spans="2:11" s="159" customFormat="1" x14ac:dyDescent="0.25">
      <c r="B210" s="220" t="s">
        <v>12</v>
      </c>
      <c r="C210" s="372" t="s">
        <v>56</v>
      </c>
      <c r="D210" s="372"/>
      <c r="E210" s="372"/>
      <c r="F210" s="372"/>
      <c r="G210" s="372"/>
      <c r="H210" s="372"/>
      <c r="I210" s="372"/>
      <c r="J210" s="372"/>
      <c r="K210" s="372"/>
    </row>
    <row r="211" spans="2:11" s="159" customFormat="1" x14ac:dyDescent="0.25">
      <c r="B211" s="220" t="s">
        <v>11</v>
      </c>
      <c r="C211" s="372" t="s">
        <v>59</v>
      </c>
      <c r="D211" s="372"/>
      <c r="E211" s="372"/>
      <c r="F211" s="372"/>
      <c r="G211" s="372"/>
      <c r="H211" s="372"/>
      <c r="I211" s="372"/>
      <c r="J211" s="372"/>
      <c r="K211" s="372"/>
    </row>
    <row r="212" spans="2:11" s="159" customFormat="1" x14ac:dyDescent="0.25">
      <c r="B212" s="220" t="s">
        <v>94</v>
      </c>
      <c r="C212" s="372" t="s">
        <v>318</v>
      </c>
      <c r="D212" s="372"/>
      <c r="E212" s="372"/>
      <c r="F212" s="372"/>
      <c r="G212" s="372"/>
      <c r="H212" s="372"/>
      <c r="I212" s="372"/>
      <c r="J212" s="372"/>
      <c r="K212" s="372"/>
    </row>
    <row r="213" spans="2:11" ht="17.25" thickBot="1" x14ac:dyDescent="0.3">
      <c r="B213" s="134"/>
      <c r="C213" s="133"/>
      <c r="D213" s="133"/>
      <c r="E213" s="134"/>
      <c r="F213" s="134"/>
      <c r="G213" s="134"/>
      <c r="H213" s="134"/>
      <c r="I213" s="134"/>
      <c r="J213" s="134"/>
      <c r="K213" s="135"/>
    </row>
    <row r="214" spans="2:11" ht="16.5" customHeight="1" x14ac:dyDescent="0.25">
      <c r="B214" s="318" t="s">
        <v>10</v>
      </c>
      <c r="C214" s="321" t="s">
        <v>87</v>
      </c>
      <c r="D214" s="321" t="s">
        <v>88</v>
      </c>
      <c r="E214" s="324" t="s">
        <v>89</v>
      </c>
      <c r="F214" s="324" t="s">
        <v>154</v>
      </c>
      <c r="G214" s="305" t="s">
        <v>155</v>
      </c>
      <c r="H214" s="306"/>
      <c r="I214" s="307"/>
      <c r="J214" s="308" t="s">
        <v>7</v>
      </c>
      <c r="K214" s="311" t="s">
        <v>8</v>
      </c>
    </row>
    <row r="215" spans="2:11" ht="16.5" customHeight="1" x14ac:dyDescent="0.25">
      <c r="B215" s="319"/>
      <c r="C215" s="322"/>
      <c r="D215" s="322"/>
      <c r="E215" s="325"/>
      <c r="F215" s="325"/>
      <c r="G215" s="315" t="s">
        <v>507</v>
      </c>
      <c r="H215" s="316"/>
      <c r="I215" s="317"/>
      <c r="J215" s="309"/>
      <c r="K215" s="312"/>
    </row>
    <row r="216" spans="2:11" ht="33.75" thickBot="1" x14ac:dyDescent="0.3">
      <c r="B216" s="326"/>
      <c r="C216" s="327"/>
      <c r="D216" s="327"/>
      <c r="E216" s="328"/>
      <c r="F216" s="328"/>
      <c r="G216" s="180" t="s">
        <v>146</v>
      </c>
      <c r="H216" s="181" t="s">
        <v>147</v>
      </c>
      <c r="I216" s="182" t="s">
        <v>148</v>
      </c>
      <c r="J216" s="310"/>
      <c r="K216" s="313"/>
    </row>
    <row r="217" spans="2:11" ht="182.25" thickBot="1" x14ac:dyDescent="0.3">
      <c r="B217" s="138" t="s">
        <v>46</v>
      </c>
      <c r="C217" s="63" t="s">
        <v>319</v>
      </c>
      <c r="D217" s="50" t="s">
        <v>168</v>
      </c>
      <c r="E217" s="63" t="s">
        <v>132</v>
      </c>
      <c r="F217" s="51">
        <v>1</v>
      </c>
      <c r="G217" s="104">
        <v>1</v>
      </c>
      <c r="H217" s="57">
        <v>1</v>
      </c>
      <c r="I217" s="57">
        <f>+H217/G217</f>
        <v>1</v>
      </c>
      <c r="J217" s="79" t="s">
        <v>70</v>
      </c>
      <c r="K217" s="194" t="s">
        <v>664</v>
      </c>
    </row>
    <row r="218" spans="2:11" x14ac:dyDescent="0.25">
      <c r="B218" s="122"/>
      <c r="D218" s="124"/>
      <c r="F218" s="124"/>
      <c r="G218" s="124"/>
      <c r="I218" s="120"/>
    </row>
    <row r="219" spans="2:11" x14ac:dyDescent="0.25">
      <c r="B219" s="122"/>
      <c r="D219" s="113"/>
      <c r="F219" s="113"/>
      <c r="I219" s="120"/>
    </row>
    <row r="220" spans="2:11" s="159" customFormat="1" x14ac:dyDescent="0.25">
      <c r="B220" s="159" t="s">
        <v>108</v>
      </c>
      <c r="C220" s="372" t="s">
        <v>107</v>
      </c>
      <c r="D220" s="372"/>
      <c r="E220" s="372"/>
      <c r="F220" s="372"/>
      <c r="G220" s="372"/>
      <c r="H220" s="372"/>
      <c r="I220" s="372"/>
      <c r="J220" s="372"/>
      <c r="K220" s="372"/>
    </row>
    <row r="221" spans="2:11" s="159" customFormat="1" x14ac:dyDescent="0.25">
      <c r="B221" s="178" t="s">
        <v>93</v>
      </c>
      <c r="C221" s="372" t="s">
        <v>317</v>
      </c>
      <c r="D221" s="372"/>
      <c r="E221" s="372"/>
      <c r="F221" s="372"/>
      <c r="G221" s="372"/>
      <c r="H221" s="372"/>
      <c r="I221" s="372"/>
      <c r="J221" s="372"/>
      <c r="K221" s="372"/>
    </row>
    <row r="222" spans="2:11" s="159" customFormat="1" x14ac:dyDescent="0.25">
      <c r="B222" s="179" t="s">
        <v>143</v>
      </c>
      <c r="C222" s="372" t="s">
        <v>17</v>
      </c>
      <c r="D222" s="372"/>
      <c r="E222" s="372"/>
      <c r="F222" s="372"/>
      <c r="G222" s="372"/>
      <c r="H222" s="372"/>
      <c r="I222" s="372"/>
      <c r="J222" s="372"/>
      <c r="K222" s="372"/>
    </row>
    <row r="223" spans="2:11" s="159" customFormat="1" x14ac:dyDescent="0.25">
      <c r="B223" s="179" t="s">
        <v>12</v>
      </c>
      <c r="C223" s="372" t="s">
        <v>56</v>
      </c>
      <c r="D223" s="372"/>
      <c r="E223" s="372"/>
      <c r="F223" s="372"/>
      <c r="G223" s="372"/>
      <c r="H223" s="372"/>
      <c r="I223" s="372"/>
      <c r="J223" s="372"/>
      <c r="K223" s="372"/>
    </row>
    <row r="224" spans="2:11" s="159" customFormat="1" x14ac:dyDescent="0.25">
      <c r="B224" s="179" t="s">
        <v>11</v>
      </c>
      <c r="C224" s="372" t="s">
        <v>58</v>
      </c>
      <c r="D224" s="372"/>
      <c r="E224" s="372"/>
      <c r="F224" s="372"/>
      <c r="G224" s="372"/>
      <c r="H224" s="372"/>
      <c r="I224" s="372"/>
      <c r="J224" s="372"/>
      <c r="K224" s="372"/>
    </row>
    <row r="225" spans="2:11" s="159" customFormat="1" x14ac:dyDescent="0.25">
      <c r="B225" s="179" t="s">
        <v>94</v>
      </c>
      <c r="C225" s="372" t="s">
        <v>136</v>
      </c>
      <c r="D225" s="372"/>
      <c r="E225" s="372"/>
      <c r="F225" s="372"/>
      <c r="G225" s="372"/>
      <c r="H225" s="372"/>
      <c r="I225" s="372"/>
      <c r="J225" s="372"/>
      <c r="K225" s="372"/>
    </row>
    <row r="226" spans="2:11" ht="17.25" thickBot="1" x14ac:dyDescent="0.3">
      <c r="B226" s="157"/>
      <c r="C226" s="133"/>
      <c r="D226" s="133"/>
      <c r="E226" s="134"/>
      <c r="F226" s="134"/>
      <c r="G226" s="134"/>
      <c r="H226" s="134"/>
      <c r="I226" s="134"/>
      <c r="J226" s="134"/>
      <c r="K226" s="135"/>
    </row>
    <row r="227" spans="2:11" ht="16.5" customHeight="1" x14ac:dyDescent="0.25">
      <c r="B227" s="318" t="s">
        <v>10</v>
      </c>
      <c r="C227" s="321" t="s">
        <v>87</v>
      </c>
      <c r="D227" s="321" t="s">
        <v>88</v>
      </c>
      <c r="E227" s="324" t="s">
        <v>89</v>
      </c>
      <c r="F227" s="324" t="s">
        <v>154</v>
      </c>
      <c r="G227" s="305" t="s">
        <v>155</v>
      </c>
      <c r="H227" s="306"/>
      <c r="I227" s="307"/>
      <c r="J227" s="308" t="s">
        <v>7</v>
      </c>
      <c r="K227" s="311" t="s">
        <v>8</v>
      </c>
    </row>
    <row r="228" spans="2:11" ht="16.5" customHeight="1" x14ac:dyDescent="0.25">
      <c r="B228" s="319"/>
      <c r="C228" s="322"/>
      <c r="D228" s="322"/>
      <c r="E228" s="325"/>
      <c r="F228" s="325"/>
      <c r="G228" s="315" t="s">
        <v>504</v>
      </c>
      <c r="H228" s="316"/>
      <c r="I228" s="317"/>
      <c r="J228" s="309"/>
      <c r="K228" s="312"/>
    </row>
    <row r="229" spans="2:11" ht="29.25" customHeight="1" thickBot="1" x14ac:dyDescent="0.3">
      <c r="B229" s="320"/>
      <c r="C229" s="323"/>
      <c r="D229" s="323"/>
      <c r="E229" s="325"/>
      <c r="F229" s="325"/>
      <c r="G229" s="189" t="s">
        <v>146</v>
      </c>
      <c r="H229" s="190" t="s">
        <v>147</v>
      </c>
      <c r="I229" s="191" t="s">
        <v>148</v>
      </c>
      <c r="J229" s="309"/>
      <c r="K229" s="312"/>
    </row>
    <row r="230" spans="2:11" s="159" customFormat="1" ht="66" x14ac:dyDescent="0.25">
      <c r="B230" s="376" t="s">
        <v>45</v>
      </c>
      <c r="C230" s="244" t="s">
        <v>320</v>
      </c>
      <c r="D230" s="81" t="s">
        <v>321</v>
      </c>
      <c r="E230" s="81" t="s">
        <v>132</v>
      </c>
      <c r="F230" s="70">
        <v>1</v>
      </c>
      <c r="G230" s="70">
        <v>1</v>
      </c>
      <c r="H230" s="70">
        <v>1</v>
      </c>
      <c r="I230" s="70">
        <f>+H230/G230</f>
        <v>1</v>
      </c>
      <c r="J230" s="69" t="s">
        <v>328</v>
      </c>
      <c r="K230" s="59" t="s">
        <v>665</v>
      </c>
    </row>
    <row r="231" spans="2:11" s="159" customFormat="1" ht="99" x14ac:dyDescent="0.25">
      <c r="B231" s="377"/>
      <c r="C231" s="245" t="s">
        <v>322</v>
      </c>
      <c r="D231" s="50" t="s">
        <v>323</v>
      </c>
      <c r="E231" s="50" t="s">
        <v>132</v>
      </c>
      <c r="F231" s="51">
        <v>1</v>
      </c>
      <c r="G231" s="51">
        <v>1</v>
      </c>
      <c r="H231" s="51">
        <v>1</v>
      </c>
      <c r="I231" s="51">
        <f t="shared" ref="I231:I232" si="9">+H231/G231</f>
        <v>1</v>
      </c>
      <c r="J231" s="60" t="s">
        <v>74</v>
      </c>
      <c r="K231" s="206" t="s">
        <v>666</v>
      </c>
    </row>
    <row r="232" spans="2:11" s="159" customFormat="1" ht="49.5" x14ac:dyDescent="0.25">
      <c r="B232" s="377"/>
      <c r="C232" s="245" t="s">
        <v>116</v>
      </c>
      <c r="D232" s="50" t="s">
        <v>117</v>
      </c>
      <c r="E232" s="50" t="s">
        <v>132</v>
      </c>
      <c r="F232" s="51">
        <v>1</v>
      </c>
      <c r="G232" s="51">
        <v>1</v>
      </c>
      <c r="H232" s="51">
        <v>1</v>
      </c>
      <c r="I232" s="51">
        <f t="shared" si="9"/>
        <v>1</v>
      </c>
      <c r="J232" s="60" t="s">
        <v>74</v>
      </c>
      <c r="K232" s="206" t="s">
        <v>501</v>
      </c>
    </row>
    <row r="233" spans="2:11" ht="82.5" x14ac:dyDescent="0.25">
      <c r="B233" s="377"/>
      <c r="C233" s="245" t="s">
        <v>324</v>
      </c>
      <c r="D233" s="50" t="s">
        <v>66</v>
      </c>
      <c r="E233" s="50" t="s">
        <v>135</v>
      </c>
      <c r="F233" s="96">
        <v>11</v>
      </c>
      <c r="G233" s="88">
        <v>11</v>
      </c>
      <c r="H233" s="88">
        <v>28</v>
      </c>
      <c r="I233" s="51">
        <f>+H233/G233</f>
        <v>2.5454545454545454</v>
      </c>
      <c r="J233" s="60" t="s">
        <v>329</v>
      </c>
      <c r="K233" s="206" t="s">
        <v>667</v>
      </c>
    </row>
    <row r="234" spans="2:11" ht="33" x14ac:dyDescent="0.25">
      <c r="B234" s="377"/>
      <c r="C234" s="245" t="s">
        <v>325</v>
      </c>
      <c r="D234" s="50" t="s">
        <v>67</v>
      </c>
      <c r="E234" s="50" t="s">
        <v>134</v>
      </c>
      <c r="F234" s="96">
        <v>5</v>
      </c>
      <c r="G234" s="88">
        <v>5</v>
      </c>
      <c r="H234" s="243">
        <v>3</v>
      </c>
      <c r="I234" s="51">
        <f>+H234/G234</f>
        <v>0.6</v>
      </c>
      <c r="J234" s="60" t="s">
        <v>330</v>
      </c>
      <c r="K234" s="206" t="s">
        <v>601</v>
      </c>
    </row>
    <row r="235" spans="2:11" ht="83.25" thickBot="1" x14ac:dyDescent="0.3">
      <c r="B235" s="378"/>
      <c r="C235" s="246" t="s">
        <v>326</v>
      </c>
      <c r="D235" s="65" t="s">
        <v>327</v>
      </c>
      <c r="E235" s="65" t="s">
        <v>134</v>
      </c>
      <c r="F235" s="112">
        <v>14</v>
      </c>
      <c r="G235" s="105">
        <v>14</v>
      </c>
      <c r="H235" s="160">
        <v>13</v>
      </c>
      <c r="I235" s="98">
        <f>+H235/G235</f>
        <v>0.9285714285714286</v>
      </c>
      <c r="J235" s="175" t="s">
        <v>331</v>
      </c>
      <c r="K235" s="205" t="s">
        <v>623</v>
      </c>
    </row>
    <row r="236" spans="2:11" x14ac:dyDescent="0.25">
      <c r="B236" s="113"/>
      <c r="C236" s="126"/>
      <c r="D236" s="126"/>
      <c r="E236" s="113"/>
      <c r="F236" s="113"/>
      <c r="G236" s="113"/>
      <c r="I236" s="113"/>
    </row>
    <row r="237" spans="2:11" x14ac:dyDescent="0.25">
      <c r="B237" s="122"/>
      <c r="C237" s="126"/>
      <c r="D237" s="126"/>
    </row>
    <row r="238" spans="2:11" s="159" customFormat="1" ht="33" x14ac:dyDescent="0.25">
      <c r="B238" s="178" t="s">
        <v>92</v>
      </c>
      <c r="C238" s="330" t="s">
        <v>107</v>
      </c>
      <c r="D238" s="330"/>
      <c r="E238" s="330"/>
      <c r="F238" s="330"/>
      <c r="G238" s="330"/>
      <c r="H238" s="330"/>
      <c r="I238" s="330"/>
      <c r="J238" s="330"/>
      <c r="K238" s="330"/>
    </row>
    <row r="239" spans="2:11" s="159" customFormat="1" x14ac:dyDescent="0.25">
      <c r="B239" s="178" t="s">
        <v>93</v>
      </c>
      <c r="C239" s="330" t="s">
        <v>332</v>
      </c>
      <c r="D239" s="330"/>
      <c r="E239" s="330"/>
      <c r="F239" s="330"/>
      <c r="G239" s="330"/>
      <c r="H239" s="330"/>
      <c r="I239" s="330"/>
      <c r="J239" s="330"/>
      <c r="K239" s="330"/>
    </row>
    <row r="240" spans="2:11" s="159" customFormat="1" ht="17.25" x14ac:dyDescent="0.25">
      <c r="B240" s="247" t="s">
        <v>151</v>
      </c>
      <c r="C240" s="331" t="s">
        <v>18</v>
      </c>
      <c r="D240" s="331"/>
      <c r="E240" s="331"/>
      <c r="F240" s="331"/>
      <c r="G240" s="331"/>
      <c r="H240" s="331"/>
      <c r="I240" s="331"/>
      <c r="J240" s="331"/>
      <c r="K240" s="331"/>
    </row>
    <row r="241" spans="1:12" s="159" customFormat="1" x14ac:dyDescent="0.25">
      <c r="B241" s="220" t="s">
        <v>12</v>
      </c>
      <c r="C241" s="330" t="s">
        <v>26</v>
      </c>
      <c r="D241" s="330"/>
      <c r="E241" s="330"/>
      <c r="F241" s="330"/>
      <c r="G241" s="330"/>
      <c r="H241" s="330"/>
      <c r="I241" s="330"/>
      <c r="J241" s="330"/>
      <c r="K241" s="330"/>
    </row>
    <row r="242" spans="1:12" s="159" customFormat="1" x14ac:dyDescent="0.25">
      <c r="B242" s="220" t="s">
        <v>11</v>
      </c>
      <c r="C242" s="330" t="s">
        <v>33</v>
      </c>
      <c r="D242" s="330"/>
      <c r="E242" s="330"/>
      <c r="F242" s="330"/>
      <c r="G242" s="330"/>
      <c r="H242" s="330"/>
      <c r="I242" s="330"/>
      <c r="J242" s="330"/>
      <c r="K242" s="330"/>
    </row>
    <row r="243" spans="1:12" s="159" customFormat="1" x14ac:dyDescent="0.25">
      <c r="B243" s="220" t="s">
        <v>94</v>
      </c>
      <c r="C243" s="330" t="s">
        <v>333</v>
      </c>
      <c r="D243" s="330"/>
      <c r="E243" s="330"/>
      <c r="F243" s="330"/>
      <c r="G243" s="330"/>
      <c r="H243" s="330"/>
      <c r="I243" s="330"/>
      <c r="J243" s="330"/>
      <c r="K243" s="330"/>
    </row>
    <row r="244" spans="1:12" ht="17.25" thickBot="1" x14ac:dyDescent="0.3">
      <c r="A244" s="137"/>
      <c r="B244" s="132"/>
      <c r="C244" s="133"/>
      <c r="D244" s="133"/>
      <c r="E244" s="134"/>
      <c r="F244" s="134"/>
      <c r="G244" s="134"/>
      <c r="H244" s="134"/>
      <c r="I244" s="134"/>
      <c r="J244" s="134"/>
      <c r="K244" s="135"/>
    </row>
    <row r="245" spans="1:12" ht="16.5" customHeight="1" x14ac:dyDescent="0.25">
      <c r="A245" s="137"/>
      <c r="B245" s="318" t="s">
        <v>10</v>
      </c>
      <c r="C245" s="321" t="s">
        <v>87</v>
      </c>
      <c r="D245" s="321" t="s">
        <v>88</v>
      </c>
      <c r="E245" s="324" t="s">
        <v>89</v>
      </c>
      <c r="F245" s="324" t="s">
        <v>154</v>
      </c>
      <c r="G245" s="305" t="s">
        <v>155</v>
      </c>
      <c r="H245" s="306"/>
      <c r="I245" s="307"/>
      <c r="J245" s="308" t="s">
        <v>7</v>
      </c>
      <c r="K245" s="311" t="s">
        <v>8</v>
      </c>
    </row>
    <row r="246" spans="1:12" ht="16.5" customHeight="1" x14ac:dyDescent="0.25">
      <c r="A246" s="137"/>
      <c r="B246" s="319"/>
      <c r="C246" s="322"/>
      <c r="D246" s="322"/>
      <c r="E246" s="325"/>
      <c r="F246" s="325"/>
      <c r="G246" s="315" t="s">
        <v>512</v>
      </c>
      <c r="H246" s="316"/>
      <c r="I246" s="317"/>
      <c r="J246" s="309"/>
      <c r="K246" s="312"/>
    </row>
    <row r="247" spans="1:12" ht="31.5" customHeight="1" thickBot="1" x14ac:dyDescent="0.3">
      <c r="A247" s="137"/>
      <c r="B247" s="320"/>
      <c r="C247" s="323"/>
      <c r="D247" s="323"/>
      <c r="E247" s="325"/>
      <c r="F247" s="325"/>
      <c r="G247" s="189" t="s">
        <v>146</v>
      </c>
      <c r="H247" s="190" t="s">
        <v>147</v>
      </c>
      <c r="I247" s="191" t="s">
        <v>148</v>
      </c>
      <c r="J247" s="309"/>
      <c r="K247" s="312"/>
    </row>
    <row r="248" spans="1:12" ht="387" customHeight="1" x14ac:dyDescent="0.25">
      <c r="A248" s="137"/>
      <c r="B248" s="382" t="s">
        <v>55</v>
      </c>
      <c r="C248" s="381" t="s">
        <v>334</v>
      </c>
      <c r="D248" s="226" t="s">
        <v>174</v>
      </c>
      <c r="E248" s="85" t="s">
        <v>135</v>
      </c>
      <c r="F248" s="248">
        <v>18.7</v>
      </c>
      <c r="G248" s="248">
        <v>18.7</v>
      </c>
      <c r="H248" s="161">
        <v>41.07</v>
      </c>
      <c r="I248" s="70">
        <f t="shared" ref="I248:I252" si="10">+H248/G248</f>
        <v>2.1962566844919786</v>
      </c>
      <c r="J248" s="118" t="s">
        <v>122</v>
      </c>
      <c r="K248" s="249" t="s">
        <v>581</v>
      </c>
      <c r="L248" s="159"/>
    </row>
    <row r="249" spans="1:12" ht="293.10000000000002" customHeight="1" x14ac:dyDescent="0.25">
      <c r="A249" s="137"/>
      <c r="B249" s="383"/>
      <c r="C249" s="380"/>
      <c r="D249" s="42" t="s">
        <v>175</v>
      </c>
      <c r="E249" s="74" t="s">
        <v>135</v>
      </c>
      <c r="F249" s="106">
        <v>231.16000000000011</v>
      </c>
      <c r="G249" s="107">
        <v>231.16000000000003</v>
      </c>
      <c r="H249" s="96">
        <v>1124.8</v>
      </c>
      <c r="I249" s="51">
        <f t="shared" si="10"/>
        <v>4.8658937532445057</v>
      </c>
      <c r="J249" s="46" t="s">
        <v>365</v>
      </c>
      <c r="K249" s="48" t="s">
        <v>582</v>
      </c>
      <c r="L249" s="159"/>
    </row>
    <row r="250" spans="1:12" ht="162" customHeight="1" x14ac:dyDescent="0.25">
      <c r="A250" s="137"/>
      <c r="B250" s="383"/>
      <c r="C250" s="380" t="s">
        <v>481</v>
      </c>
      <c r="D250" s="42" t="s">
        <v>176</v>
      </c>
      <c r="E250" s="42" t="s">
        <v>135</v>
      </c>
      <c r="F250" s="43">
        <v>13.2</v>
      </c>
      <c r="G250" s="106">
        <v>13.2</v>
      </c>
      <c r="H250" s="96">
        <v>45.76</v>
      </c>
      <c r="I250" s="51">
        <f t="shared" si="10"/>
        <v>3.4666666666666668</v>
      </c>
      <c r="J250" s="46" t="s">
        <v>485</v>
      </c>
      <c r="K250" s="48" t="s">
        <v>583</v>
      </c>
      <c r="L250" s="159"/>
    </row>
    <row r="251" spans="1:12" ht="247.5" x14ac:dyDescent="0.25">
      <c r="A251" s="137"/>
      <c r="B251" s="383"/>
      <c r="C251" s="380"/>
      <c r="D251" s="42" t="s">
        <v>177</v>
      </c>
      <c r="E251" s="42" t="s">
        <v>135</v>
      </c>
      <c r="F251" s="43">
        <v>58.5</v>
      </c>
      <c r="G251" s="106">
        <v>58.5</v>
      </c>
      <c r="H251" s="96">
        <v>53.72</v>
      </c>
      <c r="I251" s="51">
        <f t="shared" si="10"/>
        <v>0.91829059829059823</v>
      </c>
      <c r="J251" s="46" t="s">
        <v>365</v>
      </c>
      <c r="K251" s="48" t="s">
        <v>584</v>
      </c>
      <c r="L251" s="159"/>
    </row>
    <row r="252" spans="1:12" ht="408.95" customHeight="1" x14ac:dyDescent="0.25">
      <c r="A252" s="137"/>
      <c r="B252" s="383"/>
      <c r="C252" s="42" t="s">
        <v>482</v>
      </c>
      <c r="D252" s="42" t="s">
        <v>178</v>
      </c>
      <c r="E252" s="42" t="s">
        <v>135</v>
      </c>
      <c r="F252" s="44">
        <v>399.9799999999999</v>
      </c>
      <c r="G252" s="106">
        <v>399.97999999999996</v>
      </c>
      <c r="H252" s="162">
        <v>507.67</v>
      </c>
      <c r="I252" s="51">
        <f t="shared" si="10"/>
        <v>1.2692384619230963</v>
      </c>
      <c r="J252" s="46" t="s">
        <v>366</v>
      </c>
      <c r="K252" s="48" t="s">
        <v>585</v>
      </c>
      <c r="L252" s="159"/>
    </row>
    <row r="253" spans="1:12" ht="36.75" customHeight="1" x14ac:dyDescent="0.25">
      <c r="A253" s="137"/>
      <c r="B253" s="383"/>
      <c r="C253" s="42" t="s">
        <v>335</v>
      </c>
      <c r="D253" s="42" t="s">
        <v>336</v>
      </c>
      <c r="E253" s="42" t="s">
        <v>135</v>
      </c>
      <c r="F253" s="44">
        <v>5000</v>
      </c>
      <c r="G253" s="108">
        <v>5000</v>
      </c>
      <c r="H253" s="109">
        <v>7.4</v>
      </c>
      <c r="I253" s="40">
        <f>+H253/G253</f>
        <v>1.48E-3</v>
      </c>
      <c r="J253" s="46" t="s">
        <v>366</v>
      </c>
      <c r="K253" s="48" t="s">
        <v>576</v>
      </c>
      <c r="L253" s="159"/>
    </row>
    <row r="254" spans="1:12" ht="408" customHeight="1" x14ac:dyDescent="0.25">
      <c r="A254" s="137"/>
      <c r="B254" s="383"/>
      <c r="C254" s="42" t="s">
        <v>483</v>
      </c>
      <c r="D254" s="42" t="s">
        <v>337</v>
      </c>
      <c r="E254" s="42" t="s">
        <v>135</v>
      </c>
      <c r="F254" s="44">
        <v>5399.98</v>
      </c>
      <c r="G254" s="108">
        <v>5399.98</v>
      </c>
      <c r="H254" s="109">
        <f>+H253+H252</f>
        <v>515.07000000000005</v>
      </c>
      <c r="I254" s="40">
        <f t="shared" ref="I254:I275" si="11">+H254/G254</f>
        <v>9.5383686606246701E-2</v>
      </c>
      <c r="J254" s="46" t="s">
        <v>366</v>
      </c>
      <c r="K254" s="48" t="s">
        <v>624</v>
      </c>
      <c r="L254" s="159"/>
    </row>
    <row r="255" spans="1:12" ht="198" x14ac:dyDescent="0.25">
      <c r="A255" s="137"/>
      <c r="B255" s="383"/>
      <c r="C255" s="42" t="s">
        <v>484</v>
      </c>
      <c r="D255" s="42" t="s">
        <v>338</v>
      </c>
      <c r="E255" s="74" t="s">
        <v>135</v>
      </c>
      <c r="F255" s="107">
        <v>1022</v>
      </c>
      <c r="G255" s="108">
        <v>1021.9999999999999</v>
      </c>
      <c r="H255" s="163">
        <v>163.4</v>
      </c>
      <c r="I255" s="40">
        <f t="shared" si="11"/>
        <v>0.15988258317025442</v>
      </c>
      <c r="J255" s="46" t="s">
        <v>366</v>
      </c>
      <c r="K255" s="48" t="s">
        <v>600</v>
      </c>
      <c r="L255" s="159"/>
    </row>
    <row r="256" spans="1:12" ht="236.1" customHeight="1" x14ac:dyDescent="0.25">
      <c r="A256" s="137"/>
      <c r="B256" s="383"/>
      <c r="C256" s="42" t="s">
        <v>339</v>
      </c>
      <c r="D256" s="42" t="s">
        <v>340</v>
      </c>
      <c r="E256" s="42" t="s">
        <v>135</v>
      </c>
      <c r="F256" s="44">
        <v>30</v>
      </c>
      <c r="G256" s="108">
        <v>30</v>
      </c>
      <c r="H256" s="163">
        <v>30</v>
      </c>
      <c r="I256" s="40">
        <f t="shared" si="11"/>
        <v>1</v>
      </c>
      <c r="J256" s="46" t="s">
        <v>366</v>
      </c>
      <c r="K256" s="48" t="s">
        <v>586</v>
      </c>
      <c r="L256" s="159"/>
    </row>
    <row r="257" spans="1:12" ht="97.5" customHeight="1" x14ac:dyDescent="0.25">
      <c r="A257" s="137"/>
      <c r="B257" s="383"/>
      <c r="C257" s="42" t="s">
        <v>510</v>
      </c>
      <c r="D257" s="42" t="s">
        <v>511</v>
      </c>
      <c r="E257" s="74" t="s">
        <v>135</v>
      </c>
      <c r="F257" s="40">
        <v>0.24</v>
      </c>
      <c r="G257" s="40">
        <v>0.24</v>
      </c>
      <c r="H257" s="40">
        <v>0.32</v>
      </c>
      <c r="I257" s="40">
        <f>+H257/G257</f>
        <v>1.3333333333333335</v>
      </c>
      <c r="J257" s="46" t="s">
        <v>366</v>
      </c>
      <c r="K257" s="48" t="s">
        <v>587</v>
      </c>
      <c r="L257" s="159"/>
    </row>
    <row r="258" spans="1:12" ht="111" customHeight="1" x14ac:dyDescent="0.25">
      <c r="A258" s="137"/>
      <c r="B258" s="383"/>
      <c r="C258" s="42" t="s">
        <v>341</v>
      </c>
      <c r="D258" s="42" t="s">
        <v>179</v>
      </c>
      <c r="E258" s="74" t="s">
        <v>135</v>
      </c>
      <c r="F258" s="106">
        <v>1</v>
      </c>
      <c r="G258" s="109">
        <v>1</v>
      </c>
      <c r="H258" s="109">
        <v>0</v>
      </c>
      <c r="I258" s="40">
        <f t="shared" si="11"/>
        <v>0</v>
      </c>
      <c r="J258" s="46" t="s">
        <v>123</v>
      </c>
      <c r="K258" s="250"/>
      <c r="L258" s="159"/>
    </row>
    <row r="259" spans="1:12" ht="87.75" customHeight="1" x14ac:dyDescent="0.25">
      <c r="A259" s="137"/>
      <c r="B259" s="383"/>
      <c r="C259" s="42" t="s">
        <v>342</v>
      </c>
      <c r="D259" s="42" t="s">
        <v>184</v>
      </c>
      <c r="E259" s="74" t="s">
        <v>135</v>
      </c>
      <c r="F259" s="106">
        <v>2</v>
      </c>
      <c r="G259" s="109">
        <v>2</v>
      </c>
      <c r="H259" s="163">
        <v>2</v>
      </c>
      <c r="I259" s="40">
        <f t="shared" si="11"/>
        <v>1</v>
      </c>
      <c r="J259" s="46" t="s">
        <v>86</v>
      </c>
      <c r="K259" s="48" t="s">
        <v>588</v>
      </c>
      <c r="L259" s="159"/>
    </row>
    <row r="260" spans="1:12" ht="45.75" customHeight="1" x14ac:dyDescent="0.25">
      <c r="A260" s="137"/>
      <c r="B260" s="383"/>
      <c r="C260" s="42" t="s">
        <v>343</v>
      </c>
      <c r="D260" s="42" t="s">
        <v>344</v>
      </c>
      <c r="E260" s="74" t="s">
        <v>135</v>
      </c>
      <c r="F260" s="106">
        <v>4</v>
      </c>
      <c r="G260" s="110">
        <v>4</v>
      </c>
      <c r="H260" s="163">
        <v>4</v>
      </c>
      <c r="I260" s="40">
        <f t="shared" si="11"/>
        <v>1</v>
      </c>
      <c r="J260" s="46" t="s">
        <v>123</v>
      </c>
      <c r="K260" s="48" t="s">
        <v>589</v>
      </c>
      <c r="L260" s="159"/>
    </row>
    <row r="261" spans="1:12" ht="48.75" customHeight="1" x14ac:dyDescent="0.25">
      <c r="A261" s="137"/>
      <c r="B261" s="383"/>
      <c r="C261" s="42" t="s">
        <v>368</v>
      </c>
      <c r="D261" s="42" t="s">
        <v>369</v>
      </c>
      <c r="E261" s="74" t="s">
        <v>135</v>
      </c>
      <c r="F261" s="106">
        <v>1</v>
      </c>
      <c r="G261" s="110">
        <v>1</v>
      </c>
      <c r="H261" s="109">
        <v>1</v>
      </c>
      <c r="I261" s="40">
        <f t="shared" si="11"/>
        <v>1</v>
      </c>
      <c r="J261" s="46" t="s">
        <v>123</v>
      </c>
      <c r="K261" s="48" t="s">
        <v>577</v>
      </c>
      <c r="L261" s="159"/>
    </row>
    <row r="262" spans="1:12" ht="43.5" customHeight="1" x14ac:dyDescent="0.25">
      <c r="A262" s="137"/>
      <c r="B262" s="383"/>
      <c r="C262" s="42" t="s">
        <v>345</v>
      </c>
      <c r="D262" s="42" t="s">
        <v>346</v>
      </c>
      <c r="E262" s="74" t="s">
        <v>135</v>
      </c>
      <c r="F262" s="111">
        <v>2</v>
      </c>
      <c r="G262" s="108">
        <v>2</v>
      </c>
      <c r="H262" s="84">
        <v>3</v>
      </c>
      <c r="I262" s="40">
        <f t="shared" si="11"/>
        <v>1.5</v>
      </c>
      <c r="J262" s="46" t="s">
        <v>123</v>
      </c>
      <c r="K262" s="48" t="s">
        <v>590</v>
      </c>
      <c r="L262" s="159"/>
    </row>
    <row r="263" spans="1:12" ht="37.5" customHeight="1" x14ac:dyDescent="0.25">
      <c r="A263" s="137"/>
      <c r="B263" s="383"/>
      <c r="C263" s="42" t="s">
        <v>180</v>
      </c>
      <c r="D263" s="42" t="s">
        <v>347</v>
      </c>
      <c r="E263" s="74" t="s">
        <v>135</v>
      </c>
      <c r="F263" s="111">
        <v>4</v>
      </c>
      <c r="G263" s="108">
        <v>4</v>
      </c>
      <c r="H263" s="84">
        <v>1</v>
      </c>
      <c r="I263" s="40">
        <f t="shared" si="11"/>
        <v>0.25</v>
      </c>
      <c r="J263" s="46" t="s">
        <v>123</v>
      </c>
      <c r="K263" s="49" t="s">
        <v>578</v>
      </c>
      <c r="L263" s="159"/>
    </row>
    <row r="264" spans="1:12" ht="327.95" customHeight="1" x14ac:dyDescent="0.25">
      <c r="A264" s="137"/>
      <c r="B264" s="383"/>
      <c r="C264" s="42" t="s">
        <v>348</v>
      </c>
      <c r="D264" s="42" t="s">
        <v>60</v>
      </c>
      <c r="E264" s="74" t="s">
        <v>135</v>
      </c>
      <c r="F264" s="96">
        <v>76.81</v>
      </c>
      <c r="G264" s="109">
        <v>76.81</v>
      </c>
      <c r="H264" s="84">
        <v>63.89</v>
      </c>
      <c r="I264" s="40">
        <f t="shared" si="11"/>
        <v>0.83179273532092168</v>
      </c>
      <c r="J264" s="86" t="s">
        <v>366</v>
      </c>
      <c r="K264" s="48" t="s">
        <v>591</v>
      </c>
      <c r="L264" s="159"/>
    </row>
    <row r="265" spans="1:12" ht="45" customHeight="1" x14ac:dyDescent="0.25">
      <c r="A265" s="137"/>
      <c r="B265" s="383"/>
      <c r="C265" s="42" t="s">
        <v>349</v>
      </c>
      <c r="D265" s="42" t="s">
        <v>61</v>
      </c>
      <c r="E265" s="74" t="s">
        <v>135</v>
      </c>
      <c r="F265" s="96">
        <v>6.5</v>
      </c>
      <c r="G265" s="109">
        <v>6.5</v>
      </c>
      <c r="H265" s="92">
        <v>10.89</v>
      </c>
      <c r="I265" s="40">
        <f t="shared" si="11"/>
        <v>1.6753846153846155</v>
      </c>
      <c r="J265" s="86" t="s">
        <v>366</v>
      </c>
      <c r="K265" s="48" t="s">
        <v>592</v>
      </c>
      <c r="L265" s="159"/>
    </row>
    <row r="266" spans="1:12" ht="45" customHeight="1" x14ac:dyDescent="0.25">
      <c r="A266" s="137"/>
      <c r="B266" s="383"/>
      <c r="C266" s="42" t="s">
        <v>350</v>
      </c>
      <c r="D266" s="42" t="s">
        <v>62</v>
      </c>
      <c r="E266" s="74" t="s">
        <v>135</v>
      </c>
      <c r="F266" s="96">
        <v>20</v>
      </c>
      <c r="G266" s="109">
        <v>20</v>
      </c>
      <c r="H266" s="92">
        <v>18</v>
      </c>
      <c r="I266" s="40">
        <f t="shared" si="11"/>
        <v>0.9</v>
      </c>
      <c r="J266" s="46" t="s">
        <v>486</v>
      </c>
      <c r="K266" s="48" t="s">
        <v>593</v>
      </c>
      <c r="L266" s="159"/>
    </row>
    <row r="267" spans="1:12" ht="45" customHeight="1" x14ac:dyDescent="0.25">
      <c r="A267" s="137"/>
      <c r="B267" s="383"/>
      <c r="C267" s="42" t="s">
        <v>351</v>
      </c>
      <c r="D267" s="42" t="s">
        <v>352</v>
      </c>
      <c r="E267" s="74" t="s">
        <v>135</v>
      </c>
      <c r="F267" s="96">
        <v>18</v>
      </c>
      <c r="G267" s="109">
        <v>18</v>
      </c>
      <c r="H267" s="92">
        <v>19</v>
      </c>
      <c r="I267" s="40">
        <f t="shared" si="11"/>
        <v>1.0555555555555556</v>
      </c>
      <c r="J267" s="86" t="s">
        <v>122</v>
      </c>
      <c r="K267" s="48" t="s">
        <v>594</v>
      </c>
      <c r="L267" s="159"/>
    </row>
    <row r="268" spans="1:12" ht="115.5" x14ac:dyDescent="0.25">
      <c r="A268" s="137"/>
      <c r="B268" s="383"/>
      <c r="C268" s="42" t="s">
        <v>353</v>
      </c>
      <c r="D268" s="42" t="s">
        <v>65</v>
      </c>
      <c r="E268" s="74" t="s">
        <v>135</v>
      </c>
      <c r="F268" s="96">
        <v>31</v>
      </c>
      <c r="G268" s="109">
        <v>31</v>
      </c>
      <c r="H268" s="92">
        <v>24</v>
      </c>
      <c r="I268" s="40">
        <f t="shared" si="11"/>
        <v>0.77419354838709675</v>
      </c>
      <c r="J268" s="86" t="s">
        <v>367</v>
      </c>
      <c r="K268" s="48" t="s">
        <v>595</v>
      </c>
      <c r="L268" s="159"/>
    </row>
    <row r="269" spans="1:12" ht="45" customHeight="1" x14ac:dyDescent="0.25">
      <c r="A269" s="137"/>
      <c r="B269" s="383"/>
      <c r="C269" s="42" t="s">
        <v>354</v>
      </c>
      <c r="D269" s="42" t="s">
        <v>125</v>
      </c>
      <c r="E269" s="74" t="s">
        <v>135</v>
      </c>
      <c r="F269" s="96">
        <v>10</v>
      </c>
      <c r="G269" s="109">
        <v>10</v>
      </c>
      <c r="H269" s="92">
        <v>8</v>
      </c>
      <c r="I269" s="40">
        <f t="shared" si="11"/>
        <v>0.8</v>
      </c>
      <c r="J269" s="86" t="s">
        <v>330</v>
      </c>
      <c r="K269" s="48" t="s">
        <v>597</v>
      </c>
      <c r="L269" s="159"/>
    </row>
    <row r="270" spans="1:12" ht="45" customHeight="1" x14ac:dyDescent="0.25">
      <c r="A270" s="137"/>
      <c r="B270" s="383"/>
      <c r="C270" s="42" t="s">
        <v>355</v>
      </c>
      <c r="D270" s="42" t="s">
        <v>356</v>
      </c>
      <c r="E270" s="74" t="s">
        <v>135</v>
      </c>
      <c r="F270" s="106">
        <v>1</v>
      </c>
      <c r="G270" s="106">
        <v>1</v>
      </c>
      <c r="H270" s="164">
        <v>1</v>
      </c>
      <c r="I270" s="51">
        <f t="shared" si="11"/>
        <v>1</v>
      </c>
      <c r="J270" s="86" t="s">
        <v>331</v>
      </c>
      <c r="K270" s="48" t="s">
        <v>596</v>
      </c>
      <c r="L270" s="159"/>
    </row>
    <row r="271" spans="1:12" ht="45" customHeight="1" x14ac:dyDescent="0.25">
      <c r="A271" s="137"/>
      <c r="B271" s="383"/>
      <c r="C271" s="42" t="s">
        <v>357</v>
      </c>
      <c r="D271" s="42" t="s">
        <v>358</v>
      </c>
      <c r="E271" s="74" t="s">
        <v>135</v>
      </c>
      <c r="F271" s="106">
        <v>12</v>
      </c>
      <c r="G271" s="108">
        <v>12</v>
      </c>
      <c r="H271" s="92">
        <v>3</v>
      </c>
      <c r="I271" s="40">
        <f t="shared" si="11"/>
        <v>0.25</v>
      </c>
      <c r="J271" s="86" t="s">
        <v>331</v>
      </c>
      <c r="K271" s="48" t="s">
        <v>598</v>
      </c>
      <c r="L271" s="159"/>
    </row>
    <row r="272" spans="1:12" ht="55.5" customHeight="1" x14ac:dyDescent="0.25">
      <c r="A272" s="137"/>
      <c r="B272" s="383"/>
      <c r="C272" s="42" t="s">
        <v>359</v>
      </c>
      <c r="D272" s="42" t="s">
        <v>130</v>
      </c>
      <c r="E272" s="74" t="s">
        <v>135</v>
      </c>
      <c r="F272" s="74">
        <v>3.8</v>
      </c>
      <c r="G272" s="72">
        <v>3.8</v>
      </c>
      <c r="H272" s="92">
        <v>6.08</v>
      </c>
      <c r="I272" s="40">
        <f t="shared" si="11"/>
        <v>1.6</v>
      </c>
      <c r="J272" s="86" t="s">
        <v>128</v>
      </c>
      <c r="K272" s="48" t="s">
        <v>579</v>
      </c>
      <c r="L272" s="159"/>
    </row>
    <row r="273" spans="1:12" ht="55.5" customHeight="1" x14ac:dyDescent="0.25">
      <c r="A273" s="137"/>
      <c r="B273" s="383"/>
      <c r="C273" s="42" t="s">
        <v>360</v>
      </c>
      <c r="D273" s="42" t="s">
        <v>124</v>
      </c>
      <c r="E273" s="74" t="s">
        <v>135</v>
      </c>
      <c r="F273" s="96">
        <v>2.93</v>
      </c>
      <c r="G273" s="108">
        <v>2.9299999999999997</v>
      </c>
      <c r="H273" s="92">
        <v>3.5</v>
      </c>
      <c r="I273" s="40">
        <f t="shared" si="11"/>
        <v>1.1945392491467577</v>
      </c>
      <c r="J273" s="86" t="s">
        <v>128</v>
      </c>
      <c r="K273" s="48" t="s">
        <v>579</v>
      </c>
      <c r="L273" s="159"/>
    </row>
    <row r="274" spans="1:12" ht="55.5" customHeight="1" x14ac:dyDescent="0.25">
      <c r="A274" s="137"/>
      <c r="B274" s="383"/>
      <c r="C274" s="42" t="s">
        <v>361</v>
      </c>
      <c r="D274" s="42" t="s">
        <v>64</v>
      </c>
      <c r="E274" s="74" t="s">
        <v>135</v>
      </c>
      <c r="F274" s="96">
        <v>10580</v>
      </c>
      <c r="G274" s="108">
        <v>10580</v>
      </c>
      <c r="H274" s="92">
        <v>11351</v>
      </c>
      <c r="I274" s="40">
        <f t="shared" si="11"/>
        <v>1.0728733459357278</v>
      </c>
      <c r="J274" s="86" t="s">
        <v>183</v>
      </c>
      <c r="K274" s="48"/>
      <c r="L274" s="159"/>
    </row>
    <row r="275" spans="1:12" ht="55.5" customHeight="1" x14ac:dyDescent="0.25">
      <c r="A275" s="137"/>
      <c r="B275" s="383"/>
      <c r="C275" s="42" t="s">
        <v>362</v>
      </c>
      <c r="D275" s="42" t="s">
        <v>63</v>
      </c>
      <c r="E275" s="74" t="s">
        <v>135</v>
      </c>
      <c r="F275" s="96">
        <v>7</v>
      </c>
      <c r="G275" s="108">
        <v>7</v>
      </c>
      <c r="H275" s="108">
        <v>7</v>
      </c>
      <c r="I275" s="40">
        <f t="shared" si="11"/>
        <v>1</v>
      </c>
      <c r="J275" s="86" t="s">
        <v>131</v>
      </c>
      <c r="K275" s="48"/>
      <c r="L275" s="159"/>
    </row>
    <row r="276" spans="1:12" ht="60.75" customHeight="1" x14ac:dyDescent="0.25">
      <c r="A276" s="137"/>
      <c r="B276" s="383"/>
      <c r="C276" s="42" t="s">
        <v>363</v>
      </c>
      <c r="D276" s="42" t="s">
        <v>115</v>
      </c>
      <c r="E276" s="74" t="s">
        <v>134</v>
      </c>
      <c r="F276" s="96">
        <v>1</v>
      </c>
      <c r="G276" s="108">
        <v>1</v>
      </c>
      <c r="H276" s="108">
        <v>0</v>
      </c>
      <c r="I276" s="40">
        <f t="shared" ref="I276:I277" si="12">+H276/G276</f>
        <v>0</v>
      </c>
      <c r="J276" s="86" t="s">
        <v>131</v>
      </c>
      <c r="K276" s="48" t="s">
        <v>580</v>
      </c>
      <c r="L276" s="159"/>
    </row>
    <row r="277" spans="1:12" ht="75.75" customHeight="1" x14ac:dyDescent="0.25">
      <c r="A277" s="137"/>
      <c r="B277" s="383"/>
      <c r="C277" s="42" t="s">
        <v>364</v>
      </c>
      <c r="D277" s="42" t="s">
        <v>181</v>
      </c>
      <c r="E277" s="74" t="s">
        <v>134</v>
      </c>
      <c r="F277" s="96">
        <v>6</v>
      </c>
      <c r="G277" s="108">
        <v>6</v>
      </c>
      <c r="H277" s="163">
        <v>4</v>
      </c>
      <c r="I277" s="40">
        <f t="shared" si="12"/>
        <v>0.66666666666666663</v>
      </c>
      <c r="J277" s="86" t="s">
        <v>131</v>
      </c>
      <c r="K277" s="48" t="s">
        <v>599</v>
      </c>
      <c r="L277" s="159"/>
    </row>
    <row r="278" spans="1:12" ht="33.75" thickBot="1" x14ac:dyDescent="0.3">
      <c r="A278" s="137"/>
      <c r="B278" s="384"/>
      <c r="C278" s="94" t="s">
        <v>120</v>
      </c>
      <c r="D278" s="94" t="s">
        <v>121</v>
      </c>
      <c r="E278" s="94" t="s">
        <v>134</v>
      </c>
      <c r="F278" s="112">
        <v>20</v>
      </c>
      <c r="G278" s="165">
        <v>20</v>
      </c>
      <c r="H278" s="251">
        <v>46</v>
      </c>
      <c r="I278" s="62">
        <f t="shared" ref="I278" si="13">+H278/G278</f>
        <v>2.2999999999999998</v>
      </c>
      <c r="J278" s="211" t="s">
        <v>131</v>
      </c>
      <c r="K278" s="171"/>
    </row>
    <row r="279" spans="1:12" x14ac:dyDescent="0.25">
      <c r="A279" s="137"/>
      <c r="B279" s="169"/>
      <c r="C279" s="113"/>
      <c r="D279" s="113"/>
      <c r="E279" s="139"/>
      <c r="F279" s="167"/>
      <c r="G279" s="167"/>
      <c r="H279" s="168"/>
      <c r="I279" s="167"/>
      <c r="J279" s="196"/>
      <c r="K279" s="153"/>
    </row>
    <row r="280" spans="1:12" x14ac:dyDescent="0.25">
      <c r="A280" s="137"/>
      <c r="B280" s="169"/>
      <c r="C280" s="113"/>
      <c r="D280" s="113"/>
      <c r="E280" s="139"/>
      <c r="F280" s="167"/>
      <c r="G280" s="167"/>
      <c r="H280" s="168"/>
      <c r="I280" s="167"/>
      <c r="J280" s="139"/>
      <c r="K280" s="153"/>
    </row>
    <row r="281" spans="1:12" s="159" customFormat="1" ht="33" x14ac:dyDescent="0.25">
      <c r="A281" s="170"/>
      <c r="B281" s="178" t="s">
        <v>92</v>
      </c>
      <c r="C281" s="314" t="s">
        <v>107</v>
      </c>
      <c r="D281" s="314"/>
      <c r="E281" s="314"/>
      <c r="F281" s="314"/>
      <c r="G281" s="314"/>
      <c r="H281" s="314"/>
      <c r="I281" s="314"/>
      <c r="J281" s="314"/>
      <c r="K281" s="314"/>
    </row>
    <row r="282" spans="1:12" s="159" customFormat="1" x14ac:dyDescent="0.25">
      <c r="B282" s="178" t="s">
        <v>93</v>
      </c>
      <c r="C282" s="314" t="s">
        <v>332</v>
      </c>
      <c r="D282" s="314"/>
      <c r="E282" s="314"/>
      <c r="F282" s="314"/>
      <c r="G282" s="314"/>
      <c r="H282" s="314"/>
      <c r="I282" s="314"/>
      <c r="J282" s="314"/>
      <c r="K282" s="314"/>
    </row>
    <row r="283" spans="1:12" s="159" customFormat="1" x14ac:dyDescent="0.25">
      <c r="B283" s="220" t="s">
        <v>145</v>
      </c>
      <c r="C283" s="314" t="s">
        <v>18</v>
      </c>
      <c r="D283" s="314"/>
      <c r="E283" s="314"/>
      <c r="F283" s="314"/>
      <c r="G283" s="314"/>
      <c r="H283" s="314"/>
      <c r="I283" s="314"/>
      <c r="J283" s="314"/>
      <c r="K283" s="314"/>
    </row>
    <row r="284" spans="1:12" s="159" customFormat="1" x14ac:dyDescent="0.25">
      <c r="A284" s="170"/>
      <c r="B284" s="220" t="s">
        <v>12</v>
      </c>
      <c r="C284" s="314" t="s">
        <v>26</v>
      </c>
      <c r="D284" s="314"/>
      <c r="E284" s="314"/>
      <c r="F284" s="314"/>
      <c r="G284" s="314"/>
      <c r="H284" s="314"/>
      <c r="I284" s="314"/>
      <c r="J284" s="314"/>
      <c r="K284" s="314"/>
    </row>
    <row r="285" spans="1:12" s="159" customFormat="1" x14ac:dyDescent="0.25">
      <c r="A285" s="170"/>
      <c r="B285" s="220" t="s">
        <v>11</v>
      </c>
      <c r="C285" s="314" t="s">
        <v>32</v>
      </c>
      <c r="D285" s="314"/>
      <c r="E285" s="314"/>
      <c r="F285" s="314"/>
      <c r="G285" s="314"/>
      <c r="H285" s="314"/>
      <c r="I285" s="314"/>
      <c r="J285" s="314"/>
      <c r="K285" s="314"/>
    </row>
    <row r="286" spans="1:12" s="159" customFormat="1" x14ac:dyDescent="0.25">
      <c r="A286" s="170"/>
      <c r="B286" s="220" t="s">
        <v>94</v>
      </c>
      <c r="C286" s="314" t="s">
        <v>271</v>
      </c>
      <c r="D286" s="314"/>
      <c r="E286" s="314"/>
      <c r="F286" s="314"/>
      <c r="G286" s="314"/>
      <c r="H286" s="314"/>
      <c r="I286" s="314"/>
      <c r="J286" s="314"/>
      <c r="K286" s="314"/>
    </row>
    <row r="287" spans="1:12" ht="17.25" thickBot="1" x14ac:dyDescent="0.3">
      <c r="A287" s="137"/>
      <c r="B287" s="146"/>
      <c r="C287" s="133"/>
      <c r="D287" s="133"/>
      <c r="E287" s="134"/>
      <c r="F287" s="134"/>
      <c r="G287" s="134"/>
      <c r="H287" s="134"/>
      <c r="I287" s="134"/>
      <c r="J287" s="134"/>
      <c r="K287" s="135"/>
    </row>
    <row r="288" spans="1:12" ht="16.5" customHeight="1" x14ac:dyDescent="0.25">
      <c r="A288" s="137"/>
      <c r="B288" s="318" t="s">
        <v>10</v>
      </c>
      <c r="C288" s="321" t="s">
        <v>87</v>
      </c>
      <c r="D288" s="321" t="s">
        <v>88</v>
      </c>
      <c r="E288" s="324" t="s">
        <v>89</v>
      </c>
      <c r="F288" s="324" t="s">
        <v>154</v>
      </c>
      <c r="G288" s="305" t="s">
        <v>155</v>
      </c>
      <c r="H288" s="306"/>
      <c r="I288" s="307"/>
      <c r="J288" s="308" t="s">
        <v>7</v>
      </c>
      <c r="K288" s="311" t="s">
        <v>8</v>
      </c>
    </row>
    <row r="289" spans="1:11" ht="16.5" customHeight="1" x14ac:dyDescent="0.25">
      <c r="A289" s="137"/>
      <c r="B289" s="319"/>
      <c r="C289" s="322"/>
      <c r="D289" s="322"/>
      <c r="E289" s="325"/>
      <c r="F289" s="325"/>
      <c r="G289" s="315" t="s">
        <v>509</v>
      </c>
      <c r="H289" s="316"/>
      <c r="I289" s="317"/>
      <c r="J289" s="309"/>
      <c r="K289" s="312"/>
    </row>
    <row r="290" spans="1:11" ht="17.25" customHeight="1" thickBot="1" x14ac:dyDescent="0.3">
      <c r="A290" s="137"/>
      <c r="B290" s="326"/>
      <c r="C290" s="327"/>
      <c r="D290" s="327"/>
      <c r="E290" s="328"/>
      <c r="F290" s="328"/>
      <c r="G290" s="180" t="s">
        <v>146</v>
      </c>
      <c r="H290" s="181" t="s">
        <v>147</v>
      </c>
      <c r="I290" s="182" t="s">
        <v>148</v>
      </c>
      <c r="J290" s="310"/>
      <c r="K290" s="313"/>
    </row>
    <row r="291" spans="1:11" s="159" customFormat="1" ht="89.25" customHeight="1" thickBot="1" x14ac:dyDescent="0.3">
      <c r="A291" s="170"/>
      <c r="B291" s="254" t="s">
        <v>55</v>
      </c>
      <c r="C291" s="103" t="s">
        <v>370</v>
      </c>
      <c r="D291" s="103" t="s">
        <v>73</v>
      </c>
      <c r="E291" s="63" t="s">
        <v>135</v>
      </c>
      <c r="F291" s="255">
        <v>15</v>
      </c>
      <c r="G291" s="256">
        <v>15</v>
      </c>
      <c r="H291" s="257">
        <v>41</v>
      </c>
      <c r="I291" s="258">
        <f>+H291/G291</f>
        <v>2.7333333333333334</v>
      </c>
      <c r="J291" s="91" t="s">
        <v>371</v>
      </c>
      <c r="K291" s="259"/>
    </row>
    <row r="292" spans="1:11" s="159" customFormat="1" x14ac:dyDescent="0.25">
      <c r="A292" s="170"/>
      <c r="B292" s="76"/>
      <c r="C292" s="139"/>
      <c r="D292" s="139"/>
      <c r="E292" s="77"/>
      <c r="F292" s="252"/>
      <c r="G292" s="167"/>
      <c r="H292" s="253"/>
      <c r="I292" s="147"/>
      <c r="J292" s="83"/>
      <c r="K292" s="153"/>
    </row>
    <row r="293" spans="1:11" ht="15" customHeight="1" x14ac:dyDescent="0.25">
      <c r="A293" s="137"/>
      <c r="B293" s="169"/>
      <c r="C293" s="152"/>
      <c r="D293" s="152"/>
      <c r="E293" s="139"/>
      <c r="F293" s="139"/>
      <c r="G293" s="167"/>
      <c r="H293" s="168"/>
      <c r="I293" s="167"/>
      <c r="J293" s="139"/>
      <c r="K293" s="153"/>
    </row>
    <row r="294" spans="1:11" s="159" customFormat="1" ht="33" x14ac:dyDescent="0.25">
      <c r="B294" s="178" t="s">
        <v>92</v>
      </c>
      <c r="C294" s="304" t="s">
        <v>106</v>
      </c>
      <c r="D294" s="304"/>
      <c r="E294" s="304"/>
      <c r="F294" s="304"/>
      <c r="G294" s="304"/>
      <c r="H294" s="304"/>
      <c r="I294" s="304"/>
      <c r="J294" s="304"/>
      <c r="K294" s="304"/>
    </row>
    <row r="295" spans="1:11" s="159" customFormat="1" x14ac:dyDescent="0.25">
      <c r="B295" s="178" t="s">
        <v>93</v>
      </c>
      <c r="C295" s="304" t="s">
        <v>372</v>
      </c>
      <c r="D295" s="304"/>
      <c r="E295" s="304"/>
      <c r="F295" s="304"/>
      <c r="G295" s="304"/>
      <c r="H295" s="304"/>
      <c r="I295" s="304"/>
      <c r="J295" s="304"/>
      <c r="K295" s="304"/>
    </row>
    <row r="296" spans="1:11" s="159" customFormat="1" x14ac:dyDescent="0.25">
      <c r="B296" s="220" t="s">
        <v>145</v>
      </c>
      <c r="C296" s="304" t="s">
        <v>18</v>
      </c>
      <c r="D296" s="304"/>
      <c r="E296" s="304"/>
      <c r="F296" s="304"/>
      <c r="G296" s="304"/>
      <c r="H296" s="304"/>
      <c r="I296" s="304"/>
      <c r="J296" s="304"/>
      <c r="K296" s="304"/>
    </row>
    <row r="297" spans="1:11" s="159" customFormat="1" x14ac:dyDescent="0.25">
      <c r="B297" s="220" t="s">
        <v>12</v>
      </c>
      <c r="C297" s="304" t="s">
        <v>26</v>
      </c>
      <c r="D297" s="304"/>
      <c r="E297" s="304"/>
      <c r="F297" s="304"/>
      <c r="G297" s="304"/>
      <c r="H297" s="304"/>
      <c r="I297" s="304"/>
      <c r="J297" s="304"/>
      <c r="K297" s="304"/>
    </row>
    <row r="298" spans="1:11" s="159" customFormat="1" x14ac:dyDescent="0.25">
      <c r="B298" s="220" t="s">
        <v>11</v>
      </c>
      <c r="C298" s="304" t="s">
        <v>59</v>
      </c>
      <c r="D298" s="304"/>
      <c r="E298" s="304"/>
      <c r="F298" s="304"/>
      <c r="G298" s="304"/>
      <c r="H298" s="304"/>
      <c r="I298" s="304"/>
      <c r="J298" s="304"/>
      <c r="K298" s="304"/>
    </row>
    <row r="299" spans="1:11" s="159" customFormat="1" x14ac:dyDescent="0.25">
      <c r="B299" s="220" t="s">
        <v>94</v>
      </c>
      <c r="C299" s="304" t="s">
        <v>318</v>
      </c>
      <c r="D299" s="304"/>
      <c r="E299" s="304"/>
      <c r="F299" s="304"/>
      <c r="G299" s="304"/>
      <c r="H299" s="304"/>
      <c r="I299" s="304"/>
      <c r="J299" s="304"/>
      <c r="K299" s="304"/>
    </row>
    <row r="300" spans="1:11" ht="17.25" thickBot="1" x14ac:dyDescent="0.3">
      <c r="B300" s="146"/>
      <c r="C300" s="146"/>
      <c r="D300" s="146"/>
      <c r="E300" s="155"/>
      <c r="F300" s="155"/>
      <c r="G300" s="155"/>
      <c r="H300" s="155"/>
      <c r="I300" s="155"/>
      <c r="J300" s="155"/>
      <c r="K300" s="156"/>
    </row>
    <row r="301" spans="1:11" ht="16.5" customHeight="1" x14ac:dyDescent="0.25">
      <c r="A301" s="137"/>
      <c r="B301" s="318" t="s">
        <v>10</v>
      </c>
      <c r="C301" s="321" t="s">
        <v>87</v>
      </c>
      <c r="D301" s="321" t="s">
        <v>88</v>
      </c>
      <c r="E301" s="324" t="s">
        <v>89</v>
      </c>
      <c r="F301" s="324" t="s">
        <v>154</v>
      </c>
      <c r="G301" s="305" t="s">
        <v>155</v>
      </c>
      <c r="H301" s="306"/>
      <c r="I301" s="307"/>
      <c r="J301" s="308" t="s">
        <v>7</v>
      </c>
      <c r="K301" s="311" t="s">
        <v>8</v>
      </c>
    </row>
    <row r="302" spans="1:11" ht="16.5" customHeight="1" x14ac:dyDescent="0.25">
      <c r="A302" s="137"/>
      <c r="B302" s="319"/>
      <c r="C302" s="322"/>
      <c r="D302" s="322"/>
      <c r="E302" s="325"/>
      <c r="F302" s="325"/>
      <c r="G302" s="315" t="s">
        <v>508</v>
      </c>
      <c r="H302" s="316"/>
      <c r="I302" s="317"/>
      <c r="J302" s="309"/>
      <c r="K302" s="312"/>
    </row>
    <row r="303" spans="1:11" ht="40.5" customHeight="1" thickBot="1" x14ac:dyDescent="0.3">
      <c r="A303" s="137"/>
      <c r="B303" s="320"/>
      <c r="C303" s="323"/>
      <c r="D303" s="323"/>
      <c r="E303" s="325"/>
      <c r="F303" s="325"/>
      <c r="G303" s="189" t="s">
        <v>146</v>
      </c>
      <c r="H303" s="190" t="s">
        <v>147</v>
      </c>
      <c r="I303" s="191" t="s">
        <v>148</v>
      </c>
      <c r="J303" s="309"/>
      <c r="K303" s="312"/>
    </row>
    <row r="304" spans="1:11" ht="148.5" x14ac:dyDescent="0.25">
      <c r="A304" s="137"/>
      <c r="B304" s="293" t="s">
        <v>382</v>
      </c>
      <c r="C304" s="226" t="s">
        <v>373</v>
      </c>
      <c r="D304" s="85" t="s">
        <v>374</v>
      </c>
      <c r="E304" s="85" t="s">
        <v>132</v>
      </c>
      <c r="F304" s="70">
        <v>1</v>
      </c>
      <c r="G304" s="70">
        <v>1</v>
      </c>
      <c r="H304" s="70">
        <v>1</v>
      </c>
      <c r="I304" s="70">
        <f t="shared" ref="I304:I309" si="14">+H304/G304</f>
        <v>1</v>
      </c>
      <c r="J304" s="71" t="s">
        <v>70</v>
      </c>
      <c r="K304" s="215" t="s">
        <v>625</v>
      </c>
    </row>
    <row r="305" spans="1:11" ht="49.5" x14ac:dyDescent="0.25">
      <c r="A305" s="137"/>
      <c r="B305" s="294"/>
      <c r="C305" s="42" t="s">
        <v>71</v>
      </c>
      <c r="D305" s="74" t="s">
        <v>72</v>
      </c>
      <c r="E305" s="74" t="s">
        <v>134</v>
      </c>
      <c r="F305" s="88">
        <v>122</v>
      </c>
      <c r="G305" s="96">
        <v>122</v>
      </c>
      <c r="H305" s="96">
        <v>42</v>
      </c>
      <c r="I305" s="51">
        <f t="shared" si="14"/>
        <v>0.34426229508196721</v>
      </c>
      <c r="J305" s="86" t="s">
        <v>128</v>
      </c>
      <c r="K305" s="184"/>
    </row>
    <row r="306" spans="1:11" ht="33" x14ac:dyDescent="0.25">
      <c r="A306" s="137"/>
      <c r="B306" s="294"/>
      <c r="C306" s="42" t="s">
        <v>126</v>
      </c>
      <c r="D306" s="74" t="s">
        <v>127</v>
      </c>
      <c r="E306" s="74" t="s">
        <v>135</v>
      </c>
      <c r="F306" s="88">
        <v>36</v>
      </c>
      <c r="G306" s="164">
        <v>36</v>
      </c>
      <c r="H306" s="164">
        <v>33</v>
      </c>
      <c r="I306" s="51">
        <f t="shared" si="14"/>
        <v>0.91666666666666663</v>
      </c>
      <c r="J306" s="86" t="s">
        <v>128</v>
      </c>
      <c r="K306" s="184"/>
    </row>
    <row r="307" spans="1:11" ht="182.25" thickBot="1" x14ac:dyDescent="0.3">
      <c r="A307" s="137"/>
      <c r="B307" s="295"/>
      <c r="C307" s="262" t="s">
        <v>68</v>
      </c>
      <c r="D307" s="115" t="s">
        <v>69</v>
      </c>
      <c r="E307" s="115" t="s">
        <v>132</v>
      </c>
      <c r="F307" s="98">
        <v>1</v>
      </c>
      <c r="G307" s="98">
        <v>1</v>
      </c>
      <c r="H307" s="98">
        <v>1</v>
      </c>
      <c r="I307" s="98">
        <f t="shared" si="14"/>
        <v>1</v>
      </c>
      <c r="J307" s="211" t="s">
        <v>70</v>
      </c>
      <c r="K307" s="228" t="s">
        <v>553</v>
      </c>
    </row>
    <row r="308" spans="1:11" ht="66" x14ac:dyDescent="0.25">
      <c r="A308" s="137"/>
      <c r="B308" s="296" t="s">
        <v>45</v>
      </c>
      <c r="C308" s="116" t="s">
        <v>375</v>
      </c>
      <c r="D308" s="116" t="s">
        <v>376</v>
      </c>
      <c r="E308" s="81" t="s">
        <v>132</v>
      </c>
      <c r="F308" s="70">
        <v>1</v>
      </c>
      <c r="G308" s="70">
        <v>1</v>
      </c>
      <c r="H308" s="70">
        <v>1</v>
      </c>
      <c r="I308" s="70">
        <f t="shared" si="14"/>
        <v>1</v>
      </c>
      <c r="J308" s="69" t="s">
        <v>379</v>
      </c>
      <c r="K308" s="215" t="s">
        <v>626</v>
      </c>
    </row>
    <row r="309" spans="1:11" ht="132.75" thickBot="1" x14ac:dyDescent="0.3">
      <c r="A309" s="137"/>
      <c r="B309" s="297"/>
      <c r="C309" s="87" t="s">
        <v>377</v>
      </c>
      <c r="D309" s="87" t="s">
        <v>378</v>
      </c>
      <c r="E309" s="87" t="s">
        <v>132</v>
      </c>
      <c r="F309" s="263">
        <v>4</v>
      </c>
      <c r="G309" s="98">
        <v>1</v>
      </c>
      <c r="H309" s="98">
        <v>1</v>
      </c>
      <c r="I309" s="98">
        <f t="shared" si="14"/>
        <v>1</v>
      </c>
      <c r="J309" s="175" t="s">
        <v>288</v>
      </c>
      <c r="K309" s="228" t="s">
        <v>627</v>
      </c>
    </row>
    <row r="310" spans="1:11" x14ac:dyDescent="0.25">
      <c r="A310" s="137"/>
      <c r="B310" s="252"/>
      <c r="C310" s="139"/>
      <c r="D310" s="139"/>
      <c r="E310" s="139"/>
      <c r="F310" s="127"/>
      <c r="G310" s="82"/>
      <c r="H310" s="82"/>
      <c r="I310" s="82"/>
      <c r="J310" s="196"/>
      <c r="K310" s="261"/>
    </row>
    <row r="311" spans="1:11" x14ac:dyDescent="0.25">
      <c r="A311" s="137"/>
      <c r="B311" s="169"/>
      <c r="C311" s="152"/>
      <c r="D311" s="152"/>
      <c r="E311" s="139"/>
      <c r="F311" s="139"/>
      <c r="G311" s="252"/>
      <c r="H311" s="260"/>
      <c r="I311" s="252"/>
      <c r="J311" s="77"/>
      <c r="K311" s="261"/>
    </row>
    <row r="312" spans="1:11" s="159" customFormat="1" ht="33" x14ac:dyDescent="0.25">
      <c r="A312" s="170"/>
      <c r="B312" s="178" t="s">
        <v>92</v>
      </c>
      <c r="C312" s="314" t="s">
        <v>105</v>
      </c>
      <c r="D312" s="314"/>
      <c r="E312" s="314"/>
      <c r="F312" s="314"/>
      <c r="G312" s="314"/>
      <c r="H312" s="314"/>
      <c r="I312" s="314"/>
      <c r="J312" s="314"/>
      <c r="K312" s="314"/>
    </row>
    <row r="313" spans="1:11" s="159" customFormat="1" x14ac:dyDescent="0.25">
      <c r="B313" s="178" t="s">
        <v>93</v>
      </c>
      <c r="C313" s="314" t="s">
        <v>237</v>
      </c>
      <c r="D313" s="314"/>
      <c r="E313" s="314"/>
      <c r="F313" s="314"/>
      <c r="G313" s="314"/>
      <c r="H313" s="314"/>
      <c r="I313" s="314"/>
      <c r="J313" s="314"/>
      <c r="K313" s="314"/>
    </row>
    <row r="314" spans="1:11" s="159" customFormat="1" x14ac:dyDescent="0.25">
      <c r="B314" s="220" t="s">
        <v>145</v>
      </c>
      <c r="C314" s="314" t="s">
        <v>18</v>
      </c>
      <c r="D314" s="314"/>
      <c r="E314" s="314"/>
      <c r="F314" s="314"/>
      <c r="G314" s="314"/>
      <c r="H314" s="314"/>
      <c r="I314" s="314"/>
      <c r="J314" s="314"/>
      <c r="K314" s="314"/>
    </row>
    <row r="315" spans="1:11" s="159" customFormat="1" x14ac:dyDescent="0.25">
      <c r="B315" s="220" t="s">
        <v>12</v>
      </c>
      <c r="C315" s="314" t="s">
        <v>26</v>
      </c>
      <c r="D315" s="314"/>
      <c r="E315" s="314"/>
      <c r="F315" s="314"/>
      <c r="G315" s="314"/>
      <c r="H315" s="314"/>
      <c r="I315" s="314"/>
      <c r="J315" s="314"/>
      <c r="K315" s="314"/>
    </row>
    <row r="316" spans="1:11" s="159" customFormat="1" x14ac:dyDescent="0.25">
      <c r="B316" s="220" t="s">
        <v>11</v>
      </c>
      <c r="C316" s="314" t="s">
        <v>39</v>
      </c>
      <c r="D316" s="314"/>
      <c r="E316" s="314"/>
      <c r="F316" s="314"/>
      <c r="G316" s="314"/>
      <c r="H316" s="314"/>
      <c r="I316" s="314"/>
      <c r="J316" s="314"/>
      <c r="K316" s="314"/>
    </row>
    <row r="317" spans="1:11" s="159" customFormat="1" x14ac:dyDescent="0.25">
      <c r="B317" s="220" t="s">
        <v>94</v>
      </c>
      <c r="C317" s="314" t="s">
        <v>380</v>
      </c>
      <c r="D317" s="314"/>
      <c r="E317" s="314"/>
      <c r="F317" s="314"/>
      <c r="G317" s="314"/>
      <c r="H317" s="314"/>
      <c r="I317" s="314"/>
      <c r="J317" s="314"/>
      <c r="K317" s="314"/>
    </row>
    <row r="318" spans="1:11" ht="17.25" thickBot="1" x14ac:dyDescent="0.3">
      <c r="B318" s="133"/>
      <c r="C318" s="133"/>
      <c r="D318" s="133"/>
      <c r="E318" s="134"/>
      <c r="F318" s="134"/>
      <c r="G318" s="134"/>
      <c r="H318" s="134"/>
      <c r="I318" s="134"/>
      <c r="J318" s="134"/>
      <c r="K318" s="135"/>
    </row>
    <row r="319" spans="1:11" ht="16.5" customHeight="1" x14ac:dyDescent="0.25">
      <c r="B319" s="318" t="s">
        <v>10</v>
      </c>
      <c r="C319" s="321" t="s">
        <v>87</v>
      </c>
      <c r="D319" s="321" t="s">
        <v>88</v>
      </c>
      <c r="E319" s="324" t="s">
        <v>89</v>
      </c>
      <c r="F319" s="324" t="s">
        <v>154</v>
      </c>
      <c r="G319" s="305" t="s">
        <v>155</v>
      </c>
      <c r="H319" s="306"/>
      <c r="I319" s="307"/>
      <c r="J319" s="308" t="s">
        <v>7</v>
      </c>
      <c r="K319" s="311" t="s">
        <v>8</v>
      </c>
    </row>
    <row r="320" spans="1:11" ht="16.5" customHeight="1" x14ac:dyDescent="0.25">
      <c r="B320" s="319"/>
      <c r="C320" s="322"/>
      <c r="D320" s="322"/>
      <c r="E320" s="325"/>
      <c r="F320" s="325"/>
      <c r="G320" s="315" t="s">
        <v>504</v>
      </c>
      <c r="H320" s="316"/>
      <c r="I320" s="317"/>
      <c r="J320" s="309"/>
      <c r="K320" s="312"/>
    </row>
    <row r="321" spans="1:11" ht="32.25" customHeight="1" thickBot="1" x14ac:dyDescent="0.3">
      <c r="B321" s="326"/>
      <c r="C321" s="327"/>
      <c r="D321" s="327"/>
      <c r="E321" s="328"/>
      <c r="F321" s="328"/>
      <c r="G321" s="180" t="s">
        <v>146</v>
      </c>
      <c r="H321" s="181" t="s">
        <v>147</v>
      </c>
      <c r="I321" s="182" t="s">
        <v>148</v>
      </c>
      <c r="J321" s="310"/>
      <c r="K321" s="313"/>
    </row>
    <row r="322" spans="1:11" ht="108" customHeight="1" x14ac:dyDescent="0.25">
      <c r="B322" s="376" t="s">
        <v>55</v>
      </c>
      <c r="C322" s="50" t="s">
        <v>76</v>
      </c>
      <c r="D322" s="50" t="s">
        <v>77</v>
      </c>
      <c r="E322" s="50" t="s">
        <v>132</v>
      </c>
      <c r="F322" s="106">
        <v>150</v>
      </c>
      <c r="G322" s="264">
        <v>150</v>
      </c>
      <c r="H322" s="265">
        <v>150</v>
      </c>
      <c r="I322" s="70">
        <f>+H322/G322</f>
        <v>1</v>
      </c>
      <c r="J322" s="60" t="s">
        <v>90</v>
      </c>
      <c r="K322" s="215" t="s">
        <v>628</v>
      </c>
    </row>
    <row r="323" spans="1:11" ht="50.25" thickBot="1" x14ac:dyDescent="0.3">
      <c r="B323" s="378"/>
      <c r="C323" s="47" t="s">
        <v>118</v>
      </c>
      <c r="D323" s="87" t="s">
        <v>381</v>
      </c>
      <c r="E323" s="87" t="s">
        <v>132</v>
      </c>
      <c r="F323" s="55">
        <v>1</v>
      </c>
      <c r="G323" s="266">
        <v>48</v>
      </c>
      <c r="H323" s="267">
        <v>48</v>
      </c>
      <c r="I323" s="98">
        <f>+H323/G323</f>
        <v>1</v>
      </c>
      <c r="J323" s="60" t="s">
        <v>82</v>
      </c>
      <c r="K323" s="222" t="s">
        <v>668</v>
      </c>
    </row>
    <row r="324" spans="1:11" x14ac:dyDescent="0.25">
      <c r="C324" s="145"/>
      <c r="F324" s="75"/>
      <c r="G324" s="124"/>
      <c r="J324" s="124"/>
    </row>
    <row r="325" spans="1:11" ht="33" x14ac:dyDescent="0.25">
      <c r="B325" s="126" t="s">
        <v>92</v>
      </c>
      <c r="C325" s="329" t="s">
        <v>105</v>
      </c>
      <c r="D325" s="329"/>
      <c r="E325" s="329"/>
      <c r="F325" s="329"/>
      <c r="G325" s="329"/>
      <c r="H325" s="329"/>
      <c r="I325" s="329"/>
      <c r="J325" s="329"/>
      <c r="K325" s="329"/>
    </row>
    <row r="326" spans="1:11" s="159" customFormat="1" x14ac:dyDescent="0.25">
      <c r="B326" s="178" t="s">
        <v>93</v>
      </c>
      <c r="C326" s="330" t="s">
        <v>110</v>
      </c>
      <c r="D326" s="330"/>
      <c r="E326" s="330"/>
      <c r="F326" s="330"/>
      <c r="G326" s="330"/>
      <c r="H326" s="330"/>
      <c r="I326" s="330"/>
      <c r="J326" s="330"/>
      <c r="K326" s="330"/>
    </row>
    <row r="327" spans="1:11" s="159" customFormat="1" ht="17.25" x14ac:dyDescent="0.25">
      <c r="A327" s="177"/>
      <c r="B327" s="247" t="s">
        <v>152</v>
      </c>
      <c r="C327" s="331" t="s">
        <v>19</v>
      </c>
      <c r="D327" s="331"/>
      <c r="E327" s="331"/>
      <c r="F327" s="331"/>
      <c r="G327" s="331"/>
      <c r="H327" s="331"/>
      <c r="I327" s="331"/>
      <c r="J327" s="331"/>
      <c r="K327" s="331"/>
    </row>
    <row r="328" spans="1:11" s="159" customFormat="1" x14ac:dyDescent="0.25">
      <c r="A328" s="177"/>
      <c r="B328" s="220" t="s">
        <v>12</v>
      </c>
      <c r="C328" s="330" t="s">
        <v>26</v>
      </c>
      <c r="D328" s="330"/>
      <c r="E328" s="330"/>
      <c r="F328" s="330"/>
      <c r="G328" s="330"/>
      <c r="H328" s="330"/>
      <c r="I328" s="330"/>
      <c r="J328" s="330"/>
      <c r="K328" s="330"/>
    </row>
    <row r="329" spans="1:11" s="159" customFormat="1" x14ac:dyDescent="0.25">
      <c r="A329" s="177"/>
      <c r="B329" s="220" t="s">
        <v>11</v>
      </c>
      <c r="C329" s="330" t="s">
        <v>30</v>
      </c>
      <c r="D329" s="330"/>
      <c r="E329" s="330"/>
      <c r="F329" s="330"/>
      <c r="G329" s="330"/>
      <c r="H329" s="330"/>
      <c r="I329" s="330"/>
      <c r="J329" s="330"/>
      <c r="K329" s="330"/>
    </row>
    <row r="330" spans="1:11" s="159" customFormat="1" x14ac:dyDescent="0.25">
      <c r="A330" s="177"/>
      <c r="B330" s="220" t="s">
        <v>94</v>
      </c>
      <c r="C330" s="330" t="s">
        <v>383</v>
      </c>
      <c r="D330" s="330"/>
      <c r="E330" s="330"/>
      <c r="F330" s="330"/>
      <c r="G330" s="330"/>
      <c r="H330" s="330"/>
      <c r="I330" s="330"/>
      <c r="J330" s="330"/>
      <c r="K330" s="330"/>
    </row>
    <row r="331" spans="1:11" ht="17.25" thickBot="1" x14ac:dyDescent="0.3">
      <c r="A331" s="130"/>
      <c r="B331" s="146"/>
      <c r="C331" s="133"/>
      <c r="D331" s="133"/>
      <c r="E331" s="134"/>
      <c r="F331" s="134"/>
      <c r="G331" s="134"/>
      <c r="H331" s="134"/>
      <c r="I331" s="134"/>
      <c r="J331" s="134"/>
      <c r="K331" s="135"/>
    </row>
    <row r="332" spans="1:11" ht="16.5" customHeight="1" x14ac:dyDescent="0.25">
      <c r="A332" s="137"/>
      <c r="B332" s="318" t="s">
        <v>10</v>
      </c>
      <c r="C332" s="321" t="s">
        <v>87</v>
      </c>
      <c r="D332" s="321" t="s">
        <v>88</v>
      </c>
      <c r="E332" s="324" t="s">
        <v>89</v>
      </c>
      <c r="F332" s="324" t="s">
        <v>154</v>
      </c>
      <c r="G332" s="305" t="s">
        <v>155</v>
      </c>
      <c r="H332" s="306"/>
      <c r="I332" s="307"/>
      <c r="J332" s="308" t="s">
        <v>7</v>
      </c>
      <c r="K332" s="311" t="s">
        <v>8</v>
      </c>
    </row>
    <row r="333" spans="1:11" ht="16.5" customHeight="1" x14ac:dyDescent="0.25">
      <c r="A333" s="137"/>
      <c r="B333" s="319"/>
      <c r="C333" s="322"/>
      <c r="D333" s="322"/>
      <c r="E333" s="325"/>
      <c r="F333" s="325"/>
      <c r="G333" s="315" t="s">
        <v>575</v>
      </c>
      <c r="H333" s="316"/>
      <c r="I333" s="317"/>
      <c r="J333" s="309"/>
      <c r="K333" s="312"/>
    </row>
    <row r="334" spans="1:11" ht="30" customHeight="1" thickBot="1" x14ac:dyDescent="0.3">
      <c r="A334" s="137"/>
      <c r="B334" s="320"/>
      <c r="C334" s="323"/>
      <c r="D334" s="323"/>
      <c r="E334" s="325"/>
      <c r="F334" s="325"/>
      <c r="G334" s="189" t="s">
        <v>146</v>
      </c>
      <c r="H334" s="190" t="s">
        <v>147</v>
      </c>
      <c r="I334" s="191" t="s">
        <v>148</v>
      </c>
      <c r="J334" s="309"/>
      <c r="K334" s="312"/>
    </row>
    <row r="335" spans="1:11" ht="66" x14ac:dyDescent="0.25">
      <c r="A335" s="137"/>
      <c r="B335" s="335" t="s">
        <v>44</v>
      </c>
      <c r="C335" s="81" t="s">
        <v>390</v>
      </c>
      <c r="D335" s="81" t="s">
        <v>391</v>
      </c>
      <c r="E335" s="81" t="s">
        <v>132</v>
      </c>
      <c r="F335" s="70">
        <v>1</v>
      </c>
      <c r="G335" s="214">
        <v>1</v>
      </c>
      <c r="H335" s="214">
        <v>1</v>
      </c>
      <c r="I335" s="70">
        <f t="shared" ref="I335" si="15">+H335/G335</f>
        <v>1</v>
      </c>
      <c r="J335" s="269" t="s">
        <v>408</v>
      </c>
      <c r="K335" s="59"/>
    </row>
    <row r="336" spans="1:11" ht="115.5" x14ac:dyDescent="0.25">
      <c r="A336" s="137"/>
      <c r="B336" s="299"/>
      <c r="C336" s="50" t="s">
        <v>487</v>
      </c>
      <c r="D336" s="50" t="s">
        <v>488</v>
      </c>
      <c r="E336" s="50" t="s">
        <v>132</v>
      </c>
      <c r="F336" s="51">
        <v>1</v>
      </c>
      <c r="G336" s="216">
        <v>1</v>
      </c>
      <c r="H336" s="216">
        <v>1</v>
      </c>
      <c r="I336" s="51">
        <f>+H336/G336</f>
        <v>1</v>
      </c>
      <c r="J336" s="95" t="s">
        <v>409</v>
      </c>
      <c r="K336" s="206" t="s">
        <v>669</v>
      </c>
    </row>
    <row r="337" spans="1:11" ht="81.75" customHeight="1" x14ac:dyDescent="0.25">
      <c r="A337" s="137"/>
      <c r="B337" s="299"/>
      <c r="C337" s="50" t="s">
        <v>392</v>
      </c>
      <c r="D337" s="50" t="s">
        <v>393</v>
      </c>
      <c r="E337" s="50" t="s">
        <v>132</v>
      </c>
      <c r="F337" s="51">
        <v>1</v>
      </c>
      <c r="G337" s="216">
        <v>1</v>
      </c>
      <c r="H337" s="216">
        <v>1</v>
      </c>
      <c r="I337" s="51">
        <f>+H337/G337</f>
        <v>1</v>
      </c>
      <c r="J337" s="95" t="s">
        <v>410</v>
      </c>
      <c r="K337" s="184" t="s">
        <v>554</v>
      </c>
    </row>
    <row r="338" spans="1:11" ht="111" customHeight="1" x14ac:dyDescent="0.25">
      <c r="A338" s="137"/>
      <c r="B338" s="299"/>
      <c r="C338" s="86" t="s">
        <v>489</v>
      </c>
      <c r="D338" s="86" t="s">
        <v>490</v>
      </c>
      <c r="E338" s="86" t="s">
        <v>132</v>
      </c>
      <c r="F338" s="51">
        <v>1</v>
      </c>
      <c r="G338" s="216">
        <v>1</v>
      </c>
      <c r="H338" s="216">
        <v>1</v>
      </c>
      <c r="I338" s="51">
        <f t="shared" ref="I338:I343" si="16">+H338/G338</f>
        <v>1</v>
      </c>
      <c r="J338" s="95" t="s">
        <v>495</v>
      </c>
      <c r="K338" s="184" t="s">
        <v>670</v>
      </c>
    </row>
    <row r="339" spans="1:11" ht="135" customHeight="1" x14ac:dyDescent="0.25">
      <c r="A339" s="137"/>
      <c r="B339" s="299"/>
      <c r="C339" s="86" t="s">
        <v>491</v>
      </c>
      <c r="D339" s="86" t="s">
        <v>492</v>
      </c>
      <c r="E339" s="86" t="s">
        <v>132</v>
      </c>
      <c r="F339" s="51">
        <v>1</v>
      </c>
      <c r="G339" s="216">
        <v>1</v>
      </c>
      <c r="H339" s="216">
        <v>1</v>
      </c>
      <c r="I339" s="51">
        <f t="shared" si="16"/>
        <v>1</v>
      </c>
      <c r="J339" s="95" t="s">
        <v>496</v>
      </c>
      <c r="K339" s="184" t="s">
        <v>671</v>
      </c>
    </row>
    <row r="340" spans="1:11" ht="196.5" customHeight="1" x14ac:dyDescent="0.25">
      <c r="A340" s="137"/>
      <c r="B340" s="299"/>
      <c r="C340" s="86" t="s">
        <v>493</v>
      </c>
      <c r="D340" s="86" t="s">
        <v>494</v>
      </c>
      <c r="E340" s="86" t="s">
        <v>132</v>
      </c>
      <c r="F340" s="51">
        <v>1</v>
      </c>
      <c r="G340" s="216">
        <v>1</v>
      </c>
      <c r="H340" s="216">
        <v>1</v>
      </c>
      <c r="I340" s="51">
        <f t="shared" si="16"/>
        <v>1</v>
      </c>
      <c r="J340" s="95" t="s">
        <v>497</v>
      </c>
      <c r="K340" s="184" t="s">
        <v>629</v>
      </c>
    </row>
    <row r="341" spans="1:11" ht="198" x14ac:dyDescent="0.25">
      <c r="A341" s="137"/>
      <c r="B341" s="299"/>
      <c r="C341" s="50" t="s">
        <v>394</v>
      </c>
      <c r="D341" s="50" t="s">
        <v>395</v>
      </c>
      <c r="E341" s="50" t="s">
        <v>132</v>
      </c>
      <c r="F341" s="88">
        <v>9</v>
      </c>
      <c r="G341" s="268">
        <v>9</v>
      </c>
      <c r="H341" s="268">
        <v>9</v>
      </c>
      <c r="I341" s="51">
        <f t="shared" si="16"/>
        <v>1</v>
      </c>
      <c r="J341" s="95" t="s">
        <v>411</v>
      </c>
      <c r="K341" s="206" t="s">
        <v>672</v>
      </c>
    </row>
    <row r="342" spans="1:11" ht="170.25" customHeight="1" x14ac:dyDescent="0.25">
      <c r="A342" s="137"/>
      <c r="B342" s="299"/>
      <c r="C342" s="50" t="s">
        <v>396</v>
      </c>
      <c r="D342" s="50" t="s">
        <v>397</v>
      </c>
      <c r="E342" s="50" t="s">
        <v>132</v>
      </c>
      <c r="F342" s="51">
        <v>1</v>
      </c>
      <c r="G342" s="216">
        <v>1</v>
      </c>
      <c r="H342" s="216">
        <v>1</v>
      </c>
      <c r="I342" s="51">
        <f t="shared" si="16"/>
        <v>1</v>
      </c>
      <c r="J342" s="95" t="s">
        <v>412</v>
      </c>
      <c r="K342" s="206" t="s">
        <v>673</v>
      </c>
    </row>
    <row r="343" spans="1:11" ht="82.5" x14ac:dyDescent="0.25">
      <c r="A343" s="137"/>
      <c r="B343" s="299"/>
      <c r="C343" s="50" t="s">
        <v>398</v>
      </c>
      <c r="D343" s="50" t="s">
        <v>399</v>
      </c>
      <c r="E343" s="50" t="s">
        <v>132</v>
      </c>
      <c r="F343" s="51">
        <v>1</v>
      </c>
      <c r="G343" s="216">
        <v>1</v>
      </c>
      <c r="H343" s="216">
        <v>1</v>
      </c>
      <c r="I343" s="51">
        <f t="shared" si="16"/>
        <v>1</v>
      </c>
      <c r="J343" s="95" t="s">
        <v>411</v>
      </c>
      <c r="K343" s="206" t="s">
        <v>630</v>
      </c>
    </row>
    <row r="344" spans="1:11" ht="57.75" customHeight="1" x14ac:dyDescent="0.25">
      <c r="A344" s="137"/>
      <c r="B344" s="299"/>
      <c r="C344" s="50" t="s">
        <v>400</v>
      </c>
      <c r="D344" s="50" t="s">
        <v>401</v>
      </c>
      <c r="E344" s="50" t="s">
        <v>132</v>
      </c>
      <c r="F344" s="51">
        <v>1</v>
      </c>
      <c r="G344" s="216">
        <v>1</v>
      </c>
      <c r="H344" s="216">
        <v>1</v>
      </c>
      <c r="I344" s="51">
        <f>+H344/G344</f>
        <v>1</v>
      </c>
      <c r="J344" s="219" t="s">
        <v>80</v>
      </c>
      <c r="K344" s="206" t="s">
        <v>555</v>
      </c>
    </row>
    <row r="345" spans="1:11" ht="150" customHeight="1" x14ac:dyDescent="0.25">
      <c r="A345" s="137"/>
      <c r="B345" s="299"/>
      <c r="C345" s="50" t="s">
        <v>402</v>
      </c>
      <c r="D345" s="50" t="s">
        <v>403</v>
      </c>
      <c r="E345" s="50" t="s">
        <v>132</v>
      </c>
      <c r="F345" s="51">
        <v>1</v>
      </c>
      <c r="G345" s="216">
        <v>1</v>
      </c>
      <c r="H345" s="216">
        <v>1</v>
      </c>
      <c r="I345" s="51">
        <f>+H345/G345</f>
        <v>1</v>
      </c>
      <c r="J345" s="219" t="s">
        <v>413</v>
      </c>
      <c r="K345" s="206" t="s">
        <v>554</v>
      </c>
    </row>
    <row r="346" spans="1:11" ht="49.5" x14ac:dyDescent="0.25">
      <c r="A346" s="137"/>
      <c r="B346" s="299"/>
      <c r="C346" s="50" t="s">
        <v>404</v>
      </c>
      <c r="D346" s="50" t="s">
        <v>405</v>
      </c>
      <c r="E346" s="50" t="s">
        <v>132</v>
      </c>
      <c r="F346" s="51">
        <v>1</v>
      </c>
      <c r="G346" s="216">
        <v>1</v>
      </c>
      <c r="H346" s="216">
        <v>1</v>
      </c>
      <c r="I346" s="51">
        <f t="shared" ref="I346:I347" si="17">+H346/G346</f>
        <v>1</v>
      </c>
      <c r="J346" s="219" t="s">
        <v>257</v>
      </c>
      <c r="K346" s="206" t="s">
        <v>556</v>
      </c>
    </row>
    <row r="347" spans="1:11" ht="185.25" customHeight="1" x14ac:dyDescent="0.25">
      <c r="A347" s="137"/>
      <c r="B347" s="299"/>
      <c r="C347" s="50" t="s">
        <v>169</v>
      </c>
      <c r="D347" s="50" t="s">
        <v>170</v>
      </c>
      <c r="E347" s="50" t="s">
        <v>132</v>
      </c>
      <c r="F347" s="51">
        <v>1</v>
      </c>
      <c r="G347" s="216">
        <v>1</v>
      </c>
      <c r="H347" s="216">
        <v>1</v>
      </c>
      <c r="I347" s="51">
        <f t="shared" si="17"/>
        <v>1</v>
      </c>
      <c r="J347" s="219" t="s">
        <v>414</v>
      </c>
      <c r="K347" s="206" t="s">
        <v>674</v>
      </c>
    </row>
    <row r="348" spans="1:11" ht="81" customHeight="1" thickBot="1" x14ac:dyDescent="0.3">
      <c r="A348" s="137"/>
      <c r="B348" s="300"/>
      <c r="C348" s="65" t="s">
        <v>406</v>
      </c>
      <c r="D348" s="65" t="s">
        <v>407</v>
      </c>
      <c r="E348" s="65" t="s">
        <v>132</v>
      </c>
      <c r="F348" s="98">
        <v>1</v>
      </c>
      <c r="G348" s="217">
        <v>1</v>
      </c>
      <c r="H348" s="217">
        <v>1</v>
      </c>
      <c r="I348" s="98">
        <f t="shared" ref="I348:I350" si="18">+H348/G348</f>
        <v>1</v>
      </c>
      <c r="J348" s="270" t="s">
        <v>257</v>
      </c>
      <c r="K348" s="205" t="s">
        <v>557</v>
      </c>
    </row>
    <row r="349" spans="1:11" ht="69" customHeight="1" x14ac:dyDescent="0.25">
      <c r="A349" s="137"/>
      <c r="B349" s="298" t="s">
        <v>49</v>
      </c>
      <c r="C349" s="68" t="s">
        <v>384</v>
      </c>
      <c r="D349" s="68" t="s">
        <v>385</v>
      </c>
      <c r="E349" s="68" t="s">
        <v>132</v>
      </c>
      <c r="F349" s="64">
        <v>1</v>
      </c>
      <c r="G349" s="223">
        <v>1</v>
      </c>
      <c r="H349" s="223">
        <v>1</v>
      </c>
      <c r="I349" s="64">
        <f t="shared" si="18"/>
        <v>1</v>
      </c>
      <c r="J349" s="210" t="s">
        <v>602</v>
      </c>
      <c r="K349" s="193" t="s">
        <v>631</v>
      </c>
    </row>
    <row r="350" spans="1:11" ht="59.25" customHeight="1" x14ac:dyDescent="0.25">
      <c r="A350" s="137"/>
      <c r="B350" s="299"/>
      <c r="C350" s="50" t="s">
        <v>386</v>
      </c>
      <c r="D350" s="50" t="s">
        <v>387</v>
      </c>
      <c r="E350" s="50" t="s">
        <v>132</v>
      </c>
      <c r="F350" s="51">
        <v>1</v>
      </c>
      <c r="G350" s="216">
        <v>1</v>
      </c>
      <c r="H350" s="216">
        <v>1</v>
      </c>
      <c r="I350" s="51">
        <f t="shared" si="18"/>
        <v>1</v>
      </c>
      <c r="J350" s="60" t="s">
        <v>75</v>
      </c>
      <c r="K350" s="206"/>
    </row>
    <row r="351" spans="1:11" ht="57.75" customHeight="1" thickBot="1" x14ac:dyDescent="0.3">
      <c r="A351" s="137"/>
      <c r="B351" s="300"/>
      <c r="C351" s="65" t="s">
        <v>388</v>
      </c>
      <c r="D351" s="65" t="s">
        <v>389</v>
      </c>
      <c r="E351" s="65" t="s">
        <v>132</v>
      </c>
      <c r="F351" s="98">
        <v>1</v>
      </c>
      <c r="G351" s="217">
        <v>1</v>
      </c>
      <c r="H351" s="217">
        <v>1</v>
      </c>
      <c r="I351" s="98">
        <f t="shared" ref="I351" si="19">+H351/G351</f>
        <v>1</v>
      </c>
      <c r="J351" s="175" t="s">
        <v>75</v>
      </c>
      <c r="K351" s="205"/>
    </row>
    <row r="352" spans="1:11" x14ac:dyDescent="0.25">
      <c r="A352" s="137"/>
      <c r="B352" s="169"/>
      <c r="C352" s="152"/>
      <c r="D352" s="152"/>
      <c r="E352" s="139"/>
      <c r="F352" s="139"/>
      <c r="G352" s="167"/>
      <c r="H352" s="168"/>
      <c r="I352" s="167"/>
      <c r="J352" s="139"/>
      <c r="K352" s="153"/>
    </row>
    <row r="353" spans="1:11" x14ac:dyDescent="0.25">
      <c r="D353" s="126"/>
      <c r="E353" s="113"/>
      <c r="F353" s="113"/>
      <c r="G353" s="113"/>
    </row>
    <row r="354" spans="1:11" s="159" customFormat="1" x14ac:dyDescent="0.25">
      <c r="B354" s="178" t="s">
        <v>108</v>
      </c>
      <c r="C354" s="372" t="s">
        <v>105</v>
      </c>
      <c r="D354" s="372"/>
      <c r="E354" s="372"/>
      <c r="F354" s="372"/>
      <c r="G354" s="372"/>
      <c r="H354" s="372"/>
      <c r="I354" s="372"/>
      <c r="J354" s="372"/>
      <c r="K354" s="372"/>
    </row>
    <row r="355" spans="1:11" s="159" customFormat="1" x14ac:dyDescent="0.25">
      <c r="B355" s="178" t="s">
        <v>93</v>
      </c>
      <c r="C355" s="372" t="s">
        <v>332</v>
      </c>
      <c r="D355" s="372"/>
      <c r="E355" s="372"/>
      <c r="F355" s="372"/>
      <c r="G355" s="372"/>
      <c r="H355" s="372"/>
      <c r="I355" s="372"/>
      <c r="J355" s="372"/>
      <c r="K355" s="372"/>
    </row>
    <row r="356" spans="1:11" s="159" customFormat="1" ht="17.25" x14ac:dyDescent="0.25">
      <c r="A356" s="177"/>
      <c r="B356" s="247" t="s">
        <v>140</v>
      </c>
      <c r="C356" s="395" t="s">
        <v>20</v>
      </c>
      <c r="D356" s="395"/>
      <c r="E356" s="395"/>
      <c r="F356" s="395"/>
      <c r="G356" s="395"/>
      <c r="H356" s="395"/>
      <c r="I356" s="395"/>
      <c r="J356" s="395"/>
      <c r="K356" s="395"/>
    </row>
    <row r="357" spans="1:11" s="159" customFormat="1" x14ac:dyDescent="0.25">
      <c r="A357" s="177"/>
      <c r="B357" s="220" t="s">
        <v>12</v>
      </c>
      <c r="C357" s="372" t="s">
        <v>26</v>
      </c>
      <c r="D357" s="372"/>
      <c r="E357" s="372"/>
      <c r="F357" s="372"/>
      <c r="G357" s="372"/>
      <c r="H357" s="372"/>
      <c r="I357" s="372"/>
      <c r="J357" s="372"/>
      <c r="K357" s="372"/>
    </row>
    <row r="358" spans="1:11" s="159" customFormat="1" x14ac:dyDescent="0.25">
      <c r="A358" s="177"/>
      <c r="B358" s="220" t="s">
        <v>11</v>
      </c>
      <c r="C358" s="372" t="s">
        <v>415</v>
      </c>
      <c r="D358" s="372"/>
      <c r="E358" s="372"/>
      <c r="F358" s="372"/>
      <c r="G358" s="372"/>
      <c r="H358" s="372"/>
      <c r="I358" s="372"/>
      <c r="J358" s="372"/>
      <c r="K358" s="372"/>
    </row>
    <row r="359" spans="1:11" s="159" customFormat="1" x14ac:dyDescent="0.25">
      <c r="A359" s="177"/>
      <c r="B359" s="178" t="s">
        <v>94</v>
      </c>
      <c r="C359" s="385" t="s">
        <v>271</v>
      </c>
      <c r="D359" s="385"/>
      <c r="E359" s="385"/>
      <c r="F359" s="385"/>
      <c r="G359" s="385"/>
      <c r="H359" s="385"/>
      <c r="I359" s="385"/>
      <c r="J359" s="385"/>
      <c r="K359" s="385"/>
    </row>
    <row r="360" spans="1:11" ht="17.25" thickBot="1" x14ac:dyDescent="0.3">
      <c r="A360" s="130"/>
      <c r="B360" s="132"/>
      <c r="C360" s="173"/>
      <c r="D360" s="173"/>
      <c r="E360" s="134"/>
      <c r="F360" s="134"/>
      <c r="G360" s="134"/>
      <c r="H360" s="134"/>
      <c r="I360" s="134"/>
      <c r="J360" s="134"/>
      <c r="K360" s="135"/>
    </row>
    <row r="361" spans="1:11" ht="16.5" customHeight="1" x14ac:dyDescent="0.25">
      <c r="A361" s="137"/>
      <c r="B361" s="318" t="s">
        <v>10</v>
      </c>
      <c r="C361" s="321" t="s">
        <v>87</v>
      </c>
      <c r="D361" s="321" t="s">
        <v>88</v>
      </c>
      <c r="E361" s="324" t="s">
        <v>89</v>
      </c>
      <c r="F361" s="324" t="s">
        <v>154</v>
      </c>
      <c r="G361" s="305" t="s">
        <v>155</v>
      </c>
      <c r="H361" s="306"/>
      <c r="I361" s="307"/>
      <c r="J361" s="308" t="s">
        <v>7</v>
      </c>
      <c r="K361" s="311" t="s">
        <v>8</v>
      </c>
    </row>
    <row r="362" spans="1:11" ht="16.5" customHeight="1" x14ac:dyDescent="0.25">
      <c r="A362" s="137"/>
      <c r="B362" s="319"/>
      <c r="C362" s="322"/>
      <c r="D362" s="322"/>
      <c r="E362" s="325"/>
      <c r="F362" s="325"/>
      <c r="G362" s="315" t="s">
        <v>504</v>
      </c>
      <c r="H362" s="316"/>
      <c r="I362" s="317"/>
      <c r="J362" s="309"/>
      <c r="K362" s="312"/>
    </row>
    <row r="363" spans="1:11" ht="33.75" thickBot="1" x14ac:dyDescent="0.3">
      <c r="A363" s="137"/>
      <c r="B363" s="326"/>
      <c r="C363" s="327"/>
      <c r="D363" s="327"/>
      <c r="E363" s="328"/>
      <c r="F363" s="328"/>
      <c r="G363" s="180" t="s">
        <v>146</v>
      </c>
      <c r="H363" s="181" t="s">
        <v>147</v>
      </c>
      <c r="I363" s="182" t="s">
        <v>148</v>
      </c>
      <c r="J363" s="310"/>
      <c r="K363" s="313"/>
    </row>
    <row r="364" spans="1:11" ht="132" x14ac:dyDescent="0.25">
      <c r="A364" s="137"/>
      <c r="B364" s="301" t="s">
        <v>53</v>
      </c>
      <c r="C364" s="81" t="s">
        <v>416</v>
      </c>
      <c r="D364" s="81" t="s">
        <v>417</v>
      </c>
      <c r="E364" s="81" t="s">
        <v>132</v>
      </c>
      <c r="F364" s="70">
        <v>1</v>
      </c>
      <c r="G364" s="70">
        <v>1</v>
      </c>
      <c r="H364" s="70">
        <v>1</v>
      </c>
      <c r="I364" s="70">
        <f>+H364/G364</f>
        <v>1</v>
      </c>
      <c r="J364" s="277" t="s">
        <v>426</v>
      </c>
      <c r="K364" s="271" t="s">
        <v>632</v>
      </c>
    </row>
    <row r="365" spans="1:11" ht="66" x14ac:dyDescent="0.25">
      <c r="A365" s="137"/>
      <c r="B365" s="302"/>
      <c r="C365" s="50" t="s">
        <v>418</v>
      </c>
      <c r="D365" s="50" t="s">
        <v>419</v>
      </c>
      <c r="E365" s="50" t="s">
        <v>132</v>
      </c>
      <c r="F365" s="164">
        <v>120</v>
      </c>
      <c r="G365" s="51">
        <v>1</v>
      </c>
      <c r="H365" s="64">
        <v>1</v>
      </c>
      <c r="I365" s="51">
        <f>+H365/G365</f>
        <v>1</v>
      </c>
      <c r="J365" s="60" t="s">
        <v>277</v>
      </c>
      <c r="K365" s="276" t="s">
        <v>675</v>
      </c>
    </row>
    <row r="366" spans="1:11" ht="82.5" x14ac:dyDescent="0.25">
      <c r="A366" s="137"/>
      <c r="B366" s="302"/>
      <c r="C366" s="74" t="s">
        <v>420</v>
      </c>
      <c r="D366" s="74" t="s">
        <v>421</v>
      </c>
      <c r="E366" s="50" t="s">
        <v>132</v>
      </c>
      <c r="F366" s="164">
        <v>5</v>
      </c>
      <c r="G366" s="51">
        <v>1</v>
      </c>
      <c r="H366" s="64">
        <v>1</v>
      </c>
      <c r="I366" s="51">
        <f>+H366/G366</f>
        <v>1</v>
      </c>
      <c r="J366" s="60" t="s">
        <v>427</v>
      </c>
      <c r="K366" s="272" t="s">
        <v>633</v>
      </c>
    </row>
    <row r="367" spans="1:11" ht="132" x14ac:dyDescent="0.25">
      <c r="A367" s="137"/>
      <c r="B367" s="302"/>
      <c r="C367" s="50" t="s">
        <v>422</v>
      </c>
      <c r="D367" s="50" t="s">
        <v>423</v>
      </c>
      <c r="E367" s="50" t="s">
        <v>132</v>
      </c>
      <c r="F367" s="164">
        <v>5</v>
      </c>
      <c r="G367" s="51">
        <v>1</v>
      </c>
      <c r="H367" s="90">
        <v>1</v>
      </c>
      <c r="I367" s="51">
        <f>+H367/G367</f>
        <v>1</v>
      </c>
      <c r="J367" s="60" t="s">
        <v>428</v>
      </c>
      <c r="K367" s="273" t="s">
        <v>634</v>
      </c>
    </row>
    <row r="368" spans="1:11" s="159" customFormat="1" ht="99.75" thickBot="1" x14ac:dyDescent="0.3">
      <c r="A368" s="170"/>
      <c r="B368" s="303"/>
      <c r="C368" s="115" t="s">
        <v>424</v>
      </c>
      <c r="D368" s="115" t="s">
        <v>425</v>
      </c>
      <c r="E368" s="65" t="s">
        <v>132</v>
      </c>
      <c r="F368" s="278">
        <v>10</v>
      </c>
      <c r="G368" s="98">
        <v>1</v>
      </c>
      <c r="H368" s="274">
        <v>1</v>
      </c>
      <c r="I368" s="98">
        <f>+H368/G368</f>
        <v>1</v>
      </c>
      <c r="J368" s="175" t="s">
        <v>428</v>
      </c>
      <c r="K368" s="275" t="s">
        <v>676</v>
      </c>
    </row>
    <row r="369" spans="1:11" x14ac:dyDescent="0.25">
      <c r="A369" s="137"/>
      <c r="B369" s="169"/>
      <c r="C369" s="169"/>
      <c r="D369" s="169"/>
      <c r="E369" s="139"/>
      <c r="F369" s="139"/>
      <c r="G369" s="167"/>
      <c r="H369" s="168"/>
      <c r="I369" s="167"/>
      <c r="J369" s="139"/>
      <c r="K369" s="153"/>
    </row>
    <row r="370" spans="1:11" x14ac:dyDescent="0.25">
      <c r="A370" s="137"/>
      <c r="B370" s="169"/>
      <c r="C370" s="169"/>
      <c r="D370" s="169"/>
      <c r="E370" s="139"/>
      <c r="F370" s="139"/>
      <c r="G370" s="167"/>
      <c r="H370" s="168"/>
      <c r="I370" s="167"/>
      <c r="J370" s="139"/>
      <c r="K370" s="153"/>
    </row>
    <row r="371" spans="1:11" s="159" customFormat="1" ht="33" x14ac:dyDescent="0.25">
      <c r="B371" s="178" t="s">
        <v>92</v>
      </c>
      <c r="C371" s="314" t="s">
        <v>105</v>
      </c>
      <c r="D371" s="314"/>
      <c r="E371" s="314"/>
      <c r="F371" s="314"/>
      <c r="G371" s="314"/>
      <c r="H371" s="314"/>
      <c r="I371" s="314"/>
      <c r="J371" s="314"/>
      <c r="K371" s="314"/>
    </row>
    <row r="372" spans="1:11" s="159" customFormat="1" x14ac:dyDescent="0.25">
      <c r="B372" s="178" t="s">
        <v>93</v>
      </c>
      <c r="C372" s="314" t="s">
        <v>270</v>
      </c>
      <c r="D372" s="314"/>
      <c r="E372" s="314"/>
      <c r="F372" s="314"/>
      <c r="G372" s="314"/>
      <c r="H372" s="314"/>
      <c r="I372" s="314"/>
      <c r="J372" s="314"/>
      <c r="K372" s="314"/>
    </row>
    <row r="373" spans="1:11" s="159" customFormat="1" ht="17.25" x14ac:dyDescent="0.25">
      <c r="B373" s="279" t="s">
        <v>153</v>
      </c>
      <c r="C373" s="279" t="s">
        <v>21</v>
      </c>
      <c r="D373" s="178"/>
      <c r="E373" s="178"/>
      <c r="F373" s="178"/>
      <c r="G373" s="178"/>
      <c r="H373" s="178"/>
      <c r="I373" s="178"/>
      <c r="J373" s="178"/>
      <c r="K373" s="178"/>
    </row>
    <row r="374" spans="1:11" s="159" customFormat="1" x14ac:dyDescent="0.25">
      <c r="B374" s="220" t="s">
        <v>12</v>
      </c>
      <c r="C374" s="314" t="s">
        <v>26</v>
      </c>
      <c r="D374" s="314"/>
      <c r="E374" s="314"/>
      <c r="F374" s="314"/>
      <c r="G374" s="314"/>
      <c r="H374" s="314"/>
      <c r="I374" s="314"/>
      <c r="J374" s="314"/>
      <c r="K374" s="314"/>
    </row>
    <row r="375" spans="1:11" s="159" customFormat="1" x14ac:dyDescent="0.25">
      <c r="B375" s="220" t="s">
        <v>11</v>
      </c>
      <c r="C375" s="280" t="s">
        <v>464</v>
      </c>
      <c r="D375" s="280"/>
      <c r="E375" s="280"/>
      <c r="F375" s="280"/>
      <c r="G375" s="280"/>
      <c r="H375" s="280"/>
      <c r="I375" s="280"/>
      <c r="J375" s="280"/>
      <c r="K375" s="280"/>
    </row>
    <row r="376" spans="1:11" s="159" customFormat="1" x14ac:dyDescent="0.25">
      <c r="B376" s="220" t="s">
        <v>94</v>
      </c>
      <c r="C376" s="314" t="s">
        <v>380</v>
      </c>
      <c r="D376" s="314"/>
      <c r="E376" s="314"/>
      <c r="F376" s="314"/>
      <c r="G376" s="314"/>
      <c r="H376" s="314"/>
      <c r="I376" s="314"/>
      <c r="J376" s="314"/>
      <c r="K376" s="314"/>
    </row>
    <row r="377" spans="1:11" ht="17.25" thickBot="1" x14ac:dyDescent="0.3">
      <c r="A377" s="137"/>
      <c r="B377" s="133"/>
      <c r="C377" s="133"/>
      <c r="D377" s="133"/>
      <c r="E377" s="134"/>
      <c r="F377" s="134"/>
      <c r="G377" s="134"/>
      <c r="H377" s="134"/>
      <c r="I377" s="134"/>
      <c r="J377" s="134"/>
      <c r="K377" s="135"/>
    </row>
    <row r="378" spans="1:11" ht="16.5" customHeight="1" x14ac:dyDescent="0.25">
      <c r="A378" s="137"/>
      <c r="B378" s="318" t="s">
        <v>10</v>
      </c>
      <c r="C378" s="321" t="s">
        <v>87</v>
      </c>
      <c r="D378" s="321" t="s">
        <v>88</v>
      </c>
      <c r="E378" s="324" t="s">
        <v>89</v>
      </c>
      <c r="F378" s="324" t="s">
        <v>154</v>
      </c>
      <c r="G378" s="305" t="s">
        <v>155</v>
      </c>
      <c r="H378" s="306"/>
      <c r="I378" s="307"/>
      <c r="J378" s="308" t="s">
        <v>7</v>
      </c>
      <c r="K378" s="311" t="s">
        <v>8</v>
      </c>
    </row>
    <row r="379" spans="1:11" ht="16.5" customHeight="1" x14ac:dyDescent="0.25">
      <c r="A379" s="137"/>
      <c r="B379" s="319"/>
      <c r="C379" s="322"/>
      <c r="D379" s="322"/>
      <c r="E379" s="325"/>
      <c r="F379" s="325"/>
      <c r="G379" s="315" t="s">
        <v>504</v>
      </c>
      <c r="H379" s="316"/>
      <c r="I379" s="317"/>
      <c r="J379" s="309"/>
      <c r="K379" s="312"/>
    </row>
    <row r="380" spans="1:11" ht="33.75" thickBot="1" x14ac:dyDescent="0.3">
      <c r="A380" s="137"/>
      <c r="B380" s="320"/>
      <c r="C380" s="327"/>
      <c r="D380" s="327"/>
      <c r="E380" s="325"/>
      <c r="F380" s="325"/>
      <c r="G380" s="180" t="s">
        <v>146</v>
      </c>
      <c r="H380" s="181" t="s">
        <v>147</v>
      </c>
      <c r="I380" s="182" t="s">
        <v>148</v>
      </c>
      <c r="J380" s="310"/>
      <c r="K380" s="313"/>
    </row>
    <row r="381" spans="1:11" ht="49.5" x14ac:dyDescent="0.25">
      <c r="A381" s="137"/>
      <c r="B381" s="398" t="s">
        <v>21</v>
      </c>
      <c r="C381" s="74" t="s">
        <v>429</v>
      </c>
      <c r="D381" s="74" t="s">
        <v>430</v>
      </c>
      <c r="E381" s="81" t="s">
        <v>132</v>
      </c>
      <c r="F381" s="117">
        <v>1</v>
      </c>
      <c r="G381" s="70">
        <v>1</v>
      </c>
      <c r="H381" s="70">
        <v>1</v>
      </c>
      <c r="I381" s="70">
        <f>+H381/G381</f>
        <v>1</v>
      </c>
      <c r="J381" s="71" t="s">
        <v>81</v>
      </c>
      <c r="K381" s="281" t="s">
        <v>558</v>
      </c>
    </row>
    <row r="382" spans="1:11" ht="66.75" thickBot="1" x14ac:dyDescent="0.3">
      <c r="A382" s="137"/>
      <c r="B382" s="399"/>
      <c r="C382" s="115" t="s">
        <v>431</v>
      </c>
      <c r="D382" s="114" t="s">
        <v>432</v>
      </c>
      <c r="E382" s="73" t="s">
        <v>132</v>
      </c>
      <c r="F382" s="66">
        <v>1</v>
      </c>
      <c r="G382" s="282">
        <v>1</v>
      </c>
      <c r="H382" s="282">
        <v>1</v>
      </c>
      <c r="I382" s="98">
        <f>+H382/G382</f>
        <v>1</v>
      </c>
      <c r="J382" s="240" t="s">
        <v>81</v>
      </c>
      <c r="K382" s="283" t="s">
        <v>559</v>
      </c>
    </row>
    <row r="383" spans="1:11" x14ac:dyDescent="0.25">
      <c r="A383" s="137"/>
      <c r="B383" s="169"/>
      <c r="C383" s="169"/>
      <c r="D383" s="166"/>
      <c r="E383" s="141"/>
      <c r="F383" s="139"/>
      <c r="G383" s="172"/>
      <c r="H383" s="142"/>
      <c r="I383" s="172"/>
      <c r="J383" s="141"/>
      <c r="K383" s="153"/>
    </row>
    <row r="384" spans="1:11" x14ac:dyDescent="0.25">
      <c r="A384" s="137"/>
      <c r="B384" s="169"/>
      <c r="C384" s="169"/>
      <c r="D384" s="169"/>
      <c r="E384" s="139"/>
      <c r="F384" s="139"/>
      <c r="G384" s="167"/>
      <c r="H384" s="168"/>
      <c r="I384" s="167"/>
      <c r="J384" s="139"/>
      <c r="K384" s="153"/>
    </row>
    <row r="385" spans="1:12" s="159" customFormat="1" ht="33" x14ac:dyDescent="0.25">
      <c r="A385" s="170"/>
      <c r="B385" s="178" t="s">
        <v>92</v>
      </c>
      <c r="C385" s="314" t="s">
        <v>105</v>
      </c>
      <c r="D385" s="314"/>
      <c r="E385" s="314"/>
      <c r="F385" s="314"/>
      <c r="G385" s="314"/>
      <c r="H385" s="314"/>
      <c r="I385" s="314"/>
      <c r="J385" s="314"/>
      <c r="K385" s="314"/>
    </row>
    <row r="386" spans="1:12" s="159" customFormat="1" ht="16.5" customHeight="1" x14ac:dyDescent="0.25">
      <c r="B386" s="178" t="s">
        <v>93</v>
      </c>
      <c r="C386" s="314" t="s">
        <v>270</v>
      </c>
      <c r="D386" s="314"/>
      <c r="E386" s="314"/>
      <c r="F386" s="314"/>
      <c r="G386" s="314"/>
      <c r="H386" s="314"/>
      <c r="I386" s="314"/>
      <c r="J386" s="314"/>
      <c r="K386" s="314"/>
    </row>
    <row r="387" spans="1:12" s="159" customFormat="1" ht="17.25" x14ac:dyDescent="0.25">
      <c r="B387" s="279" t="s">
        <v>153</v>
      </c>
      <c r="C387" s="279" t="s">
        <v>21</v>
      </c>
      <c r="D387" s="178"/>
      <c r="E387" s="178"/>
      <c r="F387" s="178"/>
      <c r="G387" s="178"/>
      <c r="H387" s="178"/>
      <c r="I387" s="178"/>
      <c r="J387" s="178"/>
      <c r="K387" s="178"/>
    </row>
    <row r="388" spans="1:12" s="159" customFormat="1" ht="16.5" customHeight="1" x14ac:dyDescent="0.25">
      <c r="B388" s="220" t="s">
        <v>12</v>
      </c>
      <c r="C388" s="314" t="s">
        <v>26</v>
      </c>
      <c r="D388" s="314"/>
      <c r="E388" s="314"/>
      <c r="F388" s="314"/>
      <c r="G388" s="314"/>
      <c r="H388" s="314"/>
      <c r="I388" s="314"/>
      <c r="J388" s="314"/>
      <c r="K388" s="314"/>
    </row>
    <row r="389" spans="1:12" s="159" customFormat="1" x14ac:dyDescent="0.25">
      <c r="B389" s="220" t="s">
        <v>11</v>
      </c>
      <c r="C389" s="314" t="s">
        <v>39</v>
      </c>
      <c r="D389" s="314"/>
      <c r="E389" s="314"/>
      <c r="F389" s="314"/>
      <c r="G389" s="314"/>
      <c r="H389" s="314"/>
      <c r="I389" s="314"/>
      <c r="J389" s="314"/>
      <c r="K389" s="314"/>
    </row>
    <row r="390" spans="1:12" s="159" customFormat="1" ht="16.5" customHeight="1" x14ac:dyDescent="0.25">
      <c r="B390" s="220" t="s">
        <v>94</v>
      </c>
      <c r="C390" s="314" t="s">
        <v>380</v>
      </c>
      <c r="D390" s="314"/>
      <c r="E390" s="314"/>
      <c r="F390" s="314"/>
      <c r="G390" s="314"/>
      <c r="H390" s="314"/>
      <c r="I390" s="314"/>
      <c r="J390" s="314"/>
      <c r="K390" s="314"/>
    </row>
    <row r="391" spans="1:12" ht="17.25" thickBot="1" x14ac:dyDescent="0.3">
      <c r="B391" s="133"/>
      <c r="C391" s="133"/>
      <c r="D391" s="133"/>
      <c r="E391" s="134"/>
      <c r="F391" s="134"/>
      <c r="G391" s="134"/>
      <c r="H391" s="134"/>
      <c r="I391" s="134"/>
      <c r="J391" s="134"/>
      <c r="K391" s="135"/>
    </row>
    <row r="392" spans="1:12" ht="16.5" customHeight="1" x14ac:dyDescent="0.25">
      <c r="B392" s="318" t="s">
        <v>10</v>
      </c>
      <c r="C392" s="321" t="s">
        <v>87</v>
      </c>
      <c r="D392" s="321" t="s">
        <v>88</v>
      </c>
      <c r="E392" s="324" t="s">
        <v>89</v>
      </c>
      <c r="F392" s="324" t="s">
        <v>154</v>
      </c>
      <c r="G392" s="305" t="s">
        <v>155</v>
      </c>
      <c r="H392" s="306"/>
      <c r="I392" s="307"/>
      <c r="J392" s="308" t="s">
        <v>7</v>
      </c>
      <c r="K392" s="311" t="s">
        <v>8</v>
      </c>
    </row>
    <row r="393" spans="1:12" ht="16.5" customHeight="1" x14ac:dyDescent="0.25">
      <c r="B393" s="319"/>
      <c r="C393" s="322"/>
      <c r="D393" s="322"/>
      <c r="E393" s="325"/>
      <c r="F393" s="325"/>
      <c r="G393" s="315" t="s">
        <v>504</v>
      </c>
      <c r="H393" s="316"/>
      <c r="I393" s="317"/>
      <c r="J393" s="309"/>
      <c r="K393" s="312"/>
    </row>
    <row r="394" spans="1:12" ht="40.5" customHeight="1" thickBot="1" x14ac:dyDescent="0.3">
      <c r="B394" s="320"/>
      <c r="C394" s="323"/>
      <c r="D394" s="323"/>
      <c r="E394" s="325"/>
      <c r="F394" s="325"/>
      <c r="G394" s="189" t="s">
        <v>146</v>
      </c>
      <c r="H394" s="190" t="s">
        <v>147</v>
      </c>
      <c r="I394" s="191" t="s">
        <v>148</v>
      </c>
      <c r="J394" s="309"/>
      <c r="K394" s="312"/>
    </row>
    <row r="395" spans="1:12" s="159" customFormat="1" ht="49.5" x14ac:dyDescent="0.25">
      <c r="B395" s="301" t="s">
        <v>21</v>
      </c>
      <c r="C395" s="85" t="s">
        <v>433</v>
      </c>
      <c r="D395" s="85" t="s">
        <v>434</v>
      </c>
      <c r="E395" s="81" t="s">
        <v>132</v>
      </c>
      <c r="F395" s="117">
        <v>1</v>
      </c>
      <c r="G395" s="70">
        <v>1</v>
      </c>
      <c r="H395" s="203">
        <v>1</v>
      </c>
      <c r="I395" s="70">
        <f t="shared" ref="I395:I410" si="20">+H395/G395</f>
        <v>1</v>
      </c>
      <c r="J395" s="71" t="s">
        <v>457</v>
      </c>
      <c r="K395" s="59" t="s">
        <v>635</v>
      </c>
      <c r="L395" s="174"/>
    </row>
    <row r="396" spans="1:12" s="159" customFormat="1" ht="82.5" x14ac:dyDescent="0.25">
      <c r="B396" s="302"/>
      <c r="C396" s="74" t="s">
        <v>435</v>
      </c>
      <c r="D396" s="74" t="s">
        <v>172</v>
      </c>
      <c r="E396" s="50" t="s">
        <v>132</v>
      </c>
      <c r="F396" s="52">
        <v>1</v>
      </c>
      <c r="G396" s="51">
        <v>1</v>
      </c>
      <c r="H396" s="58">
        <v>1</v>
      </c>
      <c r="I396" s="51">
        <f t="shared" si="20"/>
        <v>1</v>
      </c>
      <c r="J396" s="86" t="s">
        <v>458</v>
      </c>
      <c r="K396" s="206" t="s">
        <v>565</v>
      </c>
      <c r="L396" s="174"/>
    </row>
    <row r="397" spans="1:12" s="159" customFormat="1" ht="66" x14ac:dyDescent="0.25">
      <c r="B397" s="302"/>
      <c r="C397" s="74" t="s">
        <v>436</v>
      </c>
      <c r="D397" s="74" t="s">
        <v>437</v>
      </c>
      <c r="E397" s="50" t="s">
        <v>132</v>
      </c>
      <c r="F397" s="52">
        <v>1</v>
      </c>
      <c r="G397" s="51">
        <v>1</v>
      </c>
      <c r="H397" s="51">
        <v>1</v>
      </c>
      <c r="I397" s="51">
        <f t="shared" si="20"/>
        <v>1</v>
      </c>
      <c r="J397" s="86" t="s">
        <v>80</v>
      </c>
      <c r="K397" s="206" t="s">
        <v>566</v>
      </c>
    </row>
    <row r="398" spans="1:12" s="159" customFormat="1" ht="66" x14ac:dyDescent="0.25">
      <c r="B398" s="302"/>
      <c r="C398" s="74" t="s">
        <v>438</v>
      </c>
      <c r="D398" s="74" t="s">
        <v>97</v>
      </c>
      <c r="E398" s="50" t="s">
        <v>132</v>
      </c>
      <c r="F398" s="52">
        <v>1</v>
      </c>
      <c r="G398" s="51">
        <v>1</v>
      </c>
      <c r="H398" s="51">
        <v>1</v>
      </c>
      <c r="I398" s="51">
        <f t="shared" si="20"/>
        <v>1</v>
      </c>
      <c r="J398" s="86" t="s">
        <v>457</v>
      </c>
      <c r="K398" s="206" t="s">
        <v>567</v>
      </c>
    </row>
    <row r="399" spans="1:12" s="159" customFormat="1" ht="69" customHeight="1" x14ac:dyDescent="0.25">
      <c r="B399" s="302"/>
      <c r="C399" s="74" t="s">
        <v>439</v>
      </c>
      <c r="D399" s="74" t="s">
        <v>440</v>
      </c>
      <c r="E399" s="50" t="s">
        <v>132</v>
      </c>
      <c r="F399" s="52">
        <v>1</v>
      </c>
      <c r="G399" s="51">
        <v>1</v>
      </c>
      <c r="H399" s="51">
        <v>1</v>
      </c>
      <c r="I399" s="51">
        <f t="shared" si="20"/>
        <v>1</v>
      </c>
      <c r="J399" s="86" t="s">
        <v>80</v>
      </c>
      <c r="K399" s="206" t="s">
        <v>568</v>
      </c>
    </row>
    <row r="400" spans="1:12" s="159" customFormat="1" ht="49.5" x14ac:dyDescent="0.25">
      <c r="B400" s="302"/>
      <c r="C400" s="74" t="s">
        <v>513</v>
      </c>
      <c r="D400" s="74" t="s">
        <v>441</v>
      </c>
      <c r="E400" s="50" t="s">
        <v>132</v>
      </c>
      <c r="F400" s="52">
        <v>1</v>
      </c>
      <c r="G400" s="51">
        <v>1</v>
      </c>
      <c r="H400" s="51">
        <v>1</v>
      </c>
      <c r="I400" s="51">
        <f t="shared" si="20"/>
        <v>1</v>
      </c>
      <c r="J400" s="86" t="s">
        <v>459</v>
      </c>
      <c r="K400" s="206" t="s">
        <v>503</v>
      </c>
    </row>
    <row r="401" spans="2:11" s="159" customFormat="1" ht="66" x14ac:dyDescent="0.25">
      <c r="B401" s="302"/>
      <c r="C401" s="74" t="s">
        <v>514</v>
      </c>
      <c r="D401" s="74" t="s">
        <v>442</v>
      </c>
      <c r="E401" s="50" t="s">
        <v>132</v>
      </c>
      <c r="F401" s="52">
        <v>1</v>
      </c>
      <c r="G401" s="51">
        <v>1</v>
      </c>
      <c r="H401" s="51">
        <v>1</v>
      </c>
      <c r="I401" s="51">
        <f t="shared" si="20"/>
        <v>1</v>
      </c>
      <c r="J401" s="86" t="s">
        <v>459</v>
      </c>
      <c r="K401" s="206" t="s">
        <v>677</v>
      </c>
    </row>
    <row r="402" spans="2:11" s="159" customFormat="1" ht="33" x14ac:dyDescent="0.25">
      <c r="B402" s="302"/>
      <c r="C402" s="74" t="s">
        <v>443</v>
      </c>
      <c r="D402" s="74" t="s">
        <v>444</v>
      </c>
      <c r="E402" s="50" t="s">
        <v>132</v>
      </c>
      <c r="F402" s="52">
        <v>1</v>
      </c>
      <c r="G402" s="51">
        <v>1</v>
      </c>
      <c r="H402" s="51">
        <v>1</v>
      </c>
      <c r="I402" s="51">
        <f t="shared" si="20"/>
        <v>1</v>
      </c>
      <c r="J402" s="86" t="s">
        <v>82</v>
      </c>
      <c r="K402" s="206" t="s">
        <v>636</v>
      </c>
    </row>
    <row r="403" spans="2:11" s="159" customFormat="1" ht="181.5" x14ac:dyDescent="0.25">
      <c r="B403" s="302"/>
      <c r="C403" s="74" t="s">
        <v>445</v>
      </c>
      <c r="D403" s="74" t="s">
        <v>446</v>
      </c>
      <c r="E403" s="50" t="s">
        <v>132</v>
      </c>
      <c r="F403" s="52">
        <v>1</v>
      </c>
      <c r="G403" s="51">
        <v>1</v>
      </c>
      <c r="H403" s="51">
        <v>1</v>
      </c>
      <c r="I403" s="51">
        <f t="shared" si="20"/>
        <v>1</v>
      </c>
      <c r="J403" s="86" t="s">
        <v>81</v>
      </c>
      <c r="K403" s="206" t="s">
        <v>560</v>
      </c>
    </row>
    <row r="404" spans="2:11" s="159" customFormat="1" ht="99" x14ac:dyDescent="0.25">
      <c r="B404" s="302"/>
      <c r="C404" s="74" t="s">
        <v>515</v>
      </c>
      <c r="D404" s="74" t="s">
        <v>516</v>
      </c>
      <c r="E404" s="50" t="s">
        <v>132</v>
      </c>
      <c r="F404" s="52">
        <v>1</v>
      </c>
      <c r="G404" s="51">
        <v>1</v>
      </c>
      <c r="H404" s="51">
        <v>1</v>
      </c>
      <c r="I404" s="51">
        <f t="shared" si="20"/>
        <v>1</v>
      </c>
      <c r="J404" s="86" t="s">
        <v>98</v>
      </c>
      <c r="K404" s="206" t="s">
        <v>561</v>
      </c>
    </row>
    <row r="405" spans="2:11" s="159" customFormat="1" ht="82.5" x14ac:dyDescent="0.25">
      <c r="B405" s="302"/>
      <c r="C405" s="74" t="s">
        <v>517</v>
      </c>
      <c r="D405" s="74" t="s">
        <v>518</v>
      </c>
      <c r="E405" s="50" t="s">
        <v>132</v>
      </c>
      <c r="F405" s="52">
        <v>1</v>
      </c>
      <c r="G405" s="51">
        <v>1</v>
      </c>
      <c r="H405" s="51">
        <v>1</v>
      </c>
      <c r="I405" s="51">
        <f t="shared" si="20"/>
        <v>1</v>
      </c>
      <c r="J405" s="86" t="s">
        <v>98</v>
      </c>
      <c r="K405" s="206" t="s">
        <v>678</v>
      </c>
    </row>
    <row r="406" spans="2:11" s="159" customFormat="1" ht="49.5" x14ac:dyDescent="0.25">
      <c r="B406" s="302"/>
      <c r="C406" s="74" t="s">
        <v>519</v>
      </c>
      <c r="D406" s="74" t="s">
        <v>520</v>
      </c>
      <c r="E406" s="50" t="s">
        <v>132</v>
      </c>
      <c r="F406" s="52">
        <v>1</v>
      </c>
      <c r="G406" s="51">
        <v>1</v>
      </c>
      <c r="H406" s="58">
        <v>1</v>
      </c>
      <c r="I406" s="51">
        <f t="shared" si="20"/>
        <v>1</v>
      </c>
      <c r="J406" s="86" t="s">
        <v>460</v>
      </c>
      <c r="K406" s="206" t="s">
        <v>562</v>
      </c>
    </row>
    <row r="407" spans="2:11" s="159" customFormat="1" ht="82.5" x14ac:dyDescent="0.25">
      <c r="B407" s="302"/>
      <c r="C407" s="74" t="s">
        <v>521</v>
      </c>
      <c r="D407" s="74" t="s">
        <v>522</v>
      </c>
      <c r="E407" s="50" t="s">
        <v>132</v>
      </c>
      <c r="F407" s="51">
        <v>1</v>
      </c>
      <c r="G407" s="51">
        <v>1</v>
      </c>
      <c r="H407" s="58">
        <v>1</v>
      </c>
      <c r="I407" s="51">
        <f>+H407/G407</f>
        <v>1</v>
      </c>
      <c r="J407" s="86" t="s">
        <v>533</v>
      </c>
      <c r="K407" s="206" t="s">
        <v>502</v>
      </c>
    </row>
    <row r="408" spans="2:11" s="159" customFormat="1" ht="102.75" customHeight="1" x14ac:dyDescent="0.25">
      <c r="B408" s="302"/>
      <c r="C408" s="74" t="s">
        <v>523</v>
      </c>
      <c r="D408" s="74" t="s">
        <v>524</v>
      </c>
      <c r="E408" s="50" t="s">
        <v>132</v>
      </c>
      <c r="F408" s="51">
        <v>1</v>
      </c>
      <c r="G408" s="51">
        <v>1</v>
      </c>
      <c r="H408" s="51">
        <v>1</v>
      </c>
      <c r="I408" s="51">
        <f>+H408/G408</f>
        <v>1</v>
      </c>
      <c r="J408" s="86" t="s">
        <v>534</v>
      </c>
      <c r="K408" s="206" t="s">
        <v>569</v>
      </c>
    </row>
    <row r="409" spans="2:11" s="159" customFormat="1" ht="82.5" x14ac:dyDescent="0.25">
      <c r="B409" s="302"/>
      <c r="C409" s="74" t="s">
        <v>525</v>
      </c>
      <c r="D409" s="74" t="s">
        <v>526</v>
      </c>
      <c r="E409" s="50" t="s">
        <v>132</v>
      </c>
      <c r="F409" s="52">
        <v>1</v>
      </c>
      <c r="G409" s="51">
        <v>1</v>
      </c>
      <c r="H409" s="58">
        <v>1</v>
      </c>
      <c r="I409" s="51">
        <f t="shared" si="20"/>
        <v>1</v>
      </c>
      <c r="J409" s="86" t="s">
        <v>86</v>
      </c>
      <c r="K409" s="206" t="s">
        <v>679</v>
      </c>
    </row>
    <row r="410" spans="2:11" s="159" customFormat="1" ht="148.5" x14ac:dyDescent="0.25">
      <c r="B410" s="302"/>
      <c r="C410" s="74" t="s">
        <v>527</v>
      </c>
      <c r="D410" s="74" t="s">
        <v>528</v>
      </c>
      <c r="E410" s="50" t="s">
        <v>132</v>
      </c>
      <c r="F410" s="52">
        <v>1</v>
      </c>
      <c r="G410" s="51">
        <v>1</v>
      </c>
      <c r="H410" s="58">
        <v>1</v>
      </c>
      <c r="I410" s="51">
        <f t="shared" si="20"/>
        <v>1</v>
      </c>
      <c r="J410" s="86" t="s">
        <v>86</v>
      </c>
      <c r="K410" s="206" t="s">
        <v>563</v>
      </c>
    </row>
    <row r="411" spans="2:11" s="159" customFormat="1" ht="148.5" x14ac:dyDescent="0.25">
      <c r="B411" s="302"/>
      <c r="C411" s="74" t="s">
        <v>529</v>
      </c>
      <c r="D411" s="74" t="s">
        <v>530</v>
      </c>
      <c r="E411" s="50" t="s">
        <v>132</v>
      </c>
      <c r="F411" s="52">
        <v>1</v>
      </c>
      <c r="G411" s="51">
        <v>1</v>
      </c>
      <c r="H411" s="51">
        <v>1</v>
      </c>
      <c r="I411" s="51">
        <f t="shared" ref="I411:I417" si="21">+H411/G411</f>
        <v>1</v>
      </c>
      <c r="J411" s="86" t="s">
        <v>86</v>
      </c>
      <c r="K411" s="206" t="s">
        <v>564</v>
      </c>
    </row>
    <row r="412" spans="2:11" s="159" customFormat="1" ht="82.5" x14ac:dyDescent="0.25">
      <c r="B412" s="302"/>
      <c r="C412" s="74" t="s">
        <v>531</v>
      </c>
      <c r="D412" s="74" t="s">
        <v>532</v>
      </c>
      <c r="E412" s="50" t="s">
        <v>132</v>
      </c>
      <c r="F412" s="52">
        <v>1</v>
      </c>
      <c r="G412" s="51">
        <v>1</v>
      </c>
      <c r="H412" s="51">
        <v>1</v>
      </c>
      <c r="I412" s="51">
        <f t="shared" si="21"/>
        <v>1</v>
      </c>
      <c r="J412" s="86" t="s">
        <v>86</v>
      </c>
      <c r="K412" s="206" t="s">
        <v>680</v>
      </c>
    </row>
    <row r="413" spans="2:11" s="159" customFormat="1" ht="49.5" x14ac:dyDescent="0.25">
      <c r="B413" s="302"/>
      <c r="C413" s="50" t="s">
        <v>447</v>
      </c>
      <c r="D413" s="50" t="s">
        <v>448</v>
      </c>
      <c r="E413" s="50" t="s">
        <v>132</v>
      </c>
      <c r="F413" s="52">
        <v>1</v>
      </c>
      <c r="G413" s="51">
        <v>1</v>
      </c>
      <c r="H413" s="55">
        <v>1</v>
      </c>
      <c r="I413" s="51">
        <f t="shared" si="21"/>
        <v>1</v>
      </c>
      <c r="J413" s="60" t="s">
        <v>461</v>
      </c>
      <c r="K413" s="207" t="s">
        <v>502</v>
      </c>
    </row>
    <row r="414" spans="2:11" s="159" customFormat="1" ht="66" x14ac:dyDescent="0.25">
      <c r="B414" s="302"/>
      <c r="C414" s="50" t="s">
        <v>449</v>
      </c>
      <c r="D414" s="50" t="s">
        <v>450</v>
      </c>
      <c r="E414" s="50" t="s">
        <v>132</v>
      </c>
      <c r="F414" s="52">
        <v>1</v>
      </c>
      <c r="G414" s="51">
        <v>1</v>
      </c>
      <c r="H414" s="55">
        <v>1</v>
      </c>
      <c r="I414" s="51">
        <f t="shared" si="21"/>
        <v>1</v>
      </c>
      <c r="J414" s="60" t="s">
        <v>85</v>
      </c>
      <c r="K414" s="207" t="s">
        <v>499</v>
      </c>
    </row>
    <row r="415" spans="2:11" s="159" customFormat="1" ht="49.5" x14ac:dyDescent="0.25">
      <c r="B415" s="302"/>
      <c r="C415" s="74" t="s">
        <v>451</v>
      </c>
      <c r="D415" s="74" t="s">
        <v>452</v>
      </c>
      <c r="E415" s="50" t="s">
        <v>132</v>
      </c>
      <c r="F415" s="52">
        <v>1</v>
      </c>
      <c r="G415" s="51">
        <v>1</v>
      </c>
      <c r="H415" s="55">
        <v>1</v>
      </c>
      <c r="I415" s="51">
        <f t="shared" si="21"/>
        <v>1</v>
      </c>
      <c r="J415" s="86" t="s">
        <v>462</v>
      </c>
      <c r="K415" s="284" t="s">
        <v>572</v>
      </c>
    </row>
    <row r="416" spans="2:11" s="159" customFormat="1" ht="49.5" x14ac:dyDescent="0.25">
      <c r="B416" s="302"/>
      <c r="C416" s="74" t="s">
        <v>453</v>
      </c>
      <c r="D416" s="74" t="s">
        <v>454</v>
      </c>
      <c r="E416" s="50" t="s">
        <v>132</v>
      </c>
      <c r="F416" s="52">
        <v>1</v>
      </c>
      <c r="G416" s="51">
        <v>1</v>
      </c>
      <c r="H416" s="55">
        <v>1</v>
      </c>
      <c r="I416" s="51">
        <f t="shared" si="21"/>
        <v>1</v>
      </c>
      <c r="J416" s="86" t="s">
        <v>457</v>
      </c>
      <c r="K416" s="207" t="s">
        <v>570</v>
      </c>
    </row>
    <row r="417" spans="2:11" s="159" customFormat="1" ht="66.75" thickBot="1" x14ac:dyDescent="0.3">
      <c r="B417" s="303"/>
      <c r="C417" s="115" t="s">
        <v>455</v>
      </c>
      <c r="D417" s="115" t="s">
        <v>456</v>
      </c>
      <c r="E417" s="65" t="s">
        <v>132</v>
      </c>
      <c r="F417" s="66">
        <v>1</v>
      </c>
      <c r="G417" s="98">
        <v>1</v>
      </c>
      <c r="H417" s="98">
        <v>1</v>
      </c>
      <c r="I417" s="98">
        <f t="shared" si="21"/>
        <v>1</v>
      </c>
      <c r="J417" s="211" t="s">
        <v>463</v>
      </c>
      <c r="K417" s="205" t="s">
        <v>571</v>
      </c>
    </row>
    <row r="418" spans="2:11" x14ac:dyDescent="0.25">
      <c r="G418" s="176"/>
    </row>
    <row r="419" spans="2:11" x14ac:dyDescent="0.25">
      <c r="G419" s="176"/>
    </row>
    <row r="420" spans="2:11" x14ac:dyDescent="0.25">
      <c r="G420" s="176"/>
    </row>
  </sheetData>
  <mergeCells count="355">
    <mergeCell ref="B381:B382"/>
    <mergeCell ref="C371:K371"/>
    <mergeCell ref="C372:K372"/>
    <mergeCell ref="C374:K374"/>
    <mergeCell ref="C376:K376"/>
    <mergeCell ref="B378:B380"/>
    <mergeCell ref="C378:C380"/>
    <mergeCell ref="D378:D380"/>
    <mergeCell ref="E378:E380"/>
    <mergeCell ref="F378:F380"/>
    <mergeCell ref="G378:I378"/>
    <mergeCell ref="J378:J380"/>
    <mergeCell ref="K378:K380"/>
    <mergeCell ref="G379:I379"/>
    <mergeCell ref="B181:B183"/>
    <mergeCell ref="B81:B83"/>
    <mergeCell ref="C81:C83"/>
    <mergeCell ref="D81:D83"/>
    <mergeCell ref="E81:E83"/>
    <mergeCell ref="B178:B180"/>
    <mergeCell ref="C178:C180"/>
    <mergeCell ref="D178:D180"/>
    <mergeCell ref="F178:F180"/>
    <mergeCell ref="D145:D147"/>
    <mergeCell ref="E145:E147"/>
    <mergeCell ref="F145:F147"/>
    <mergeCell ref="C115:K115"/>
    <mergeCell ref="B117:B119"/>
    <mergeCell ref="C117:C119"/>
    <mergeCell ref="D117:D119"/>
    <mergeCell ref="F132:F134"/>
    <mergeCell ref="G81:I81"/>
    <mergeCell ref="J81:J83"/>
    <mergeCell ref="K81:K83"/>
    <mergeCell ref="G82:I82"/>
    <mergeCell ref="E117:E119"/>
    <mergeCell ref="G117:I117"/>
    <mergeCell ref="D98:D100"/>
    <mergeCell ref="B164:B168"/>
    <mergeCell ref="B104:B107"/>
    <mergeCell ref="C171:K171"/>
    <mergeCell ref="C172:K172"/>
    <mergeCell ref="C173:K173"/>
    <mergeCell ref="C174:K174"/>
    <mergeCell ref="C175:K175"/>
    <mergeCell ref="C176:K176"/>
    <mergeCell ref="B148:B151"/>
    <mergeCell ref="C154:K154"/>
    <mergeCell ref="C155:K155"/>
    <mergeCell ref="C156:K156"/>
    <mergeCell ref="C157:K157"/>
    <mergeCell ref="C158:K158"/>
    <mergeCell ref="C159:K159"/>
    <mergeCell ref="B161:B163"/>
    <mergeCell ref="C161:C163"/>
    <mergeCell ref="D161:D163"/>
    <mergeCell ref="B145:B147"/>
    <mergeCell ref="C145:C147"/>
    <mergeCell ref="K145:K147"/>
    <mergeCell ref="G146:I146"/>
    <mergeCell ref="B120:B122"/>
    <mergeCell ref="E161:E163"/>
    <mergeCell ref="B86:B88"/>
    <mergeCell ref="C125:K125"/>
    <mergeCell ref="C126:K126"/>
    <mergeCell ref="C127:K127"/>
    <mergeCell ref="C128:K128"/>
    <mergeCell ref="C130:K130"/>
    <mergeCell ref="B132:B134"/>
    <mergeCell ref="C132:C134"/>
    <mergeCell ref="D132:D134"/>
    <mergeCell ref="E132:E134"/>
    <mergeCell ref="G132:I132"/>
    <mergeCell ref="J132:J134"/>
    <mergeCell ref="K132:K134"/>
    <mergeCell ref="G133:I133"/>
    <mergeCell ref="B101:B103"/>
    <mergeCell ref="C110:K110"/>
    <mergeCell ref="C111:K111"/>
    <mergeCell ref="C112:K112"/>
    <mergeCell ref="C113:K113"/>
    <mergeCell ref="C91:K91"/>
    <mergeCell ref="C92:K92"/>
    <mergeCell ref="C93:K93"/>
    <mergeCell ref="C94:K94"/>
    <mergeCell ref="C95:K95"/>
    <mergeCell ref="C79:K79"/>
    <mergeCell ref="C78:E78"/>
    <mergeCell ref="K117:K119"/>
    <mergeCell ref="G118:I118"/>
    <mergeCell ref="C96:K96"/>
    <mergeCell ref="B98:B100"/>
    <mergeCell ref="C98:C100"/>
    <mergeCell ref="G362:I362"/>
    <mergeCell ref="C330:K330"/>
    <mergeCell ref="K332:K334"/>
    <mergeCell ref="F332:F334"/>
    <mergeCell ref="J332:J334"/>
    <mergeCell ref="C297:K297"/>
    <mergeCell ref="C286:K286"/>
    <mergeCell ref="G289:I289"/>
    <mergeCell ref="C281:K281"/>
    <mergeCell ref="C282:K282"/>
    <mergeCell ref="C283:K283"/>
    <mergeCell ref="C284:K284"/>
    <mergeCell ref="F288:F290"/>
    <mergeCell ref="C314:K314"/>
    <mergeCell ref="C358:K358"/>
    <mergeCell ref="F361:F363"/>
    <mergeCell ref="G288:I288"/>
    <mergeCell ref="B361:B363"/>
    <mergeCell ref="H7:I8"/>
    <mergeCell ref="K193:K195"/>
    <mergeCell ref="C207:K207"/>
    <mergeCell ref="C208:K208"/>
    <mergeCell ref="C8:E8"/>
    <mergeCell ref="G227:I227"/>
    <mergeCell ref="J227:J229"/>
    <mergeCell ref="C220:K220"/>
    <mergeCell ref="C221:K221"/>
    <mergeCell ref="C54:K54"/>
    <mergeCell ref="C7:F7"/>
    <mergeCell ref="C19:K19"/>
    <mergeCell ref="C20:K20"/>
    <mergeCell ref="J22:J24"/>
    <mergeCell ref="B12:C12"/>
    <mergeCell ref="B335:B348"/>
    <mergeCell ref="C55:K55"/>
    <mergeCell ref="G333:I333"/>
    <mergeCell ref="B61:B66"/>
    <mergeCell ref="C74:K74"/>
    <mergeCell ref="C75:K75"/>
    <mergeCell ref="C76:K76"/>
    <mergeCell ref="C77:K77"/>
    <mergeCell ref="C313:K313"/>
    <mergeCell ref="F301:F303"/>
    <mergeCell ref="F319:F321"/>
    <mergeCell ref="C357:K357"/>
    <mergeCell ref="C359:K359"/>
    <mergeCell ref="C315:K315"/>
    <mergeCell ref="C298:K298"/>
    <mergeCell ref="C285:K285"/>
    <mergeCell ref="C294:K294"/>
    <mergeCell ref="C295:K295"/>
    <mergeCell ref="C296:K296"/>
    <mergeCell ref="J301:J303"/>
    <mergeCell ref="C312:K312"/>
    <mergeCell ref="C329:K329"/>
    <mergeCell ref="C332:C334"/>
    <mergeCell ref="D332:D334"/>
    <mergeCell ref="E332:E334"/>
    <mergeCell ref="G332:I332"/>
    <mergeCell ref="K301:K303"/>
    <mergeCell ref="G302:I302"/>
    <mergeCell ref="C355:K355"/>
    <mergeCell ref="C356:K356"/>
    <mergeCell ref="B322:B323"/>
    <mergeCell ref="B395:B417"/>
    <mergeCell ref="B392:B394"/>
    <mergeCell ref="C392:C394"/>
    <mergeCell ref="D392:D394"/>
    <mergeCell ref="E392:E394"/>
    <mergeCell ref="G392:I392"/>
    <mergeCell ref="J392:J394"/>
    <mergeCell ref="C390:K390"/>
    <mergeCell ref="C385:K385"/>
    <mergeCell ref="K392:K394"/>
    <mergeCell ref="G393:I393"/>
    <mergeCell ref="F392:F394"/>
    <mergeCell ref="C389:K389"/>
    <mergeCell ref="C386:K386"/>
    <mergeCell ref="C388:K388"/>
    <mergeCell ref="J361:J363"/>
    <mergeCell ref="K361:K363"/>
    <mergeCell ref="C361:C363"/>
    <mergeCell ref="D361:D363"/>
    <mergeCell ref="E361:E363"/>
    <mergeCell ref="G361:I361"/>
    <mergeCell ref="C354:K354"/>
    <mergeCell ref="B332:B334"/>
    <mergeCell ref="B288:B290"/>
    <mergeCell ref="C288:C290"/>
    <mergeCell ref="D288:D290"/>
    <mergeCell ref="E288:E290"/>
    <mergeCell ref="J288:J290"/>
    <mergeCell ref="K288:K290"/>
    <mergeCell ref="C250:C251"/>
    <mergeCell ref="C248:C249"/>
    <mergeCell ref="B248:B278"/>
    <mergeCell ref="C238:K238"/>
    <mergeCell ref="C240:K240"/>
    <mergeCell ref="C241:K241"/>
    <mergeCell ref="C242:K242"/>
    <mergeCell ref="C239:K239"/>
    <mergeCell ref="G246:I246"/>
    <mergeCell ref="B245:B247"/>
    <mergeCell ref="C245:C247"/>
    <mergeCell ref="D245:D247"/>
    <mergeCell ref="E245:E247"/>
    <mergeCell ref="G245:I245"/>
    <mergeCell ref="J245:J247"/>
    <mergeCell ref="K245:K247"/>
    <mergeCell ref="C243:K243"/>
    <mergeCell ref="F245:F247"/>
    <mergeCell ref="C141:K141"/>
    <mergeCell ref="C142:K142"/>
    <mergeCell ref="C143:K143"/>
    <mergeCell ref="C189:K189"/>
    <mergeCell ref="J193:J195"/>
    <mergeCell ref="E193:E195"/>
    <mergeCell ref="F193:F195"/>
    <mergeCell ref="E178:E180"/>
    <mergeCell ref="D193:D195"/>
    <mergeCell ref="C191:K191"/>
    <mergeCell ref="G193:I193"/>
    <mergeCell ref="G194:I194"/>
    <mergeCell ref="C190:K190"/>
    <mergeCell ref="C186:K186"/>
    <mergeCell ref="C187:K187"/>
    <mergeCell ref="C188:K188"/>
    <mergeCell ref="G178:I178"/>
    <mergeCell ref="J178:J180"/>
    <mergeCell ref="K178:K180"/>
    <mergeCell ref="G179:I179"/>
    <mergeCell ref="B230:B235"/>
    <mergeCell ref="B196:B202"/>
    <mergeCell ref="B193:B195"/>
    <mergeCell ref="B227:B229"/>
    <mergeCell ref="C227:C229"/>
    <mergeCell ref="D227:D229"/>
    <mergeCell ref="E227:E229"/>
    <mergeCell ref="C225:K225"/>
    <mergeCell ref="K227:K229"/>
    <mergeCell ref="G228:I228"/>
    <mergeCell ref="F227:F229"/>
    <mergeCell ref="B214:B216"/>
    <mergeCell ref="C214:C216"/>
    <mergeCell ref="D214:D216"/>
    <mergeCell ref="E214:E216"/>
    <mergeCell ref="G214:I214"/>
    <mergeCell ref="J214:J216"/>
    <mergeCell ref="K214:K216"/>
    <mergeCell ref="C224:K224"/>
    <mergeCell ref="C209:K209"/>
    <mergeCell ref="C212:K212"/>
    <mergeCell ref="G215:I215"/>
    <mergeCell ref="C222:K222"/>
    <mergeCell ref="C223:K223"/>
    <mergeCell ref="F214:F216"/>
    <mergeCell ref="C211:K211"/>
    <mergeCell ref="J117:J119"/>
    <mergeCell ref="C210:K210"/>
    <mergeCell ref="F98:F100"/>
    <mergeCell ref="E98:E100"/>
    <mergeCell ref="G98:I98"/>
    <mergeCell ref="J98:J100"/>
    <mergeCell ref="K98:K100"/>
    <mergeCell ref="G99:I99"/>
    <mergeCell ref="G145:I145"/>
    <mergeCell ref="J145:J147"/>
    <mergeCell ref="F161:F163"/>
    <mergeCell ref="G161:I161"/>
    <mergeCell ref="J161:J163"/>
    <mergeCell ref="K161:K163"/>
    <mergeCell ref="G162:I162"/>
    <mergeCell ref="C138:K138"/>
    <mergeCell ref="C139:K139"/>
    <mergeCell ref="C140:K140"/>
    <mergeCell ref="B67:B69"/>
    <mergeCell ref="B70:B71"/>
    <mergeCell ref="C193:C195"/>
    <mergeCell ref="B2:B8"/>
    <mergeCell ref="G2:G4"/>
    <mergeCell ref="G5:G6"/>
    <mergeCell ref="G7:G8"/>
    <mergeCell ref="H2:K4"/>
    <mergeCell ref="E22:E24"/>
    <mergeCell ref="J7:J8"/>
    <mergeCell ref="C34:K34"/>
    <mergeCell ref="C35:K35"/>
    <mergeCell ref="C22:C24"/>
    <mergeCell ref="D22:D24"/>
    <mergeCell ref="K22:K24"/>
    <mergeCell ref="C2:E4"/>
    <mergeCell ref="K7:K8"/>
    <mergeCell ref="H5:K6"/>
    <mergeCell ref="C5:F5"/>
    <mergeCell ref="C6:F6"/>
    <mergeCell ref="C17:K17"/>
    <mergeCell ref="C18:K18"/>
    <mergeCell ref="D12:K12"/>
    <mergeCell ref="B13:C13"/>
    <mergeCell ref="B22:B24"/>
    <mergeCell ref="D13:K13"/>
    <mergeCell ref="B10:C10"/>
    <mergeCell ref="D10:K10"/>
    <mergeCell ref="G22:I22"/>
    <mergeCell ref="G41:I41"/>
    <mergeCell ref="G42:I42"/>
    <mergeCell ref="F41:F43"/>
    <mergeCell ref="C52:K52"/>
    <mergeCell ref="B11:C11"/>
    <mergeCell ref="D11:K11"/>
    <mergeCell ref="G23:I23"/>
    <mergeCell ref="C15:K15"/>
    <mergeCell ref="C16:K16"/>
    <mergeCell ref="F22:F24"/>
    <mergeCell ref="C53:K53"/>
    <mergeCell ref="E58:E60"/>
    <mergeCell ref="G58:I58"/>
    <mergeCell ref="C51:K51"/>
    <mergeCell ref="J58:J60"/>
    <mergeCell ref="K58:K60"/>
    <mergeCell ref="G59:I59"/>
    <mergeCell ref="B25:B30"/>
    <mergeCell ref="B45:B47"/>
    <mergeCell ref="B41:B43"/>
    <mergeCell ref="C41:C43"/>
    <mergeCell ref="D41:D43"/>
    <mergeCell ref="E41:E43"/>
    <mergeCell ref="C39:K39"/>
    <mergeCell ref="J41:J43"/>
    <mergeCell ref="K41:K43"/>
    <mergeCell ref="C36:K36"/>
    <mergeCell ref="C37:K37"/>
    <mergeCell ref="C38:K38"/>
    <mergeCell ref="F58:F60"/>
    <mergeCell ref="C58:C60"/>
    <mergeCell ref="D58:D60"/>
    <mergeCell ref="C56:K56"/>
    <mergeCell ref="B58:B60"/>
    <mergeCell ref="B304:B307"/>
    <mergeCell ref="B308:B309"/>
    <mergeCell ref="B349:B351"/>
    <mergeCell ref="B364:B368"/>
    <mergeCell ref="C299:K299"/>
    <mergeCell ref="G319:I319"/>
    <mergeCell ref="J319:J321"/>
    <mergeCell ref="K319:K321"/>
    <mergeCell ref="C316:K316"/>
    <mergeCell ref="C317:K317"/>
    <mergeCell ref="G320:I320"/>
    <mergeCell ref="B301:B303"/>
    <mergeCell ref="C301:C303"/>
    <mergeCell ref="D301:D303"/>
    <mergeCell ref="E301:E303"/>
    <mergeCell ref="G301:I301"/>
    <mergeCell ref="B319:B321"/>
    <mergeCell ref="C319:C321"/>
    <mergeCell ref="D319:D321"/>
    <mergeCell ref="E319:E321"/>
    <mergeCell ref="C325:K325"/>
    <mergeCell ref="C326:K326"/>
    <mergeCell ref="C327:K327"/>
    <mergeCell ref="C328:K328"/>
  </mergeCells>
  <conditionalFormatting sqref="K323">
    <cfRule type="duplicateValues" dxfId="10" priority="140"/>
  </conditionalFormatting>
  <conditionalFormatting sqref="K412:K414 K416:K417">
    <cfRule type="duplicateValues" dxfId="9" priority="24"/>
  </conditionalFormatting>
  <conditionalFormatting sqref="K349">
    <cfRule type="duplicateValues" dxfId="8" priority="168"/>
  </conditionalFormatting>
  <conditionalFormatting sqref="C365">
    <cfRule type="duplicateValues" dxfId="7" priority="10"/>
  </conditionalFormatting>
  <conditionalFormatting sqref="C366">
    <cfRule type="duplicateValues" dxfId="6" priority="9"/>
  </conditionalFormatting>
  <conditionalFormatting sqref="C367">
    <cfRule type="duplicateValues" dxfId="5" priority="8"/>
  </conditionalFormatting>
  <conditionalFormatting sqref="C368">
    <cfRule type="duplicateValues" dxfId="4" priority="7"/>
  </conditionalFormatting>
  <conditionalFormatting sqref="C107">
    <cfRule type="duplicateValues" dxfId="3" priority="4"/>
  </conditionalFormatting>
  <conditionalFormatting sqref="C150">
    <cfRule type="duplicateValues" dxfId="2" priority="3"/>
  </conditionalFormatting>
  <conditionalFormatting sqref="C309:C310">
    <cfRule type="duplicateValues" dxfId="1" priority="2"/>
  </conditionalFormatting>
  <conditionalFormatting sqref="K411">
    <cfRule type="duplicateValues" dxfId="0" priority="1"/>
  </conditionalFormatting>
  <dataValidations count="6">
    <dataValidation type="list" allowBlank="1" showInputMessage="1" showErrorMessage="1" sqref="B349 B335 B101 B120 B86 B104:B105" xr:uid="{00000000-0002-0000-0100-000000000000}"/>
    <dataValidation type="list" allowBlank="1" showInputMessage="1" showErrorMessage="1" sqref="B196:B201" xr:uid="{00000000-0002-0000-0100-000001000000}">
      <formula1>"Fortalecimiento organizacional y simplificación de procesos, Defensa jurídica"</formula1>
    </dataValidation>
    <dataValidation type="list" allowBlank="1" showInputMessage="1" showErrorMessage="1" sqref="B164 B181:B182" xr:uid="{00000000-0002-0000-0100-000002000000}">
      <formula1>"Fortalecimiento organizacional y simplificación de procesos, Gestión presupuestal y eficiencia del gasto público"</formula1>
    </dataValidation>
    <dataValidation type="list" allowBlank="1" showInputMessage="1" showErrorMessage="1" sqref="B230:B232" xr:uid="{00000000-0002-0000-0100-000003000000}">
      <formula1>"Fortalecimiento organizacional y simplificación de procesos"</formula1>
    </dataValidation>
    <dataValidation type="list" allowBlank="1" showInputMessage="1" showErrorMessage="1" sqref="C329" xr:uid="{00000000-0002-0000-0100-000004000000}">
      <formula1>"GESTIÓN DE TECNOLOGIAS DE INFORMACION Y COMUNICACIÓN, ADMINISTRACIÓN DE BIENES Y SERVICIOS"</formula1>
    </dataValidation>
    <dataValidation type="list" allowBlank="1" showInputMessage="1" showErrorMessage="1" sqref="C389" xr:uid="{00000000-0002-0000-0100-000005000000}">
      <formula1>"PLANEACION INSTITUCIONAL Y GESTION PRESUPUESTAL, EVALUACION Y SEGUIMIENTO"</formula1>
    </dataValidation>
  </dataValidations>
  <printOptions horizontalCentered="1" verticalCentered="1"/>
  <pageMargins left="0.43307086614173229" right="0.23622047244094491" top="0.62992125984251968" bottom="0.39370078740157483" header="0.43307086614173229" footer="0"/>
  <pageSetup paperSize="14" scale="42" fitToHeight="0" orientation="landscape" r:id="rId1"/>
  <headerFooter alignWithMargins="0"/>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6000000}">
          <x14:formula1>
            <xm:f>'Políticas Vs Dimensión'!$A$5:$A$6</xm:f>
          </x14:formula1>
          <xm:sqref>B31:B32</xm:sqref>
        </x14:dataValidation>
        <x14:dataValidation type="list" allowBlank="1" showInputMessage="1" showErrorMessage="1" xr:uid="{00000000-0002-0000-0100-000007000000}">
          <x14:formula1>
            <xm:f>'Políticas Vs Dimensión'!$A$13:$A$14</xm:f>
          </x14:formula1>
          <xm:sqref>B61:B62</xm:sqref>
        </x14:dataValidation>
        <x14:dataValidation type="list" allowBlank="1" showInputMessage="1" showErrorMessage="1" xr:uid="{00000000-0002-0000-0100-000008000000}">
          <x14:formula1>
            <xm:f>'Políticas Vs Dimensión'!$A$18</xm:f>
          </x14:formula1>
          <xm:sqref>B248 B322 B291:B292</xm:sqref>
        </x14:dataValidation>
        <x14:dataValidation type="list" allowBlank="1" showInputMessage="1" showErrorMessage="1" xr:uid="{00000000-0002-0000-0100-000009000000}">
          <x14:formula1>
            <xm:f>'Políticas Vs Dimensión'!$A$16</xm:f>
          </x14:formula1>
          <xm:sqref>B364</xm:sqref>
        </x14:dataValidation>
        <x14:dataValidation type="list" allowBlank="1" showInputMessage="1" showErrorMessage="1" xr:uid="{00000000-0002-0000-0100-00000A000000}">
          <x14:formula1>
            <xm:f>'\Users\adriana\Desktop\Invías\2021\Ctas de Cobro\Febrero\C:\Users\avarelam\Desktop\Planeación\PLANEACIÓN 2017\Varios\Formatos\[Formato Plan de Accion V2.1.xlsx]Políticas Vs Dimención'!#REF!</xm:f>
          </x14:formula1>
          <xm:sqref>C316 C242 C285 C298 C224 C211 C190 C55 C95 C142 C158 C175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4 TRIM. PAA 2020</vt:lpstr>
      <vt:lpstr>'MONITOREO 4 TRIM. PAA 2020'!Área_de_impresión</vt:lpstr>
      <vt:lpstr>PAAC</vt:lpstr>
      <vt:lpstr>'MONITOREO 4 TRIM. PAA 2020'!Títulos_a_imprimir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Estebana Tulia Regino Contreras</cp:lastModifiedBy>
  <dcterms:created xsi:type="dcterms:W3CDTF">2014-11-11T21:05:34Z</dcterms:created>
  <dcterms:modified xsi:type="dcterms:W3CDTF">2021-03-08T13:54:52Z</dcterms:modified>
</cp:coreProperties>
</file>