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adriana/Desktop/Invías/2020/MIPG/Seguimiento PAA/"/>
    </mc:Choice>
  </mc:AlternateContent>
  <xr:revisionPtr revIDLastSave="0" documentId="13_ncr:1_{5B03DD13-68B9-4F4E-93CF-31913655DD69}" xr6:coauthVersionLast="45" xr6:coauthVersionMax="45" xr10:uidLastSave="{00000000-0000-0000-0000-000000000000}"/>
  <bookViews>
    <workbookView xWindow="0" yWindow="460" windowWidth="28200" windowHeight="15840" activeTab="1" xr2:uid="{00000000-000D-0000-FFFF-FFFF00000000}"/>
  </bookViews>
  <sheets>
    <sheet name="Políticas Vs Dimensión" sheetId="11" state="hidden" r:id="rId1"/>
    <sheet name="MONITOREO 3 TRIM. PAA 2020" sheetId="10" r:id="rId2"/>
  </sheets>
  <externalReferences>
    <externalReference r:id="rId3"/>
  </externalReferences>
  <definedNames>
    <definedName name="_xlnm._FilterDatabase" localSheetId="1" hidden="1">'MONITOREO 3 TRIM. PAA 2020'!$A$24:$HO$31</definedName>
    <definedName name="_xlnm._FilterDatabase" localSheetId="0" hidden="1">'Políticas Vs Dimensión'!$A$2:$I$19</definedName>
    <definedName name="_xlnm.Print_Area" localSheetId="1">'MONITOREO 3 TRIM. PAA 2020'!$A$1:$K$31</definedName>
    <definedName name="PAAC">'Políticas Vs Dimensión'!$A$49:$A$54</definedName>
    <definedName name="_xlnm.Print_Titles" localSheetId="1">'MONITOREO 3 TRIM. PAA 2020'!$17:$24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02" i="10" l="1"/>
  <c r="I99" i="10"/>
  <c r="I68" i="10"/>
  <c r="I273" i="10"/>
  <c r="I269" i="10"/>
  <c r="I259" i="10"/>
  <c r="I268" i="10"/>
  <c r="I345" i="10" l="1"/>
  <c r="I301" i="10" l="1"/>
  <c r="I47" i="10" l="1"/>
  <c r="I275" i="10" l="1"/>
  <c r="I258" i="10"/>
  <c r="I257" i="10"/>
  <c r="I256" i="10"/>
  <c r="I255" i="10"/>
  <c r="I274" i="10"/>
  <c r="I105" i="10"/>
  <c r="I104" i="10"/>
  <c r="I103" i="10"/>
  <c r="I102" i="10"/>
  <c r="I101" i="10"/>
  <c r="I272" i="10" l="1"/>
  <c r="I271" i="10"/>
  <c r="I270" i="10"/>
  <c r="I267" i="10"/>
  <c r="I266" i="10"/>
  <c r="I265" i="10"/>
  <c r="I264" i="10"/>
  <c r="I263" i="10"/>
  <c r="I262" i="10"/>
  <c r="I261" i="10"/>
  <c r="I260" i="10"/>
  <c r="I251" i="10"/>
  <c r="I231" i="10"/>
  <c r="I403" i="10"/>
  <c r="I402" i="10"/>
  <c r="I377" i="10"/>
  <c r="I376" i="10"/>
  <c r="I302" i="10" l="1"/>
  <c r="I181" i="10" l="1"/>
  <c r="I149" i="10" l="1"/>
  <c r="I133" i="10"/>
  <c r="I120" i="10"/>
  <c r="I100" i="10"/>
  <c r="I84" i="10" l="1"/>
  <c r="I66" i="10"/>
  <c r="I63" i="10"/>
  <c r="I344" i="10"/>
  <c r="I343" i="10"/>
  <c r="I341" i="10"/>
  <c r="I338" i="10"/>
  <c r="I337" i="10"/>
  <c r="I336" i="10"/>
  <c r="I331" i="10"/>
  <c r="I119" i="10" l="1"/>
  <c r="I230" i="10" l="1"/>
  <c r="I304" i="10"/>
  <c r="I305" i="10" l="1"/>
  <c r="I303" i="10"/>
  <c r="I300" i="10"/>
  <c r="I362" i="10"/>
  <c r="I82" i="10"/>
  <c r="I359" i="10" l="1"/>
  <c r="I215" i="10"/>
  <c r="I69" i="10"/>
  <c r="I361" i="10" l="1"/>
  <c r="I363" i="10"/>
  <c r="I360" i="10"/>
  <c r="I330" i="10"/>
  <c r="I346" i="10"/>
  <c r="I83" i="10" l="1"/>
  <c r="I201" i="10"/>
  <c r="I200" i="10"/>
  <c r="I199" i="10"/>
  <c r="I198" i="10"/>
  <c r="I197" i="10"/>
  <c r="I196" i="10"/>
  <c r="I195" i="10"/>
  <c r="I179" i="10"/>
  <c r="I180" i="10"/>
  <c r="I166" i="10"/>
  <c r="I165" i="10"/>
  <c r="I164" i="10"/>
  <c r="I163" i="10"/>
  <c r="I162" i="10"/>
  <c r="I148" i="10"/>
  <c r="I147" i="10"/>
  <c r="I146" i="10"/>
  <c r="I86" i="10"/>
  <c r="I118" i="10"/>
  <c r="I65" i="10" l="1"/>
  <c r="I62" i="10"/>
  <c r="I395" i="10" l="1"/>
  <c r="I393" i="10"/>
  <c r="I45" i="10" l="1"/>
  <c r="I396" i="10" l="1"/>
  <c r="I398" i="10"/>
  <c r="I399" i="10"/>
  <c r="I400" i="10"/>
  <c r="I404" i="10"/>
  <c r="I405" i="10"/>
  <c r="I406" i="10"/>
  <c r="I394" i="10" l="1"/>
  <c r="I392" i="10"/>
  <c r="I391" i="10"/>
  <c r="I390" i="10"/>
  <c r="I253" i="10" l="1"/>
  <c r="I252" i="10"/>
  <c r="I250" i="10"/>
  <c r="I64" i="10"/>
  <c r="I61" i="10"/>
  <c r="I60" i="10"/>
  <c r="I46" i="10"/>
  <c r="I44" i="10"/>
  <c r="I43" i="10"/>
  <c r="I31" i="10"/>
  <c r="I28" i="10"/>
  <c r="I26" i="10"/>
  <c r="I288" i="10" l="1"/>
  <c r="I249" i="10"/>
  <c r="I248" i="10"/>
  <c r="I247" i="10"/>
  <c r="I246" i="10"/>
  <c r="I233" i="10"/>
  <c r="I232" i="10"/>
  <c r="I39" i="11" l="1"/>
  <c r="I59" i="10" l="1"/>
  <c r="I27" i="10"/>
  <c r="I318" i="10" l="1"/>
  <c r="I194" i="10" l="1"/>
  <c r="I317" i="10"/>
  <c r="I67" i="10" l="1"/>
  <c r="H46" i="11" l="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<sst xmlns="http://schemas.openxmlformats.org/spreadsheetml/2006/main" count="1381" uniqueCount="639">
  <si>
    <t>CÓDIGO</t>
  </si>
  <si>
    <t>VERSIÓN</t>
  </si>
  <si>
    <t>NOMBRE DEL PLAN:</t>
  </si>
  <si>
    <t>PLAN DE ACCIÓN ANUAL</t>
  </si>
  <si>
    <t xml:space="preserve">DESCRIPCIÓN </t>
  </si>
  <si>
    <t>RESPONSABLE:</t>
  </si>
  <si>
    <t>VIGENCIA:</t>
  </si>
  <si>
    <t>RESPONSABLES</t>
  </si>
  <si>
    <t>OBSERVACIONES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</si>
  <si>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</si>
  <si>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</si>
  <si>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</si>
  <si>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</si>
  <si>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</si>
  <si>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</si>
  <si>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</si>
  <si>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</si>
  <si>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</si>
  <si>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</si>
  <si>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</si>
  <si>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</si>
  <si>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</si>
  <si>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</si>
  <si>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</si>
  <si>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</si>
  <si>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</si>
  <si>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</si>
  <si>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</si>
  <si>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</si>
  <si>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</si>
  <si>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</si>
  <si>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</si>
  <si>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</si>
  <si>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</si>
  <si>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</si>
  <si>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</si>
  <si>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</si>
  <si>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</si>
  <si>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</si>
  <si>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</si>
  <si>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</si>
  <si>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</si>
  <si>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</si>
  <si>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</si>
  <si>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</si>
  <si>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</si>
  <si>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</si>
  <si>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</si>
  <si>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</si>
  <si>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</si>
  <si>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</si>
  <si>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</si>
  <si>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</si>
  <si>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</si>
  <si>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</si>
  <si>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</si>
  <si>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</si>
  <si>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</si>
  <si>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</si>
  <si>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</si>
  <si>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</si>
  <si>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</si>
  <si>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</si>
  <si>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Sitios críticos en la red vial nacional primaria atendidos</t>
  </si>
  <si>
    <t>Sitios críticos en la red vial secundaria atendidos</t>
  </si>
  <si>
    <t>Efectuar seguimiento a los Programas sociales de los proyectos</t>
  </si>
  <si>
    <t>Seguimiento al componente social de los Planes de manejo y PAGAS</t>
  </si>
  <si>
    <t xml:space="preserve">Subdirección Medio Ambiente y Gestión Social </t>
  </si>
  <si>
    <t>Predios adquiridos en la red vial nacional</t>
  </si>
  <si>
    <t>Estudios y/o diseños de la red vial elaborados</t>
  </si>
  <si>
    <t>Subdirección de Prevención y Atención de Emergencias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</si>
  <si>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</si>
  <si>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</si>
  <si>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</si>
  <si>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</si>
  <si>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</si>
  <si>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</si>
  <si>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Dirección de Contratación</t>
  </si>
  <si>
    <t>Subdirección Financiera</t>
  </si>
  <si>
    <t xml:space="preserve">Oficina Asesora Jurídica </t>
  </si>
  <si>
    <t>Oficina Asesora Jurídica 
Comité de conciliación</t>
  </si>
  <si>
    <t>Oficina de Control Interno</t>
  </si>
  <si>
    <t>Subdirección de Estudios e Innovación</t>
  </si>
  <si>
    <t>ACCIÓN</t>
  </si>
  <si>
    <t xml:space="preserve">INDICADOR </t>
  </si>
  <si>
    <t>TIPO DE INDICADOR</t>
  </si>
  <si>
    <t>Todas las Dependencias</t>
  </si>
  <si>
    <t>Cumplir eficientemente las actividades administrativas a cargo de las dependencias, establecidos en los Planes Operativos.</t>
  </si>
  <si>
    <t>OBJETIVO PEI:</t>
  </si>
  <si>
    <t>OBJETIVO DEL PROCESO:</t>
  </si>
  <si>
    <t>6) Iniciativas adicionales</t>
  </si>
  <si>
    <t xml:space="preserve"> 1) Gestión del Riesgo de Corrupción - MAPA DE RIESGOS DE CORRUPCIÓN</t>
  </si>
  <si>
    <t>Mapa de Riesgos de Corrupción monitoreado y revisado</t>
  </si>
  <si>
    <t>Oficina Asesora Jurídica</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</si>
  <si>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</si>
  <si>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</si>
  <si>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</si>
  <si>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</si>
  <si>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</si>
  <si>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Todas las dependencias</t>
  </si>
  <si>
    <t>Buen Gobierno</t>
  </si>
  <si>
    <t>Crecimiento Verde</t>
  </si>
  <si>
    <t>Competitividad Estratégica e Infraestructura</t>
  </si>
  <si>
    <t>Gestionar la integración de los sistemas de información a través de la modernización de la plataforma tecnológica para facilitar el acceso a la información</t>
  </si>
  <si>
    <t>Dirección General
Oficina Asesora de Planeación</t>
  </si>
  <si>
    <t>Atender oportunamente las peticiones, quejas, reclamos y denuncias (PQRD) de acuerdo a ley y demás disposiciones vigentes</t>
  </si>
  <si>
    <t>PQRD atendidas oportunamente de acuerdo a ley y demás disposiciones vigentes</t>
  </si>
  <si>
    <t>Estaciones férreas con Mantenimiento realizado</t>
  </si>
  <si>
    <t>Atender emergencias que se presenten en la red vial nacional primaria.</t>
  </si>
  <si>
    <t xml:space="preserve">Emergencias en la red vial nacional primaria atendidas </t>
  </si>
  <si>
    <t>Enviar reportes de ejecución presupuestal para seguimiento oportuno y toma de decisiones</t>
  </si>
  <si>
    <t xml:space="preserve">Información difundida </t>
  </si>
  <si>
    <t>Realizar mantenimiento rutinario a la Red Férrea a cargo</t>
  </si>
  <si>
    <t>Kilómetros mantenidos en la red férrea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</si>
  <si>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</si>
  <si>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</si>
  <si>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</si>
  <si>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</si>
  <si>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</si>
  <si>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</si>
  <si>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Grupo de Grandes Proyectos</t>
  </si>
  <si>
    <t>DIRECTOR GENERAL</t>
  </si>
  <si>
    <t>kilómetros de segundas calzadas construidos red vial secundaria</t>
  </si>
  <si>
    <t>Subdirección de la Red Terciaria y férrea</t>
  </si>
  <si>
    <t>Eficacia</t>
  </si>
  <si>
    <t>Eficiencia</t>
  </si>
  <si>
    <t xml:space="preserve">Efectividad </t>
  </si>
  <si>
    <t>Efectividad</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</si>
  <si>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</si>
  <si>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Recursos de funcionamiento comprometidos</t>
  </si>
  <si>
    <t>Subdirección Administrativa
Oficina Asesora Jurídica</t>
  </si>
  <si>
    <t xml:space="preserve">Recursos de funcionamiento obligados </t>
  </si>
  <si>
    <t>DIMENSIÓN 6:</t>
  </si>
  <si>
    <t>DIMENSIÓN No. 1:</t>
  </si>
  <si>
    <t>DIMENSIÓN No. 2:</t>
  </si>
  <si>
    <t>DIMENSIÓN No. 3:</t>
  </si>
  <si>
    <t>DIMENSIÓN No. 3 :</t>
  </si>
  <si>
    <t>DIMENSIÓN No. 4:</t>
  </si>
  <si>
    <t>PROGRAMADO</t>
  </si>
  <si>
    <t>EJECUTADO</t>
  </si>
  <si>
    <t>PÁGINA</t>
  </si>
  <si>
    <t>de</t>
  </si>
  <si>
    <t>DIMENSIÓN 4:</t>
  </si>
  <si>
    <t>DIMENSIÓN No 5:</t>
  </si>
  <si>
    <t>DIMENSIÓN No. 7:</t>
  </si>
  <si>
    <t>META</t>
  </si>
  <si>
    <t>PERÍODO A EVALUAR</t>
  </si>
  <si>
    <t xml:space="preserve">Actividades administrativas con cumplimiento oportuno </t>
  </si>
  <si>
    <t>EDEPI-FR-2</t>
  </si>
  <si>
    <t xml:space="preserve"> MONITOREO PLAN DE ACCIÓN ANUAL </t>
  </si>
  <si>
    <t>DIRECCIONAMIENTO ESTRATEGICO Y PLANEACIÓN INSTITUCIONAL</t>
  </si>
  <si>
    <t>Mantener, mejorar y evaluar el Sistema de Seguridad y Salud en el Trabajo con énfasis en inspección vigilancia y control</t>
  </si>
  <si>
    <t xml:space="preserve">Dar continuidad al plan de fortalecimiento del código de integridad y gestión ética de la entidad </t>
  </si>
  <si>
    <t>Plan de fortalecimiento implementado</t>
  </si>
  <si>
    <t xml:space="preserve">Gobierno Digital </t>
  </si>
  <si>
    <t>Modelo de Seguridad y Privacidad de la Información -MSPI- actualizado, implementado y divulgado</t>
  </si>
  <si>
    <t>Diseñar e implementar un programa para promover espacios de sensibilización en la cultura del servicio en Invías</t>
  </si>
  <si>
    <t>Dirección General
Oficina Asesora de Planeación
Subdirección de Estudios e Innovación</t>
  </si>
  <si>
    <t>Seguimiento realizados y proyectos de actas de liquidación revisadas</t>
  </si>
  <si>
    <t>Oficina Asesora Jurídica
Oficina Asesora de Planeación
Dirección Operativa –Grupo Gerencia de Proyectos Estratégicos
Subdirección de la Red Nacional de Carreteras
Subdirección Red Terciaria y Férrea
Subdirección Marítima y Fluvial
Dirección Técnica – Grupo de Grandes Proyectos
Subdirección de Estudios e Innovación
Subdirección Prevención y Atención de Emergencias
Subdirección Medio Ambiente y Gestión Social
Secretaria General
Subdirección Administrativa
Direcciones Territoriales</t>
  </si>
  <si>
    <t xml:space="preserve">Seguimiento efectuado a Controles efectuados en los SAUS </t>
  </si>
  <si>
    <t>Actualizar los instrumentos de gestión de la información y adoptarlos mediante acto administrativo</t>
  </si>
  <si>
    <t>Instrumentos de gestión de la información actualizados y adoptados mediante acto administrativo</t>
  </si>
  <si>
    <t>DIRECCIONAMIENTO ESTRATEGICO Y PLANEACION INSTITUCIONAL</t>
  </si>
  <si>
    <t>Matriz y mapa de riesgos de corrupción consolidado y aprobada</t>
  </si>
  <si>
    <t>Estrategias implementadas</t>
  </si>
  <si>
    <t>Kilómetros de red vial primaria rehabilitados</t>
  </si>
  <si>
    <t>Kilómetros de red vial primaria intervenidos con mantenimiento periódico</t>
  </si>
  <si>
    <t>Kilómetros de segundas calzadas construidos</t>
  </si>
  <si>
    <t xml:space="preserve">Kilómetros de red vial nacional primaria con pavimento nuevo </t>
  </si>
  <si>
    <t>Kilómetros de vías terciarías mejorados</t>
  </si>
  <si>
    <t>Accesos marítimos mejorados, construidos y/o profundizados a cargo del Invías</t>
  </si>
  <si>
    <t xml:space="preserve">Realizar 4 Otras obras fluviales </t>
  </si>
  <si>
    <t>Sedes y talleres férreos con Mantenimiento realizado</t>
  </si>
  <si>
    <t>PROGRAMA DE SEGURIDAD EN CARRETERAS NACIONALES</t>
  </si>
  <si>
    <t>Subdirección de la Red Nacional de Carreteras
Grupo de Proyectos Estratégicos</t>
  </si>
  <si>
    <t>Muelles Fluviales construidos, mejorados y/o mantenidos</t>
  </si>
  <si>
    <t>Racionalización de tramites</t>
  </si>
  <si>
    <t>Modernizar la estructura del Invías, de acuerdo a las necesidades actuales que demanda la Entidad para satisfacer a los Grupos de valor</t>
  </si>
  <si>
    <t xml:space="preserve">Establecer los lineamientos estratégicos del desarrollo integral del talento humano, dentro del ciclo del servidor público (ingreso, desarrollo y retiro), en pro del fortalecimiento institucional y la creación del valor público. </t>
  </si>
  <si>
    <t>TALENTO HUMANO</t>
  </si>
  <si>
    <t>Implementar y actualizar el Plan Estratégico de Talento de acuerdo con alineación al Modelo Integrado de Planeación y Gestión (MIPG)</t>
  </si>
  <si>
    <t xml:space="preserve">Formular, implementar, hacer seguimiento y evaluar el PIC </t>
  </si>
  <si>
    <t>PIC formulado, implementado, con seguimiento y evaluado</t>
  </si>
  <si>
    <t>Formular, implementar, hacer seguimiento y evaluar el programa de bienestar, estímulos e incentivos y divulgarlo</t>
  </si>
  <si>
    <t>Plan de bienestar e incentivos formulado, implementado con seguimiento y evaluación</t>
  </si>
  <si>
    <t>Elaborar documentos técnicos para el ejercicio de modernización</t>
  </si>
  <si>
    <t>Documentos técnicos para el ejercicio de modernización elaborado</t>
  </si>
  <si>
    <t>Elaborar el código de buen gobierno o Gobierno Corporativo</t>
  </si>
  <si>
    <t xml:space="preserve">Planeación Institucional </t>
  </si>
  <si>
    <t>Formular oportunamente los planes (táctico y operativo 2020) de la Dependencia.</t>
  </si>
  <si>
    <t>Planes (táctico y operativo 2020) formulados oportunamente.</t>
  </si>
  <si>
    <t>Asesorar, coordinar y desarrollar las etapas del ciclo presupuestal del Invías (formulación, programación ejecución, seguimiento y evaluación)</t>
  </si>
  <si>
    <t>Etapas del ciclo presupuestal con asesoría, coordinadas y desarrolladas</t>
  </si>
  <si>
    <t>Formular y actualizar el Plan Anual de Adquisiciones -PAA-</t>
  </si>
  <si>
    <t>Plan Anual de Adquisiciones formulado y actualizado</t>
  </si>
  <si>
    <t>Formular, implementar el plan de gasto público</t>
  </si>
  <si>
    <t>Plan de Gasto Público formulado e implementado</t>
  </si>
  <si>
    <t>Prevenir hechos de corrupción, mediante la implementación de las acciones del Plan Anticorrupción y de Atención al Ciudadano, generando credibilidad y confianza al ciudadano.</t>
  </si>
  <si>
    <t>Definir la ruta estratégica institucional en el mediano y corto plazo, optimizando el uso de los recursos financieros y liderando la implementación del Modelo Integrado de Planeación y Gestión -MIPG-, con el fin de orientar la gestión hacia el cumplimiento del Plan Nacional de Desarrollo -PND-.</t>
  </si>
  <si>
    <t>Realizar seguimiento al cumplimiento de las acciones para mejorar los resultados de FURAG</t>
  </si>
  <si>
    <t>Acciones para mejorar resultado FURAG con seguimiento</t>
  </si>
  <si>
    <t>Gestionar sistemas de información integrados, interoperando con otras entidades, para una oportuna y eficiente gestión.</t>
  </si>
  <si>
    <t>Gestionar los servicios tecnológicos y la Información mediante la implementación de buenas prácticas de administración, con el propósito de fortalecer la disponibilidad y seguridad de la información como principal insumo en la toma de decisiones estratégicas</t>
  </si>
  <si>
    <t>Actualizar, aprobar y socializar el Plan Estratégico de Tecnologías de Información (PETI) 2018-2022</t>
  </si>
  <si>
    <t>Plan Estratégico de Tecnologías de Información (PETI) actualizado, aprobado y socializado</t>
  </si>
  <si>
    <t>Formular e implementar el Plan de Mantenimiento de servicios tecnológicos</t>
  </si>
  <si>
    <t>Plan de Mantenimiento de servicios tecnológicos formulado e implementado</t>
  </si>
  <si>
    <t>Adoptar e implementar la política de transformación digital con todos sus planes y proyectos</t>
  </si>
  <si>
    <t>Política de Transformación digital adoptada e implementada</t>
  </si>
  <si>
    <t xml:space="preserve">Analizar y definir proyecto de arquitectura de tecnologías de información </t>
  </si>
  <si>
    <t>Proyecto de arquitectura de TI analizado y definido</t>
  </si>
  <si>
    <t>Identificar, analizar y estandarizar la información estructurada y no estructurada de le gestión institucional</t>
  </si>
  <si>
    <t>Fichas web de proyectos divulgadas en la página web</t>
  </si>
  <si>
    <t>Actualizar, implementar y socializar el Modelo de Seguridad y Privacidad de la Información -MSPI-</t>
  </si>
  <si>
    <t>Diseñar, aprobar e implementar el Plan de Recuperación de Desastres</t>
  </si>
  <si>
    <t>Plan de Recuperación de Desastres diseñado, aprobado e implementado</t>
  </si>
  <si>
    <t>Diseñar, aprobar e implementar el Plan de Continuidad del Negocio</t>
  </si>
  <si>
    <t>Fortalecimiento Organizacional  y simplificación de proceso</t>
  </si>
  <si>
    <t>Mejorar la accesibilidad de la población en condición de discapacidad visual y auditiva</t>
  </si>
  <si>
    <t>Accesibilidad mejorada</t>
  </si>
  <si>
    <t>Solicitar al Ministerio del Interior procedimiento para atender solicitud de lenguas nativas</t>
  </si>
  <si>
    <t>Solicitud realizada</t>
  </si>
  <si>
    <t xml:space="preserve">Secretaría General
Dirección General </t>
  </si>
  <si>
    <t>Secretaría General
Grupo de Atención al Ciudadano</t>
  </si>
  <si>
    <t xml:space="preserve">Oficina Asesora de Planeación </t>
  </si>
  <si>
    <t>Oficina Asesora de Planeación con apoyo de todas las dependencias</t>
  </si>
  <si>
    <t>Dirección General 
Dirección Operativa
Dirección Técnica
Oficina Asesora de Planeación (datos abiertos)</t>
  </si>
  <si>
    <t>Secretaría General</t>
  </si>
  <si>
    <t>Oficina Asesora Jurídica
Oficina Asesora de Planeación
Dirección Operativa
Subdirección de la Red Nacional de Carreteras
Subdirección Red Terciaria y Férrea
Subdirección Marítima y Fluvial
Dirección Técnica
Subdirección de Estudios e Innovación
Subdirección Prevención y Atención de Emergencias
Subdirección Medio Ambiente
Dirección de Contratación
Secretaria General
Subdirección Administrativa
Subdirección Financiera</t>
  </si>
  <si>
    <t>Modernizar la estructura del Invías, de acuerdo a las necesidades actuales que demanda la Entidad para satisfacer a los Grupos de valor.</t>
  </si>
  <si>
    <t>Secretaría General 
con apoyo de Oficina Asesora de Planeación
Comité Institucional de Gestión y Desempeño</t>
  </si>
  <si>
    <t>participación ciudadana en la gestión  pública</t>
  </si>
  <si>
    <t>Garantizar la administración de los bienes y la prestación de servicios de apoyo para el funcionamiento y operación de la Entidad, bajo el marco normativo que apoye e desempeño de los procesos y al cumplimiento de la misión institucional.</t>
  </si>
  <si>
    <t>Servicio al Ciudadano</t>
  </si>
  <si>
    <t>Adecuar los puntos de atención en las Direcciones Territoriales para mejorar la accesibilidad de la población en condición de discapacidad motora</t>
  </si>
  <si>
    <t>5 puntos de atención en las Direcciones Territoriales adecuados</t>
  </si>
  <si>
    <t>Fortalecer el Canal telefónico de atención</t>
  </si>
  <si>
    <t>Canal telefónico fortalecido</t>
  </si>
  <si>
    <t>Adoptar mecanismos de comunicación incluyentes</t>
  </si>
  <si>
    <t>Mecanismos de comunicación incluyentes, adoptados</t>
  </si>
  <si>
    <t>Secretaría General 
Subdirección Administrativa</t>
  </si>
  <si>
    <t xml:space="preserve">Dirección General
Secretaría General </t>
  </si>
  <si>
    <t>Establecer los lineamientos estratégicos del desarrollo integral del talento humano, dentro del ciclo del servidor público (ingreso, desarrollo y retiro), en pro del fortalecimiento institucional y la creación del valor público. .</t>
  </si>
  <si>
    <t>Programa diseñado e implementado</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</si>
  <si>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</si>
  <si>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</si>
  <si>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</si>
  <si>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</si>
  <si>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Secretaría General </t>
  </si>
  <si>
    <t>Fortalecer el Programa de Seguridad en Carreteras Nacionales</t>
  </si>
  <si>
    <t>Programa de Seguridad en Carreteras Nacionales fortalecido</t>
  </si>
  <si>
    <t>Revisar procedimientos internos asociados a trámites</t>
  </si>
  <si>
    <t>Procedimientos internos asociados a trámites revisado</t>
  </si>
  <si>
    <t xml:space="preserve">Incluir en el modelo de operación de la entidad (mapa de procesos) un proceso de servicio al ciudadano con los respectivos procedimientos </t>
  </si>
  <si>
    <t>Proceso de servicio al ciudadano Incluido en el Modelo de operación
Procedimientos implementados en el sistema de gestión</t>
  </si>
  <si>
    <t xml:space="preserve">Diseñar el Modelo de Servicio al Ciudadano </t>
  </si>
  <si>
    <t>Modelo del Servicio al Ciudadano implementado</t>
  </si>
  <si>
    <t xml:space="preserve">Comité Institucional de Gestión y Desempeño
Secretaría General </t>
  </si>
  <si>
    <t xml:space="preserve">
Secretaría General </t>
  </si>
  <si>
    <t>PROGRAMA SEGURIDAD EN CARRETERAS</t>
  </si>
  <si>
    <t>Promover la articulación interinstitucional, mediante el suministro de equipos y tecnologías inteligentes de comunicación para el fortalecimiento del Programa de Seguridad en las Carreteras Nacionales.</t>
  </si>
  <si>
    <t xml:space="preserve">Contribuir a la seguridad ciudadana en las carreteras nacionales, mediante el desarrollo de alianzas interinstitucionales, el uso de la tecnología y apoyados en la fuerza pública; propendiendo por mejorar la transitabilidad y movilidad de los usuarios. </t>
  </si>
  <si>
    <t>Gobierno Digital</t>
  </si>
  <si>
    <t>Prevenir hechos de corrupción, mediante la implementación de las acciones del Plan Anticorrupción y de Atención al Ciudadano, generando credibilidad y confianza al ciudadano</t>
  </si>
  <si>
    <t>Adelantar las acciones de modernización e innovación aplicables a la infraestructura de transporte y elaborar la reglamentación técnica para lograr unas vías sostenibles</t>
  </si>
  <si>
    <t>Automatización de trámites</t>
  </si>
  <si>
    <t>Trámites automatizados (desde la solicitud hasta la notificación electrónica) e integrados al portal gov.co</t>
  </si>
  <si>
    <t xml:space="preserve">Identificar y evaluar las áreas del conocimiento en infraestructura vial, marítima, fluvial, y férrea que requieran actualización o nueva regulación técnica </t>
  </si>
  <si>
    <t>Número de normas identificadas y evaluadas</t>
  </si>
  <si>
    <t>Dirección Técnica
Subdirección de Estudios e Innovación
Oficina Asesora Jurídica
Oficina Asesora de Planeación</t>
  </si>
  <si>
    <t>Dirección Técnica
Subdirección de Estudios e Innovación</t>
  </si>
  <si>
    <t>Dirección General 
Secretaría General 
Subdirección de Estudios e Innovación</t>
  </si>
  <si>
    <t>Controlar los recursos financieros asignados, con el recibo de la información y su oportuna revisión, registro y verificación, para generar informes y estados financieros confiables que sirva de insumo para la toma de decisiones .</t>
  </si>
  <si>
    <t>Recursos obligados de la reserva presupuestal 2019</t>
  </si>
  <si>
    <t>Fortalecimiento organizacional  y simplificación de procesos</t>
  </si>
  <si>
    <t>Realizar registro de inventarios de los bienes y servicios adquiridos y gestionar la baja o reintegro cuando aplique</t>
  </si>
  <si>
    <t>Inventario de bines y servicios actualizado</t>
  </si>
  <si>
    <t>Actualizar el inventario de los Bienes Inmuebles Fiscales</t>
  </si>
  <si>
    <t>Inventario de Bienes Inmuebles Fiscales</t>
  </si>
  <si>
    <t>Implementar estrategias para la explotación económica de Bienes Inmuebles Fiscales</t>
  </si>
  <si>
    <t xml:space="preserve">Identificar y definir los mecanismos u acciones que conlleven al reconocimiento y/o mejor aprovechamiento de los activos improductivos de la entidad </t>
  </si>
  <si>
    <t>Numero de acciones implementadas para el aprovechamiento de activos improductivos</t>
  </si>
  <si>
    <t>Dirección Técnica
Subdirección de Medio Ambiente</t>
  </si>
  <si>
    <t>Adquirir con oportunidad y calidad los bienes, obras y servicios, requeridos por la entidad con el fin de dar cumplimiento a su misión y lograr su continuo funcionamiento..</t>
  </si>
  <si>
    <t>Revisar los proyectos de Actas de Liquidación elaboradas por cada una de las dependencias y hacer seguimiento a los contratos liquidados y pendientes por liquidar en los términos de ley.</t>
  </si>
  <si>
    <t>Adelantar los procesos de selección de los bienes, servicios y obras solicitados por las unidades ejecutoras a través de la plataforma SECOP II</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</si>
  <si>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</si>
  <si>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</si>
  <si>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Memorandos Circulares</t>
  </si>
  <si>
    <t>Asesorar dentro de la legalidad de manera oportuna la defensa jurídica de la entidad, facilitando la toma de decisiones administrativas en protección del patrimonio público.</t>
  </si>
  <si>
    <t>Realizar oportunamente la gestión de cobro coactivo.</t>
  </si>
  <si>
    <t>Cobros persuasivos y procesos coactivos adelantados oportunamente</t>
  </si>
  <si>
    <t>Emitir conceptos jurídicos dentro del marco de sus funciones y dentro de los plazos legales.</t>
  </si>
  <si>
    <t>Conceptos jurídicos emitidos dentro de los plazos legales</t>
  </si>
  <si>
    <t>Optimizar el proceso, actualizar procedimientos, e identificar riesgos, controles e indicadores.</t>
  </si>
  <si>
    <t>Plan de trabajo cumplido.</t>
  </si>
  <si>
    <t>Verificar expedientes físicos vs expedientes virtuales. Validando las piezas procesales de cada uno.</t>
  </si>
  <si>
    <t>Registro/ Cruce de expedientes físicos Vs. Expedientes virtuales</t>
  </si>
  <si>
    <t>Cumplir con las sesiones establecidas en la Resolución 5956 de 2019</t>
  </si>
  <si>
    <t>Actas de los comités de conciliación debidamente suscritas.</t>
  </si>
  <si>
    <t>Determinar multas,
declaratorias de incumplimiento, caducidad y demás sanciones con el fin de defender los intereses de la Entidad.</t>
  </si>
  <si>
    <t xml:space="preserve">Registro/pertinencia 
de las multas, sanciones e incumplimientos proferidos. </t>
  </si>
  <si>
    <t>Ejercer la defensa Judicial de la Entidad</t>
  </si>
  <si>
    <t>Registro/ Procesos judiciales adelantados en términos y competencia.</t>
  </si>
  <si>
    <t>Eficiencia/Eficacia</t>
  </si>
  <si>
    <t>Adoptar la Política de Prevención del Daño Antijurídico 2020</t>
  </si>
  <si>
    <t>Política de Prevención del Daño Antijurídico 2020 adoptada</t>
  </si>
  <si>
    <t>Cumplir agenda regulatoria</t>
  </si>
  <si>
    <t>Agenda Regulatoria con Cumplimiento</t>
  </si>
  <si>
    <t>Oficina Asesora Jurídica
Dirección Técnica
Subdirección de Estudios e Innovación</t>
  </si>
  <si>
    <t>Implementar el Plan de Gestión de Desastres, identificando, priorizando y realizando seguimiento al riesgo en la infraestructura de transporte, contribuyendo a proteger la población y la infraestructura a cargo..</t>
  </si>
  <si>
    <t>Desarrollar proyectos bajo lineamientos ambientales, sociales y prediales, en cumplimiento de la normatividad que permita la ejecución de políticas, estrategias, planes, programas y proyectos de infraestructura de transporte a cargo del Invías.</t>
  </si>
  <si>
    <t>Efectuar Seguimiento a los controles efectuados a la Atención de Ciudadanos en los SAUS de acuerdo con los lineamientos impartidos por la Entidad. (Número único de radicado)</t>
  </si>
  <si>
    <t>Implementar el Plan de Gestión del riesgo de Desastre</t>
  </si>
  <si>
    <t>Plan de Gestión del Riesgo de Desastres implementado</t>
  </si>
  <si>
    <t>Generar la guía metodológica con enfoque multiamenaza</t>
  </si>
  <si>
    <t>Guía metodológica con enfoque multiamenaza generada</t>
  </si>
  <si>
    <t>Atender 11 sitios críticos en la red vial nacional primaria.</t>
  </si>
  <si>
    <t>Atender 5 sitios críticos en la red vial secundaria</t>
  </si>
  <si>
    <t>Atender 14 sitios críticos en la red vial terciaria</t>
  </si>
  <si>
    <t>Sitios críticos en la red vial terciaria atendidos</t>
  </si>
  <si>
    <t>Dirección General
Subdirección de Prevención y Atención de Emergencias</t>
  </si>
  <si>
    <t>Subdirección de la Red Nacional de Carreteras
Grupo de Grandes Proyectos</t>
  </si>
  <si>
    <t>Subdirección de la Red Terciaria y Férrea
Grupo de Grandes Proyectos</t>
  </si>
  <si>
    <t>Subdirección de la Red Terciaria y Férrea</t>
  </si>
  <si>
    <t>Mejorar, mantener y rehabilitar la infraestructura vial intermodal, mediante el desarrollo de programas estratégicos para la conectividad del país.</t>
  </si>
  <si>
    <t>Dirigir la planificación, ejecución y supervisión de proyectos de infraestructura de la red vial, en sus modos carretero,  férreo, fluvial y marítimo en el marco de la misión del instituto.</t>
  </si>
  <si>
    <t xml:space="preserve">Realizar rehabilitación y/o mantenimiento de 249,86 km 
</t>
  </si>
  <si>
    <t>Realizar mantenimiento de 5000 en vías terciarias</t>
  </si>
  <si>
    <t>Kilómetros de vías terciarías mantenidos</t>
  </si>
  <si>
    <t xml:space="preserve">Porcentaje de Kilómetros de vías priorizadas mejoradas o en mantenimiento </t>
  </si>
  <si>
    <t>Porcentaje de kilómetros de vías priorizadas mejoradas o en mantenimiento en municipios PDET</t>
  </si>
  <si>
    <t>Contratar 30 juntas de acción comunal en vías terciarias</t>
  </si>
  <si>
    <t>Número de Juntas de acción comunal en vías terciarias contratadas</t>
  </si>
  <si>
    <t>Realizar mejoramiento, construcción y/o profundización a 1 acceso marítimo</t>
  </si>
  <si>
    <t>Construir, mejorar y/o mantener 2 muelles fluviales</t>
  </si>
  <si>
    <t>Intervenir municipios priorizados con vías fluviales</t>
  </si>
  <si>
    <t>Número de municipios priorizados con vías fluviales intervenidas</t>
  </si>
  <si>
    <t>Realizar mantenimiento y profundización a 2 canales de acceso marítimos</t>
  </si>
  <si>
    <t xml:space="preserve">Accesos marítimos Mantenidos y profundizados </t>
  </si>
  <si>
    <t>Otras Obras Fluviales construidas</t>
  </si>
  <si>
    <t>Pavimentar 76,81 km en red secundaria</t>
  </si>
  <si>
    <t>Adelantar la rehabilitación de 6,50 km de la red vial secundaria</t>
  </si>
  <si>
    <t>Construir 20 túneles en la red vial nacional primaria</t>
  </si>
  <si>
    <t xml:space="preserve">Poner 18 túneles en operación </t>
  </si>
  <si>
    <t>Túneles en operación</t>
  </si>
  <si>
    <t>Construir 31 puentes de la red vial nacional primaria</t>
  </si>
  <si>
    <t>Construir 10 puentes de la red vial secundaria</t>
  </si>
  <si>
    <t>Construir 1 puente peatonal en la red vial terciaria</t>
  </si>
  <si>
    <t>Puentes peatonal en la red terciaria construidos</t>
  </si>
  <si>
    <t>Construir 12 puentes en la red vial terciaria</t>
  </si>
  <si>
    <t>Puentes en la red terciaria construidos</t>
  </si>
  <si>
    <t>Construir 3,80 km de segundas calzadas en la red vial secundaria</t>
  </si>
  <si>
    <t xml:space="preserve">Construir 2,93 Km de tercer carril en red vial secundaria </t>
  </si>
  <si>
    <t>Adelantar el mantenimiento rutinario de 10580 km de la red vial nacional primaria.</t>
  </si>
  <si>
    <t>Operar, mantener y señalizar en 7 pasos a nivel para el paso de vehículos ferroviarios</t>
  </si>
  <si>
    <t>Realizar mantenimiento a 1 estación férreas a cargo</t>
  </si>
  <si>
    <t>Realizar mantenimiento rutinario de 6 sedes y talleres férreos a cargo</t>
  </si>
  <si>
    <t>Subdirección de la Red Nacional de Carreteras
Gerencia de Proyectos Estratégicos</t>
  </si>
  <si>
    <t>Subdirección de la Red terciaría y Férrea</t>
  </si>
  <si>
    <t>Subdirección de la Red Nacional de Carreteras
Grupo de Proyectos Estratégicos
Grupo de Grandes Proyectos</t>
  </si>
  <si>
    <t>Expedir reglamentación técnica</t>
  </si>
  <si>
    <t>Reglamentación técnica expedida</t>
  </si>
  <si>
    <t>Realizar 15 estudios y diseños para la construcción y mejoramiento de la infraestructura vial</t>
  </si>
  <si>
    <t>Subdirección Marítima y Fluvial
Grupo de Grandes Proyectos</t>
  </si>
  <si>
    <t>Implementar el Plan de Gestión de Desastres, identificando, priorizando y realizando seguimiento al riesgo en la infraestructura de transporte, contribuyendo a proteger la población y la infraestructura a cargo.</t>
  </si>
  <si>
    <t>Efectuar Seguimiento a las acciones en los proyectos ambientales en cumplimiento de las medidas de mitigación, conservación, prevención y restauración establecidas dentro de los proyectos</t>
  </si>
  <si>
    <t>Seguimiento a las Acciones</t>
  </si>
  <si>
    <t>Formular e implementar el Plan de Austeridad y Gestión Ambiental</t>
  </si>
  <si>
    <t>Plan de Austeridad y Gestión Ambiental formulado e implementado</t>
  </si>
  <si>
    <t xml:space="preserve">Identificar y llevar a cabo las acciones necesarias que permitan implementar la política de sostenibilidad vigente </t>
  </si>
  <si>
    <t>Número de Procesos sostenibles</t>
  </si>
  <si>
    <t>Secretaría General
Subdirección Administrativa
Subdirección de Medio Ambiente y Gestión Social</t>
  </si>
  <si>
    <t>Medir y evaluar la eficiencia, eficacia y economía de los controles, asesorando a la Dirección en la continuidad del proceso administrativo, la reevaluación de los planes establecidos y en la introducción de los correctivos necesarios para el cumplimiento de las metas u objetivos previstos permitiendo que el Modelo Integrado de Planeación y Gestión –MIPG- y sus dimensiones cumplan su propósito.</t>
  </si>
  <si>
    <t>Reporte mensual de Unidades Ejecutoras</t>
  </si>
  <si>
    <t>Analizar y evaluar las alternativas para determinar la adopción de un Sistema de Gestión Documental</t>
  </si>
  <si>
    <t>Sistema de Gestión Documental adoptado</t>
  </si>
  <si>
    <t>Formular e implementar el Plan de Conservación digital</t>
  </si>
  <si>
    <t>Plan de Conservación digital formulado e implementado</t>
  </si>
  <si>
    <t>Formular e implementar el Plan de Preservación digital</t>
  </si>
  <si>
    <t>Plan de Preservación digital formulado e implementado</t>
  </si>
  <si>
    <t>Asegurar que toda información divulgada en canales externos sea de fácil comprensión para los grupos de valor</t>
  </si>
  <si>
    <t xml:space="preserve">Informe del porcentaje de información de fácil comprensión, divulgada e canales externos </t>
  </si>
  <si>
    <t>Realizar el principal espacio de rendición de cuentas</t>
  </si>
  <si>
    <t>Espacio de rendición de cuentas realizado</t>
  </si>
  <si>
    <t>Realizar 9 Chat ciudadano temático que propicien el diálogo con la ciudadanía.</t>
  </si>
  <si>
    <t xml:space="preserve">9 Chat ciudadano temático realizados </t>
  </si>
  <si>
    <t xml:space="preserve">Realizar reconocimientos a la participación de la ciudadanía </t>
  </si>
  <si>
    <t>Participación de la ciudadanía reconocida</t>
  </si>
  <si>
    <t xml:space="preserve">Capacitar a las personas y comunidades interesadas en realizar seguimiento a los proyectos y asesorarlos en el proceso de conformación de veedurías ciudadanas u otro espacio de participación comunitaria. </t>
  </si>
  <si>
    <t>100% Capacitaciones Realizadas / Capacitaciones Programadas</t>
  </si>
  <si>
    <t>Capacitar un equipo interdisciplinario en temas de Rendición de cuentas</t>
  </si>
  <si>
    <t>1 Capacitación Realizadas</t>
  </si>
  <si>
    <t>Evaluar la estrategia de rendición de cuentas (incluyendo cada espacio de diálogo)</t>
  </si>
  <si>
    <t>Informe de evaluación
Informe de Seguimiento</t>
  </si>
  <si>
    <t>Mejorar los mecanismos de seguimiento a la respuesta oportuna y de calidad a los derechos de petición y PQRD</t>
  </si>
  <si>
    <t>Mecanismos de seguimiento a la respuesta oportuna y de calidad, mejorados</t>
  </si>
  <si>
    <t>Elaborar informe trimestral sobre la información más consultada (indicando si la misma se encuentra disponible en la página web)</t>
  </si>
  <si>
    <t>Informes trimestrales sobre información más consultada</t>
  </si>
  <si>
    <t xml:space="preserve">Dirección General </t>
  </si>
  <si>
    <t>Dirección General 
Dirección Operativa</t>
  </si>
  <si>
    <t>Dirección General</t>
  </si>
  <si>
    <t>Dirección General 
Dirección Operativa
Dirección Técnica</t>
  </si>
  <si>
    <t>Dirección General 
Dirección Operativa
Secretaría General</t>
  </si>
  <si>
    <t>Oficina Asesora de Planeación
Oficina de Control Interno</t>
  </si>
  <si>
    <t>Secretaría General 
Subdirección Administrativa
Oficina Asesora Jurídica
Oficina Asesora de Planeación
con apoyo de todas las dependencias</t>
  </si>
  <si>
    <t>Fortalecer la gestión del conocimiento y la innovación</t>
  </si>
  <si>
    <t>Gestión del Conocimiento y la innovación fortalecida</t>
  </si>
  <si>
    <t>Número de tecnologías identificadas y evaluadas</t>
  </si>
  <si>
    <t>Número de proyectos implementados</t>
  </si>
  <si>
    <t>Identificar, desarrollar e implementar nuevas fuentes de financiación, que permitan generar recursos adicionales a los dispuestos por la nación o provenientes de fuentes tradicionales, y que sirvan para financiar las necesidades de inversión y funcionamiento de la entidad.</t>
  </si>
  <si>
    <t>Número de fuentes en estado de activación para la generación de recursos</t>
  </si>
  <si>
    <t>Llevar a cabo la estructuración de proyectos estratégicos que permitan modernizar la infraestructura vial, marítima, fluvial y férrea del país de acuerdo con los avances tecnológicos vigentes en materia de transporte</t>
  </si>
  <si>
    <t xml:space="preserve">Número de proyectos estructurados y aprobados </t>
  </si>
  <si>
    <t>Dirección Técnica
Subdirección de Estudios e Innovación
Subdirección de Medio Ambiente y Gestión Social
Subdirección de Prevención y Atención a Emergencias</t>
  </si>
  <si>
    <t>Dirección Técnica 
Subdirección de Estudios e Innovación</t>
  </si>
  <si>
    <t xml:space="preserve">Dirección Técnica </t>
  </si>
  <si>
    <t>Revisar y ajustar anualmente los pliegos tipo elaborados por la entidad distintos de los reglados por el Gobierno Nacional.</t>
  </si>
  <si>
    <t>Memorando Circular que socializa las plantillas revisadas y ajustadas.</t>
  </si>
  <si>
    <t>Promover y facilitar el accionar de veedurías
en cada uno de los procesos.</t>
  </si>
  <si>
    <t>Listado de asistencia a las audiencias en donde se establece la calidad en que se participa (Proponente / Veedurías)</t>
  </si>
  <si>
    <t xml:space="preserve">Implementar la Política Institucional de Administración del Riesgo, y si lo amerita, actualizarla </t>
  </si>
  <si>
    <t xml:space="preserve">Política Institucional de Administración del Riesgo implementada </t>
  </si>
  <si>
    <t>Consolidar la matriz y mapa de riesgos de corrupción construida mediante proceso participativo (actores internos y externos de la entidad) y someterla a aprobación por parte del comité</t>
  </si>
  <si>
    <t>Divulgar en página web e intranet la Política Institucional de Administración del Riesgo vigente y los riesgos de corrupción identificados</t>
  </si>
  <si>
    <t>Política Institucional de Administración del Riesgo vigente y riesgos de corrupción identificados y divulgados</t>
  </si>
  <si>
    <t>Monitorear y revisar el Mapa de Riesgos de Corrupción y si es del caso ajustarlo e informar a la Oficina Asesora de Planeación</t>
  </si>
  <si>
    <t xml:space="preserve">Publicar y divulgar el monitoreo y seguimiento de la ejecución del PAAC </t>
  </si>
  <si>
    <t xml:space="preserve">Seguimiento y monitoreo de la ejecución del PAAC publicado y divulgado </t>
  </si>
  <si>
    <t xml:space="preserve">El interventor semanalmente verificará las especificaciones y normas e investigará las no conformidades dejando constancia en el informe semanal </t>
  </si>
  <si>
    <t>Número de “No Conformidades” atendidas / Número de “No conformidades” encontradas</t>
  </si>
  <si>
    <t xml:space="preserve">El supervisor y gestores mensualmente, revisará en campo los informes semanales y se solicitará al interventor que resuelva las no conformidades, dejando constancia </t>
  </si>
  <si>
    <t>Número de requerimientos atendidos por el Interventor / Número de requerimientos enviados al Interventor</t>
  </si>
  <si>
    <t>Actualizar procedimientos de acuerdo con las normas vigentes</t>
  </si>
  <si>
    <t># procedimientos actualizados / Total de procedimientos</t>
  </si>
  <si>
    <t>Revisar estudios previos y del sector, los Pre 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 pliegos y Pliegos definitivos y Adendas publicados en el SECOP</t>
  </si>
  <si>
    <t># de procesos con observaciones / # de procesos recibidos</t>
  </si>
  <si>
    <t>Revisar el proyecto de acto administrativo verificando que éste se ajuste a la normatividad vigente y en el evento que no sea coherente se devuelve al abogado para que se realicen los ajustes por correo electrónico</t>
  </si>
  <si>
    <t># de conceptos revisados / # de conceptos recibidos</t>
  </si>
  <si>
    <t xml:space="preserve">Compulsar al Grupo de Control Disciplinario Interno, cuando detecte omisión o negligencia por parte de algún miembro del equipo de trabajo, para que se adelanten las Investigaciones disciplinarias que haya lugar a través de memorando.
</t>
  </si>
  <si>
    <t># de casos compulsados / # de casos detectados</t>
  </si>
  <si>
    <t xml:space="preserve">Actualizar la Política en prevención del daño antijurídico, con el fin de que se apliquen los controles establecidos para el debido proceso judicial </t>
  </si>
  <si>
    <t xml:space="preserve"> Política en prevención del daño antijurídico aprobada</t>
  </si>
  <si>
    <t>Plan de trabajo aprobado en el Comité de Control interno</t>
  </si>
  <si>
    <t>% de cumplimiento del plan</t>
  </si>
  <si>
    <t>Revisar y actualizar los lineamientos de comunicación interna y externa</t>
  </si>
  <si>
    <t>Lineamientos de comunicación interna y externa revisados y actualizados</t>
  </si>
  <si>
    <t xml:space="preserve">Fortalecer el diseño y la implementación de las actividades de control en los procedimientos </t>
  </si>
  <si>
    <t>Procedimientos de control fortalecidos</t>
  </si>
  <si>
    <t xml:space="preserve">Formular e implementar el Plan Anual de auditoria </t>
  </si>
  <si>
    <t xml:space="preserve">Cumplimiento del Plan Anual de Auditoria </t>
  </si>
  <si>
    <t>Lideres de proceso (DO, DT, DC, SG, SF, SA, OAP, OAJ, OCI)</t>
  </si>
  <si>
    <t>Oficina Asesora de Planeación
Comité Institucional de Gestión y Desempeño</t>
  </si>
  <si>
    <t>Dirección Operativa</t>
  </si>
  <si>
    <t>Oficina Asesora Jurídica
Secretario de Comité de Conciliación</t>
  </si>
  <si>
    <t>Dirección General
Comité de Control Interno</t>
  </si>
  <si>
    <t>Dirección General
Grupo de Comunicaciones</t>
  </si>
  <si>
    <t>Oficina de Control Interno
Comité de Control Interno</t>
  </si>
  <si>
    <t>Mejora normativa</t>
  </si>
  <si>
    <t>Gestión Presupuestal y eficiencia del Gasto Público</t>
  </si>
  <si>
    <t>Meta con cumplimiento programado para el cuarto trimestre</t>
  </si>
  <si>
    <t>Plan Estratégico de Talento Humano actualizado e implementado</t>
  </si>
  <si>
    <t>Sistema de Seguridad y Salud en el Trabajo mantenido, mejorado y evaluado.</t>
  </si>
  <si>
    <t>código de buen gobierno o gobierno corporativo elaborado</t>
  </si>
  <si>
    <t>Información estructurada y no estructurada de la gestión institucional identificada, analizada y estandarizada</t>
  </si>
  <si>
    <t>Plan de Continuidad del Negocio diseñado, aprobado e implementado</t>
  </si>
  <si>
    <t>Actualizar e implementar la estrategia de participación ciudadana</t>
  </si>
  <si>
    <t>Estrategia de participación ciudadana actualizada e implementada</t>
  </si>
  <si>
    <t>Comprometer del 99.95% de los recursos de inversión asignados a la vigencia 2.106.263</t>
  </si>
  <si>
    <t>Obligar 63,12% de los recursos de inversión asignados en la vigencia (2.106.263)</t>
  </si>
  <si>
    <t>Comprometer del 81,20% de los recursos de funcionamiento asignados a la vigencia (159.186,01)</t>
  </si>
  <si>
    <t>Obligar 80,94% de los recursos de funcionamiento asignados en la vigencia (159.186,01)</t>
  </si>
  <si>
    <t>Obligar 99.35% de los recursos de la reserva presupuestal 2019 (1.181.634)</t>
  </si>
  <si>
    <t>Realizar mejoramiento de 63,03 km de red vial primaria</t>
  </si>
  <si>
    <t xml:space="preserve">Realizar mejoramiento de 400Km de vías terciarías 
</t>
  </si>
  <si>
    <t>Realizar 5400 km de red vial terciaria  con mejoramiento o mantenimiento en vías priorizadas</t>
  </si>
  <si>
    <t>Realizar 1022 km de red vial terciaria con mejoramiento o mantenimiento en vías priorizadas en municipios PDET</t>
  </si>
  <si>
    <t>Subdirección de la Red Nacional de Carreteras
Grupo de Grandes Proyectos
Gerencia de Proyectos Estratégicos</t>
  </si>
  <si>
    <t>Grupo Cruce de la Cordillera Central</t>
  </si>
  <si>
    <t>Diseñar e implementar espacios de dialogo  nacionales y territoriales  con base en los lineamientos del Manual Único de Rendición de Cuentas (MURC)  de acuerdo con el cronograma establecido  por el Sistema de Rendición de Cuentas.</t>
  </si>
  <si>
    <t>Espacios de dialogo  nacionales y territoriales diseñados e implementados de acuerdo con el cronograma establecido  por el Sistema de Rendición de Cuentas.</t>
  </si>
  <si>
    <t xml:space="preserve">  Elaborar un informe individual de rendición de cuentas  con corte a 31 de diciembre de 2019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
</t>
  </si>
  <si>
    <t>Informe individual de rendición de cuentas  publicado en la página web en la sección “Transparencia y acceso a la información”</t>
  </si>
  <si>
    <t>Producir y documentar de manera permanente  en el año 2020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</si>
  <si>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</si>
  <si>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t>
  </si>
  <si>
    <t xml:space="preserve"> Estrategia  de divulgación  de los avances de la entidad respecto de la implementación del Acuerdo de Paz  diseñada e Implementada</t>
  </si>
  <si>
    <t xml:space="preserve">Dirección General 
Dirección Operativa - Subdirección de la Red Terciaría y Férrea 
Oficina Asesora de Planeación </t>
  </si>
  <si>
    <t>Dirección General
Dirección Operativa - Subdirección de la Red Terciaria y Férrea
Oficina Asesora de Planeación</t>
  </si>
  <si>
    <t>Dirección General       _x000B_Dirección Operativa - Subdirección de la Red Terciaria y Férrea con apoyo de la Oficina Asesora de Planeación</t>
  </si>
  <si>
    <t>Atención  presencial y remota en herramientas TEAMS de Office 365 y atención personalizada remota para configuración de equipos y conectividad, para apoyo  teletrabajo, capacitaciones varias</t>
  </si>
  <si>
    <t>Avance en la Implementación de la  estrategias para la explotación económica de Bienes Inmuebles Fiscales</t>
  </si>
  <si>
    <t>Se realizó gestión de verificación de los expedientes con 15 actas de expedientes entregados a 472  y los expedientes se encuentran a cargo de 472</t>
  </si>
  <si>
    <t>Meta con cumplimiento programado para el  cuarto   trimestre</t>
  </si>
  <si>
    <t>Meta con cumplimiento programado para el  cuarto  trimestre</t>
  </si>
  <si>
    <t>PIC formulado, implementado, contrato con UNAL, cursos ofertados, funcionarios inscritos.</t>
  </si>
  <si>
    <t xml:space="preserve">Se realizó solicitud al Grupo de Comunicaciones de la edición de pieza comunicativa </t>
  </si>
  <si>
    <t>Se proyectó procedimiento de lenguas nativas en aplicativo kawak</t>
  </si>
  <si>
    <t>Se propuso a Secretaria General un proyecto de proceso de servicio al ciudadano y sus procedimientos en kawak, el cual se encuentra en revisión para la aprobación final.</t>
  </si>
  <si>
    <t>Se realizó capacitación por vía teams - grabación de la reunión 250620  Y   Se entregó protocolo a SG del canal telefónico de atención</t>
  </si>
  <si>
    <t>Se remitió información con las actividades realizadas por el Grupo de Atención al Ciudadano al Grupo de Talento Humano a través del memorando No. SG - GAC  41117 de 22/07/20</t>
  </si>
  <si>
    <t>Con el fin de seguir avanzando en el proceso de fortalecimiento del programa de seguridad en carreteras, durante este periodo se hizo una inversión en materia de adquisiciones para el Ejercito, Armada y Policía.</t>
  </si>
  <si>
    <t>Se realizaron 22 audiencias y Se adelantaron diligencias en 53 procedimientos administrativos sancionatorios</t>
  </si>
  <si>
    <t>Se han atendido emergencias en las vías nacionales a cargo de las D.T. Antioquia, Boyacá, Caldas, Caquetá, Casanare, Cauca, Cesar, Chocó, Córdoba, Cundinamarca, Huila, Magdalena, Nariño, Ocaña, Quindío, Norte de Santander, Santander y Tolima</t>
  </si>
  <si>
    <t>50/50 de 50 procesos que se publicaron en prepliegos, 50 tuvieron observaciones  para el trimestre comprendido entre: julio a septiembre de 2020. De acuerdo con información publicada en el SECOP II.</t>
  </si>
  <si>
    <t>Se han emitido 40 conceptos solicitados para el 3ER trimestre</t>
  </si>
  <si>
    <t>El Comité Institucional de Coordinación de Control Interno en sesión del 03 de marzo de 2020 aprobó el plan de trabajo de la OCI para la vigencia 2020. Soporte: Acta de reunión.</t>
  </si>
  <si>
    <t>El jueves 23 de julio de 2020 en mesa de trabajo virtual una asesora de la Función Pública nos dio una capacitación en la nueva Guía de Administración del Riesgo, Cumplimiento en el segundo trimestre</t>
  </si>
  <si>
    <t>El Mapa de Riesgos de corrupción se está revisando conjuntamente con la revisión de todas las caracterizaciones de Proceso adaptándolas a la nueva plantilla.  Se diseñó un formulario para reporte del monitoreo y se socializó mediante el memorando que informa apertura del aplicativo SIPLAN. La Oficina Asesora de Planeación programó sesión del Comité Institucional de Gestión y Desempeño para la aprobación de nuevos riesgos de corrupción y la modificación de 3 existentes atendiendo solicitudes de los líderes de proceso.</t>
  </si>
  <si>
    <t xml:space="preserve"> TERCER  TRIMESTRE   2020</t>
  </si>
  <si>
    <t xml:space="preserve"> TERCER    TRIMESTRE  2020</t>
  </si>
  <si>
    <t xml:space="preserve"> TERCER   TRIMESTRE   2020</t>
  </si>
  <si>
    <t>Meta con cumplimiento en el cuarto trimestre</t>
  </si>
  <si>
    <t>SMF: Construcción Muelle de Curbaradó y Mantenimiento Mulle la esmeralda</t>
  </si>
  <si>
    <t xml:space="preserve">Expedición de Resolución 263 del 31 de enero de 2020 el procedimiento para adoptar la regulación técnica de tecnologías para la infraestructura de transporte.  </t>
  </si>
  <si>
    <t>GGP: Anapoima- Mosquera</t>
  </si>
  <si>
    <t xml:space="preserve">SRT: Mantenimiento estaciones Férrea Facatativá, Barrancabermeja, Puerto Wilches y Picaleña </t>
  </si>
  <si>
    <t>GPE: 294,60km
Cto 1172-2018 (91,00 km), Cto 1180-2018 (35,60km), Cto 1593-2019 (50,00km), Cto 1171-2018 (71,00km), Cto 1177-2018 (47,00km)
SRN: 729,51km
Cto 1303-2019 ( 21,2 km ), Cto 1673-2019 ( 1,63 km ), Cto 1920-2019 ( 5,6 km ), Cto 1753-2019 ( 3,9 km ), Cto 1604-2019 ( 2,4 km ), Cto 1950-2019 ( 2,55 km ), Cto 1951-2019 ( 0,3 km ), Cto 1870-2019 ( 2,94 km ), Cto 2431-2019 ( 0,71 km ), Cto 1948-2019 ( 0,7 km ), Cto 1925-2019 ( 2,15 km ), Cto 1952-2019 ( 1,8 km ), Cto 2145-2019 ( 1 km ),Cto 1587-2019 (643,06 km ), Cto 1702-2019 ( 5,1 km ), Cto 1734-2019 ( 0,5 km ), Cto 1825-2019 ( 1,48 km), Cto 1772-2019 ( 3,19 km ), Cto 2766-2019 ( 4 km ) , Cto 1479-2019 ( 9 km ), Cto 2426-2019 ( 1,4 km ), Cto 2020-2019 ( 0,3 km ), Cto 2422-2019 ( 0,48 km ) , Cto 2074-2019 ( 0,4 km ) , Cto 1777-2019 ( 0,39 km ), Cto 2182-2019 ( 3,9 km ), Cto 1942-2019 ( 0,65 km ),
Cto 1792-2019 ( 1,6 km ), Cto 2733-2019 ( 0,88 km ), Cto 1696-2015 ( 4 km ), Cto 1945-2019 ( 1 km ), Cto 1973-2019 ( 1,3 km )</t>
  </si>
  <si>
    <t>SRN: 22,5km
Cto 0642-2015 (0,02 km), Cto 1920-2019 (1,4 km), Cto 1699-2015 (2,02 km), Cto 1513-2015 (2,65 km), Cto 1925-2019 (0,9 km), Cto 1515-2015 (0,34 km), Cto 1456-2017 (0,11 km), Cto 1432-2017 (3,27 km), Cto 1433-2017 (3,51 km), Cto 2745-2019 (1,25 km), Cto 0267-2009 (1 km), Cto 654-2014 (0,87 km), Cto 1639-2015 (0,9 km), Cto 1696-2015 (4,26 km)
SRT: OXI- Tame- Corocoro (5km)
GPE: Cto 1593/2019 (1,45km)
GTL: Terminación túnel de la Línea (7,2km)</t>
  </si>
  <si>
    <t>SRT: 7,4km Cicicana - Naranjal, La guaira</t>
  </si>
  <si>
    <t>SRT: 312,64km
Cto 7505-2018 (5 km), Cto 1663-2019 (11,66 km), Cto 164-2020 (0,51 km) ,Cto 752-2019 (18,26 km), Cto 1855-2019 (1,54 km), No hay Contrato (4,3 km), Cto 935-2018 (10 km), Cto 1123-2018 (10 km), Cto 973-2018 (7,02 km), Cto 1244-2018 (2 km), Cto 1245-2018 (1,4 km), Cto 1403-2018 (0,71 km), No hay Contrato (0,89 km), Cto 7258-2019 (14,21 km), Cto 2101-2019 (3,8 km), Cto 1869-2019 (1,28 km), Cto 495-2018 (1,08 km), Cto 001-2019 (0,05 km), Cto 673-2019 (10 km), Cto 2030-2019 (18,74 km), Cto 691-2019 (5,2 km), Cto 7725-2019 (2,05 km), No hay Contrato (1,62 km), Cto 1454-2019 (0,48 km), Cto 695-2019 (5,32 km), Cto 2022-2019 (6,95 km), Cto 1899-2019 (1,73 km), Cto 1846-2019 (0,68 km), Cto 717-2019 (4,44 km), Cto 0774-2019 (5,51 km), Cto 1332-2018 (11,46 km), Cto 1347-2018 (2,4 km), Cto 660-2019 (1,7 km), Cto 1748-2019 (2,07 km), No hay Contrato (6,7 km), Cto 1642-2019 (8,87 km),Cto 1848-2019 (0,07 km), Cto 1848-2020 (0,01 km), Cto 813-2019 (8,74 km), Cto 2222-2019 (2,8 km), Cto 1901-2019, (4,43 km), Cto 1901-2020 (0,85 km), Cto 1410-2018 (0,75 km), Cto 641-2020 (0,9 km), Cto 1408-2018 (0,5 km), Cto 1360-2018 (4,7 km), No hay Contrato (3,2 km), Cto 498-2018 (21,55 km), Cto 1769-2019 (3,33 km), Cto 1368-2019 (2,19 km), Cto 497-2018 (1,89 km), Cto 1040-2019 (1 km), Cto 1240-2018 (30,09 km), Cto 659-2019 (11,59 km), Cto 983-2018 (11 km), Cto 1409-2018 (1 km), Cto 1636-2019 (1,46 km), Cto 7758-2018 (2,86 km), Cto 1754-2019 (6,38 km), Cto 2773-2019 (0,46 km), Cto 1483-2019 (1,26 km)</t>
  </si>
  <si>
    <t>Cto 7505-2018 (5 km), Cto 1663-2019 (11,66 km), Cto 164-2020 (0,51 km) ,Cto 752-2019 (18,26 km), Cto 1855-2019 (1,54 km), No hay Contrato (4,3 km), Cto 935-2018 (10 km), Cto 1123-2018 (10 km), Cto 973-2018 (7,02 km), Cto 1244-2018 (2 km), Cto 1245-2018 (1,4 km), Cto 1403-2018 (0,71 km), No hay Contrato (0,89 km), Cto 7258-2019 (14,21 km), Cto 2101-2019 (3,8 km), Cto 1869-2019 (1,28 km), Cto 495-2018 (1,08 km), Cto 001-2019 (0,05 km), Cto 673-2019 (10 km), Cto 2030-2019 (18,74 km), Cto 691-2019 (5,2 km), Cto 7725-2019 (2,05 km), No hay Contrato (1,62 km), Cto 1454-2019 (0,48 km), Cto 695-2019 (5,32 km), Cto 2022-2019 (6,95 km), Cto 1899-2019 (1,73 km), Cto 1846-2019 (0,68 km), Cto 717-2019 (4,44 km), Cto 0774-2019 (5,51 km), Cto 1332-2018 (11,46 km), Cto 1347-2018 (2,4 km), Cto 660-2019 (1,7 km), Cto 1748-2019 (2,07 km), No hay Contrato (6,7 km), Cto 1642-2019 (8,87 km),Cto 1848-2019 (0,07 km), Cto 1848-2020 (0,01 km), Cto 813-2019 (8,74 km), Cto 2222-2019 (2,8 km), Cto 1901-2019, (4,43 km), Cto 1901-2020 (0,85 km), Cto 1410-2018 (0,75 km), Cto 641-2020 (0,9 km), Cto 1408-2018 (0,5 km), Cto 1360-2018 (4,7 km), No hay Contrato (3,2 km), Cto 498-2018 (21,55 km), Cto 1769-2019 (3,33 km), Cto 1368-2019 (2,19 km), Cto 497-2018 (1,89 km), Cto 1040-2019 (1 km), Cto 1240-2018 (30,09 km), Cto 659-2019 (11,59 km), Cto 983-2018 (11 km), Cto 1409-2018 (1 km), Cto 1636-2019 (1,46 km), Cto 7758-2018 (2,86 km), Cto 1754-2019 (6,38 km), Cto 2773-2019 (0,46 km), Cto 1483-2019 (1,26 km),  Cto 0774-2019 (7,4km)</t>
  </si>
  <si>
    <t>SRT: 119km
Cto 7505-2018 (5 km), Cto 1663-2019 (3,03 km), Cto 164-2020 (0,01 km), Cto 752-2019 (18,26 km), Cto 1855-2019 (1,3 km), No hay Contrato (4,3 km), Cto 1123-2018 (10 km), Cto 7258-2019 (11,17 km), Cto 2101-2019 (3,8 km), Cto 495-2018 (1,08 km), Cto 001-2019 (0,05 km), Cto 673-2019 (10 km), Cto 691-2019 (5,2 km), No hay Contrato (1,62 km), Cto 1454-2019 (0,48 km), Cto 1347-2019 (2,4 km), Cto 1332-2018 (11,46 km), Cto 1642-2019 (4,46 km), Cto 1848-2019 (0,03 km), Cto 813-2019 (8,74 km), Cto 2222-2019 (2,8 km), Cto 1901-2019 (3 km), Cto 1360-2018 (4,7 km), No hay Contrato (3,2 km), Cto 7758-2018 (2,86 km), Cto 2773-2019 (0,46 km), Cto 1754-2019 (0,1 km)</t>
  </si>
  <si>
    <t>Dragado al acceso de Tumaco
Inicio del Dragado  de Boca Coquito</t>
  </si>
  <si>
    <t>GPE: Cto 1179-2018 Aguaclara- Gamarra (5,68km),
SRT: Cto 0773-2019 Pitalito - Acevedo (4,01km)</t>
  </si>
  <si>
    <t>GGP: Estación Uribe - Puerto la Libertad (9), 
SRN: Carretera vía alterna al Puerto de Santa Marta (1)
GPE: Ocaña- Aguaclara-Gamarra (1), Pto Salgar- Pto Araujo (1)
GTL: Intercambiador Bermellón (3)</t>
  </si>
  <si>
    <t>SRT: Puente Bajo Rosal (2)
GPP: Anapoima -  Mosquera (5)</t>
  </si>
  <si>
    <t xml:space="preserve"> (PUENTE)-BUCARASICA-NORTE DE SANTANDER
Barranco Minas</t>
  </si>
  <si>
    <t>Secretaría General
Subdirección Administrativa
Oficina Asesora de Planeación</t>
  </si>
  <si>
    <t>ESTRATEGIA TRANSVERSAL :</t>
  </si>
  <si>
    <t>EVALUACIÓN Y SEGUIMIENTO</t>
  </si>
  <si>
    <t>La Matriz de riesgos de corrupción fue consolidada y publicada en la página web del INVÍAS el 31 de enero de 2020</t>
  </si>
  <si>
    <t>La Matriz de riesgos de corrupción fue publicada en la página web del INVÍAS el 31 de enero de 2020</t>
  </si>
  <si>
    <t>Se toman los informes, actas de pago, certificaciones como constancia semanal-mensual para el análisis y seguimiento de la ejecución de los proyectos y calidad de las obras</t>
  </si>
  <si>
    <t>Por emergencia, las verificaciones sobre la ejecución de trabajos se realiza forma virtual, se revisan y certifican informes, es obligación de cada ordenador de pago verificar cumplimiento de acciones</t>
  </si>
  <si>
    <t>Se citó a Comité 8-7-20, 22-7-20, 11-8-20 11-8-20 y 16-9-20; la ANDJE 11-7-20 y 23-7-20, ABSOLVIÓ  CONSULTAS, Memos OAJ 43015 de 29-7-20, memo DO 41404 de 23-7-2020, OAJ-STC- 48634 del 24-8-20</t>
  </si>
  <si>
    <t>Aprobar el plan de trabajo para fortalecer el SCI- Sistema de Control Interno del Invías</t>
  </si>
  <si>
    <t>Implementar el plan de trabajo para fortalecer el SCI- Sistema de Control Interno del Invías</t>
  </si>
  <si>
    <t>Se ha adelantado el plan de auditorías. Soporte: evaluación trimestral SIPLAN - Grupos internos de trabajo y publicación de informes en pagina web, los cuales se pueden consultar en el enlace: https://www.invias.gov.co/index.php/información-institucional/transparencia-y-acceso-a-la-informacion-publica#7-control</t>
  </si>
  <si>
    <t>INSTITUTO NACIONAL DE VÍAS</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</si>
  <si>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Y EN CONCORDANCIA CON LOS LINEAMIENTOS DEL PLAN ESTRATÉGICO INSTITUCIONAL, PLAN SECTORIAL Y PLAN NACIONAL DE DESARROLLO</t>
  </si>
  <si>
    <t xml:space="preserve">ESTRATEGIA TRANSVERSAL </t>
  </si>
  <si>
    <t>PORCENTAJE DE AVANCE</t>
  </si>
  <si>
    <t>Campaña  en  Intranet sobre código de integridad  y creación procedimiento PAS</t>
  </si>
  <si>
    <t>PLANEACIÓN INSTITUCIONAL Y GESTIÓN PRESUPUESTAL</t>
  </si>
  <si>
    <t>Se formuló y registró oportunamente en el aplicativo SIPLAN los planes de Acción y Operativos de todas las dependencias  y Direcciones Territoriales  de la entidad</t>
  </si>
  <si>
    <t>GESTIÓN DE TECNOLOGÍAS DE INFORMACIÓN Y COMUNICACIÓN</t>
  </si>
  <si>
    <t>Crear ficha web para cada proyecto y divulgarla en el portal de Invías y datos abiertos</t>
  </si>
  <si>
    <t>Se presentó proyecto de Estrategia de Participación Ciudadana y su matriz, mediante correo electrónico de 08/09/20 y memorando No. SG - GAC 56354 24/09/20, a Secretaría General y a OAP, se encuentra en revisión para su aprobación final.</t>
  </si>
  <si>
    <t>Se remitió propuesta de modelo de servicio al ciudadano a SG mediante memorando No. SG - GAC 47202 de 18/08/20, se encuentra en revisión para la aprobación final.</t>
  </si>
  <si>
    <t>SG - GAC 47202 de 18/08/20, se encuentra en revisión para la aprobación final.</t>
  </si>
  <si>
    <t>ESTRATEGIA TRANSVERSAL</t>
  </si>
  <si>
    <t>GESTIÓN LEGAL Y DEFENSA JUDICIAL</t>
  </si>
  <si>
    <t>Se revisaron procesos de conceptos, manual de cartera y pago de sentencias</t>
  </si>
  <si>
    <t>Avance con la  elaboración de las actas de comité de conciliación elaboraron - Para este periodo se elaboraron 9 actas de comité de conciliación</t>
  </si>
  <si>
    <t>Defensa Jurídica</t>
  </si>
  <si>
    <t>GESTIÓN SOCIAL, AMBIENTAL Y PREDIAL EN PROYECTOS DE INFRAESTRUCTURA DE TRANSPORTE A CARGO DEL INVÍAS</t>
  </si>
  <si>
    <t>GESTIÓN DEL RIESGO EN LA INFRAESTRUCTURA DE TRANSPORTE A CARGO DEL INVÍAS</t>
  </si>
  <si>
    <t>El convenio cuenta con una avance del 50% en los cuales se han abordado los temas físicos, sociales, ambientales y económicos que inciden en la valoración del riesgo cualitativo. Se ha avanzado en todos los 9 productos que se tienen contemplados dentro del convenio.</t>
  </si>
  <si>
    <t xml:space="preserve">SRN: 19,33 km 
La Ye - Tibabosa (11,6km)
Cerritos - La Virginia- Cauya (0,58km)
San Roque- La Paz (0,8km)
Lorica - Chinú (0,29km)
Planeta Rica- La Ye (0,75km)
Moñitos - San Bernardo- Lorica (1,15km)
Rio Pereira- San Juan del Cesar (0,5km)
San Juan del Cesar- Buenavista (2,7km)
Vía alterna al Puerto de Santa Marta (0,25km)
Puerto Araujo - Landázuri (0,05km)
Buenaventura - Loboguerrero (0,05km)
Sector Citronela (0,21km)
Paso por Buenaventura (0,4km)
GPE: 15,46km
Honda - Manizales (0,9km)
Tramo 1 Pto Salgar - Puerto Araujo (1,23km)
Tramo 2 Pto Araujo - San Alberto (0,39km)
Tramo 3 San Alberto- San Roque (12,94 km)
</t>
  </si>
  <si>
    <t>GGP: 0,4km
Cartagena - Barranquilla (0,4km);  
GPE: 36,26 km
Honda Manizales (2,06km); Tramo 1 Pto Salgar - Puerto Araujo (14,50km); Tramo 2 Pto Araujo - San Alberto (6,75km); Tramo 3 San Alberto- San Roque (12,95 km)
GTL: 4,63 km
Intercambiador las Américas (3km), intercambiador Bermellón (0,65km), túneles cortos  cruce de la cordillera central (0,98km)</t>
  </si>
  <si>
    <t>Municipios: Carmen del Darién, Puerto Asís y Riosucio</t>
  </si>
  <si>
    <t>Mantenimiento del ferry de soplaviento</t>
  </si>
  <si>
    <t>SRT: 31,99 km
VÍA GRANADA - SAN CARLOS (4,8km); INTERVENTORÍA MUNICIPIO DE SANTO DOMINGO (0,53km);  CONCEPCIÓN  Y SAN VICENTE (4,4km), PAZ DE RIO-TASCO, ALTO DEL SAGRA-SOCOTÁ Y GÁMEZA-MONGUA-MONGUÍ (6,13km);
TUNJA- EL CRUCERO BICENTENARIO (1,97 km); TÚNEL-LLANO ALARCÓN, PUENTE LATAS -EL ESPINO (1,57km); VILLA DE LEYVA- STA SOFIA- MONIQUIERA Y BUENAVISTA- CANTINA (1,06km), PUENTE BAJO ROSAL - AV KEVIN ÁNGEL MANIZALES (0,2km); BAHÍA SOLANO-CHOCÓ (0,95km);PUERTO LIBERTADOR Y MONTELIBANO (0,35km); PITALITO - ACEVEDO (1,08km);
CONVENCIÓN NORTE DE SANTANDER (0,2km), CORREDOR ESTRATEGICO (2,62km); CORREDOR DEL FOLCLOR Y BOCADILLO II (0,95 km)
CORREDOR AGROFORESTAL Y ENERGÉTICO (0,1km); BOLÍVAR CONV 1245-17 DEP SANTANDER (1,6km), GUAPOTA Y PALMAS DEL SOCORRO (1,2km);
MUNICIPIOS DE BETULIA, ZAPATOCA Y GUACA CONV 1245-2017	(0,12km);
RIOBLANCO-TOLIMA (HERRERA - EL DIAMANTE) (2,16km)
GPE: Cto 1179-2018 Tramo Aguaclara - Gamarra (1,5km)
GGP: Mayapo- Manaure (1,9km)</t>
  </si>
  <si>
    <t>GTL: Conexión Portal Quindío Túnel de la Línea (3), Terminación túnel piloto (1), Culminación intercambiador Bermellón (1), culminación entre túnel 16 y llegada a municipio de Cajamarca (1)</t>
  </si>
  <si>
    <t>SRN: Túnel Daza (2)
GTL: Túneles corredor Buga- Buenaventura (17),  Conexión portal del Quindío, Túnel de la Línea (2)</t>
  </si>
  <si>
    <t>Gestionar la adquisición de los predios requeridos para el desarrollo de los proyectos del INVÍAS</t>
  </si>
  <si>
    <t>Liderar y gestionar los servicios de tecnología de información y comunicaciones, para la toma de decisiones estratégicas, garantizando disponibilidad, divulgación y seguridad de la información, contribuyendo al cumplimiento de la misión del Invías y la consulta e interacción de los ciudadanos y del gobierno.</t>
  </si>
  <si>
    <t>GESTIÓN DE INNOVACIÓN  Y REGLAMENTACIÓN TÉCNICA DE LA INFRAESTRUCTURA</t>
  </si>
  <si>
    <t>Identificar, evaluar y priorizar nuevas tecnologías, que puedan ser adoptadas y normalizadas por el INVÍAS</t>
  </si>
  <si>
    <t>Proponer programas y proyectos que permitan innovar, nutrir y actualizar la base estadística y de conocimiento de la infraestructura vial, marítima, fluvial y férrea a cargo del INVÍAS</t>
  </si>
  <si>
    <t>Publicidad exterior visual: Gestión con organizaciones del sector transporte para análisis y definción de modelo financiero para integración con los modelos de vías y peajes.
Aprovechamiento forestal: Levantamiento de información, concepto técnico y expediente predial de bienes realizados con la SMA. Desarrollo del documento de requerimientos técnicos y visita a los predios para levantamiento de inventario.
Bancos de Hábitat: Trabajo conjunto con el grupo de Sostenibilidad en el desarrollo de modelo financiero.</t>
  </si>
  <si>
    <t>Se publicaron 7 proyectos de concluir y concluir para la reactivación de las regiones:
Proyectos procesos LP-DT-045 de 2020:
1. Valledupar - La Paz - Cuestecitas (Cesar y La Guajira)
2. Corredor 4 Vientos - Codazzi (Cesar)
3. Corredor Plato - Tenerife (Magdalena)
4. Corredor Chinu - Lorica - Moñitos (Córdoba)
y LP-DT-048 de 2020:
Región Santander:
1. Duitama - Pamplona.
2. Transversal del Carare.
3. Cúcuta - Agua Clara: Puente Mariano Ospina.</t>
  </si>
  <si>
    <t>Se han adelantado las actividades programadas en el plan de trabajo. Soporte: evaluación SIPLAN grupos internos de trabajo y publicación de informes en el espacio de transparencia numeral 7 - Control. Enlace https://www.invias.gov.co/index.php/información-institucional/transparencia-y-acceso-a-la-informacion-publica#7-control</t>
  </si>
  <si>
    <t>Plan Estratégico de Talento actualizado e implementado de acuerdo con los lineamientos del Modelo Integrado de Planeación y Gestión (MIPG)</t>
  </si>
  <si>
    <t>Plan de incentivos formulado, implementado, contrato Compensar en ejecución, actividades Izada bandera y Familias, Incentivos educativos pagados para hijos en educación básica, primaria, secundaria, educación superior, funcionarios con apoyos educativos cancelados</t>
  </si>
  <si>
    <t>SST actualizado, programa de bioseguridad COVID implementado, compra y entrega EPP, reporte y seguimiento ATEP</t>
  </si>
  <si>
    <t>Cumplimiento en el primer trimestre con al  formulación  oportuna  del Plan Anual de Adquisiciones el 2 de enero de 2020 en el SECOP II. Se realizaron 377 actualizaciones.</t>
  </si>
  <si>
    <t>Se analizó, formuló, evaluó y gestionó el 100% de los proyectos de inversión en el BPIN (Modificaciones sin trámites presupuestales).</t>
  </si>
  <si>
    <t>Se efectuó el seguimiento presupuestal con asesoría a todas las dependencias, coordinación y desarrollo. Se avanza con el seguimiento presupuestal y asesoría a  las dependencias</t>
  </si>
  <si>
    <t>Luego de las mesas de trabajo realizadas, se consolidó plan de trabajo con las acciones de mejora de Índice de Desempeño Institucional y se remitió a la Dirección  a todos los involucrados para su  ejecución</t>
  </si>
  <si>
    <t>Avance en la formulación del  Plan Estratégico de Tecnologías de Información (PETI)- soporte de las reuniones Actas  y correos</t>
  </si>
  <si>
    <t>El Proceso ETICOM se actualizó y la evidencia en correo de comunicaciones del día 23 de octubre de 2020,  adicionalmente,  se han realizado mejoras en el aplicativo KLIC</t>
  </si>
  <si>
    <t>Se está actualizando en el aplicativo  PETI  y se generó avance en documentación arquitectura del directorio activo</t>
  </si>
  <si>
    <t xml:space="preserve">Meta cumplida en el segundo trimestre - Actualización del Proceso de  GESTIÓN DE TECNOLOGÍAS DE LA INFORMACIÓN Y COMUNICACIONES - V3 - ETICOM-CP-1 </t>
  </si>
  <si>
    <t>Meta cumplida en el primer trimestre  - Se creó repositorio de datos</t>
  </si>
  <si>
    <t>Definió la situación actual de los servicios de computo y comunicaciones, diagrama de comunicaciones topología de red principales plataformas  y aplicaciones,  diagrama de interrelaciones de aplicaciones  y definición del proyecto publicado en teams.</t>
  </si>
  <si>
    <t>Se analizó la información existente  y se inició la implementación del modelo de seguridad y privacidad de la información, así mismo, se apoyó la actualización del modelo MSPI - 	análisis de riesgos, planes de mejoramiento, actualización de documentos proceso  ETICOM. Soporte correos, actualización aplicativo KAWAK y planes de mejoramiento.   Se solicito apoyo al Ministerio para pasar una herramienta en el portal INVÍAS.</t>
  </si>
  <si>
    <t>Se definió el alcance, objetivos y la planificación de la gestión de continuidad del negocios.</t>
  </si>
  <si>
    <t>Se apoyó en el cumplimiento eficiente de todas las actividades administrativas tendientes al logro de los objetivos propuestos en los planes Operativos.</t>
  </si>
  <si>
    <t>Se efectuó seguimiento a las interventorías a los controles efectuados en los SAUS de diferentes proyectos a cargo del Invías</t>
  </si>
  <si>
    <t>Secretaría General 
Subdirección Administrativa, _x000B_Dirección Operativa,  Dirección  Técnica, Subdirección de la Red Terciaria Férrea, Subdirección de Medio Ambiente y gestión Social, Subdirección de Estudios e Innovación con apoyo de Oficina Asesora de Planeación_x000B_Comité Institucional de Gestión y Desempeño</t>
  </si>
  <si>
    <t>Se proyectó la Guía de Mecanismos de comunicación incluyentes en aplicativo kawak.</t>
  </si>
  <si>
    <t>Se reportóel registro de bienes, adquiridos y actualización de las  bajas y reintegros realizados</t>
  </si>
  <si>
    <t>Se reportó actualización del inventario de los Bienes Inmuebles Fiscales</t>
  </si>
  <si>
    <t>Mecanismos para aprovechamiento de activos improductivos:
+ Bancos de Hábitat: Realizaron gestiones para asignación de presupuesto del proyecto.
+ Aprovechamiento forestal: Levantamiento de información técnica y predial de los predios ubicados en el cruce de la cordillera central. Gestión para la defición de lineamientos y necesidades de la entidad para solicitar cotizaciones a los interesados en el proyecto. Socialización del proyecto a interesados. Visita y realización de un inventario a unos predios de la zona de interés del proyecto.
+ BUPI: 
1. Predios codificados código BUPI: 11.809
2. Registrados contablemente: 11.321, por un valor de: $1.741.033.265.765,92</t>
  </si>
  <si>
    <t>Se realizaron mesas de trabajo sobre servicio al ciudadano y PQRD</t>
  </si>
  <si>
    <t>Reunión presencial y  virtual de 100 personas, durante este periodo no se realizaron talleres porque se implemento un plan de descongestión que no fue planteado en el plan operativo</t>
  </si>
  <si>
    <t xml:space="preserve">Mesas de trabajo virtual del 16 de julio confirmando actualización del fundamento normativos adelantadas con la ANI, MINTIC y MIN TRANSPORTE.
Mial del 16 de julio confirmando actualización del fundamento normativo
Mial del 21 de julio con observaciones a los procedimientos
MEMORANDO No OAP 33294 del 16/06/2020 - Permiso de cierre de vías
MEMORANDO No OAP 33879  del 18/06/2020 -Permiso de uso de zona de vía
MEMORANDO No OAP 37654 del 06/07/2020 Inscripción "Beneficio de tarifa diferencial o exenta en las estaciones de peaje a cargo del INVÍAS" e indicaciones para formular estrategia de racionalización del trámite </t>
  </si>
  <si>
    <t>La Dirección Técnica a través de la Subdirección de Estudios e Innovación apoya a la OAP en el desarrollo de los tramites de permisos en el aplicativo INVITRAMITES, hasta el momento el resultado es el siguiente: Cierre de vías 50%, uso de vías y carga extradimensionada 10%, se han realizado pruebas del concepto técnico de ubicación de estaciones de servicio (EDS) y se han dejado observaciones.
se han revisado y actualizadolos formatos integrados de los trámites inscritos en SUIT y en la participación de mesas de trabajo internas de seguimiento al proyecto y con otras entidades. Incluso participamos en dos pruebas del nuevo módulo del permiso de Concepto técnico de Ubicación de Estaciones de Servicio. También se retomó el plan proyecto financiado con MINTIC.</t>
  </si>
  <si>
    <t xml:space="preserve">Se identificó la necesidad de una segunda fase para actualizar 50 especificaciones técnicas.                  
                                                                                </t>
  </si>
  <si>
    <t>Se envió la información para nota, banner y video sobre racionalización de trámites, la información fue ajustada por parte de comunicaciones.  El documento del Instructivo INVITRAMITES quedó debidamente cargado y alojado en la página web del Instituto</t>
  </si>
  <si>
    <t>Se registra un cumplimiento que supera el 100% de la meta programada al comprometer recursos por valor de $ 1,552,944 frente al $ 1,482,037 (un billón cuatrocientos ochenta y dos mil treinta y siete millones) comprometido</t>
  </si>
  <si>
    <t xml:space="preserve">Se registra un cumplimiento de solo el 73% de la meta programada al obligar  recursos por valor de $ 456,507 mil millones frente a los $ 625,111 mil millones programados </t>
  </si>
  <si>
    <t>Se registra un cumplimiento del  que supera el 100% de la meta  programada  al  comprometer  recursos de funcionamiento por valor de $ 110,908,8 frente a los $105,911 mil millones programados</t>
  </si>
  <si>
    <t>Se registra un cumplimiento del  que supera el 100% de la meta  programada  al  obligar  recursos de funcionamiento por valor de $102,532,9 frente a los $94,710  mil millones programados</t>
  </si>
  <si>
    <t>Se registra un cumplimiento del  85% de la meta al obligar recursos de la reserva por valor de $ 907,327 frente al $1,072,395 programados</t>
  </si>
  <si>
    <t>Se revisaron y verificaron 133 proyectos de actas de liquidación en 132 memorandos SICOR.</t>
  </si>
  <si>
    <t>Hubo 108 procesos realizados a través de SECOP II.</t>
  </si>
  <si>
    <t>Se remitió memorando Circular DC-61988 del 16 de octubre de 2020 y el memorando Circular DC-60636 del 13 de octubre de 2020.</t>
  </si>
  <si>
    <t>Se realizó la gestión de 10 procesos coactivos y 4 procesos de valorización</t>
  </si>
  <si>
    <t>Se atendieron 40 conceptos solicitados, para un acumulado de 100 procesos</t>
  </si>
  <si>
    <t>Se atendieron 90 audiencias judiciales y extrajudiciales.</t>
  </si>
  <si>
    <t>Se adoptó el Plan de Gestión del Riesgo mediante resolución No. 1978 del 2 de septiembre de 2020, de acuerdo con los lineamientos de ley. De igual manera, se avanzó en la difusión del componente programático del mismo y que esta incorporado al Plan de Inversión de la  Subdirección. De igual manera se avanza en la estructuración del PGRD de la vía Málaga - Los Curos Ruta 55ST02, en coordinación con las administraciones Municipales de la Provincia de García Rovira.  Se avanzó además en la incorporación de las variables sociales y ambientales estructuradas en el marco del desarrollo del convenio 736 de 2020.</t>
  </si>
  <si>
    <t xml:space="preserve">Se efectuó el seguimiento a las obligaciones contractuales de interventoría en el componente ambiental. </t>
  </si>
  <si>
    <t>Se han realizado el seguimiento a las interventorías por parte del grupo social</t>
  </si>
  <si>
    <r>
      <rPr>
        <b/>
        <sz val="11"/>
        <color theme="4" tint="-0.249977111117893"/>
        <rFont val="Segoe UI Historic"/>
        <family val="2"/>
      </rPr>
      <t xml:space="preserve">El </t>
    </r>
    <r>
      <rPr>
        <sz val="11"/>
        <color theme="4" tint="-0.249977111117893"/>
        <rFont val="Segoe UI Historic"/>
        <family val="2"/>
      </rPr>
      <t xml:space="preserve">Plan de Austeridad y PIGA aprobado por Secretaría General, Subdirección de Medio Ambiente pasó a firma Dirección General                                                    </t>
    </r>
  </si>
  <si>
    <t>Se realizó la Cuarta Rueda de Innovación y sostenibilidad, se incorporaron Criterios de Sostenibilidad en el Sistema de Planeación y Gestión, Programas multiplicadores de temas de sostenibilidad 
-1. Súmate a la cultura de sostenibilidad 
Link: http://inviasintranet.azurewebsites.net/index.phpoption=com_content&amp;view=article&amp;id=522
2.	INVÍAS trabaja para fortalecer los conocimientos en la Infraestructura Verde del país: http://inviasintranet.azurewebsites.net/index.phpoption=com_content&amp;view=article&amp;id=529
Además de una  participación activa en comunicaciones del Invías para fortalecer la socialización  de los criterios de sostenibilidad se ha  fortalecido la participación en la implementación de los criterios en la estructuración en  proyectos-(13 proyectos de concluir concluir) 
Se realizaron 18 capacitaciones de la implementación de la política de sostenibilidad en el Instituto y se realizó la revisión de los criterios de sostenibilidad del componente de sostenibilidad para los pliegos de Estudios y Obra.</t>
  </si>
  <si>
    <t>Se realizó la evaluación de los planes de acción y operativos del Invías tercer trimestre- Soporte SIPLAN</t>
  </si>
  <si>
    <t>Se reporta informe de ejecución presupuestal semanal</t>
  </si>
  <si>
    <r>
      <rPr>
        <b/>
        <sz val="11"/>
        <color theme="4" tint="-0.249977111117893"/>
        <rFont val="Segoe UI Historic"/>
        <family val="2"/>
      </rPr>
      <t>Se p</t>
    </r>
    <r>
      <rPr>
        <sz val="11"/>
        <color theme="4" tint="-0.249977111117893"/>
        <rFont val="Segoe UI Historic"/>
        <family val="2"/>
      </rPr>
      <t xml:space="preserve">articipó en el foro virtual "El transporte de carga en tiempos de pandemia" organizado por Asecarga. 23 de Julio de 2020.
Participación en el 5 foro sobre gestión del riesgo y variabilidad climática. 16 de Septiembre de 2020.
Participación en la 4 rueda de innovación. 23 al 25 de Septiembre de 2020.                                                </t>
    </r>
  </si>
  <si>
    <t>Se publicó informe de rendición de cuentas para el acuerdo de paz en la página web. Este puede ser consultado en el siguiente enlace: https://www.invias.gov.co/index.php/archivo-y-documentos/hechos-de-transparencia/rendición-de-cuentas/10124-informe-de-rendicion-de-cuentas-construccion-de-paz-2019/file</t>
  </si>
  <si>
    <r>
      <rPr>
        <b/>
        <sz val="12"/>
        <color theme="4" tint="-0.249977111117893"/>
        <rFont val="Segoe UI Historic"/>
        <family val="2"/>
      </rPr>
      <t>S</t>
    </r>
    <r>
      <rPr>
        <sz val="11"/>
        <color theme="4" tint="-0.249977111117893"/>
        <rFont val="Segoe UI Historic"/>
        <family val="2"/>
      </rPr>
      <t>e realizaron reportes para las diferentes consejerías sobre los avances en el cumplimiento de los indicadores del Plan Marco de Implementación del acuerdo de paz. El avance de los indicadores se encuentra publicado en la página web del Invías.</t>
    </r>
  </si>
  <si>
    <t>Se reporta avance de los indicadores del Plan marco de Implementación del acuerdo de paz.  Este puede ser consultado en el siguiente enlace: https://www.invias.gov.co/index.php/planeación-gestión-y-control/indicadores-de-gestión</t>
  </si>
  <si>
    <t xml:space="preserve">     
Chat ciudadanos: (10-07-2020) Puente Honda; (01-09-2020 y 04- 09-2020) Túnel de la Línea; (23-09-2020) 2° calzada Buga-B/ventura
(21/8/2020) Audiencia de aclaración del borrador del pliego de condiciones del proyecto vías inteligentes ITS-VIITS. 
(19/8/2020) Panel 'Emisión de títulos como mecanismo innovador para financiar la modernización de la infraestructura vial del país' junto a la Universidad EAFIT. </t>
  </si>
  <si>
    <t>Meta se cumplió en el primer trimestre, la Dirección Operativa apoyó la realización de actividades de participación ciudadana</t>
  </si>
  <si>
    <r>
      <rPr>
        <b/>
        <sz val="11"/>
        <color theme="4" tint="-0.249977111117893"/>
        <rFont val="Segoe UI Historic"/>
        <family val="2"/>
      </rPr>
      <t>S</t>
    </r>
    <r>
      <rPr>
        <sz val="11"/>
        <color theme="4" tint="-0.249977111117893"/>
        <rFont val="Segoe UI Historic"/>
        <family val="2"/>
      </rPr>
      <t>e realizaron 55 reuniones de socialización con comunidades (reuniones de inicio, seguimiento y cierre, reuniones con comunidades para temas extraordinarios) en los proyectos de obra pública.                                                                                                       Se  publicaron en las redes sociales del instituto información tendiente a capacitar a las personas y comunidades en procesos de conformación de veedurías.</t>
    </r>
  </si>
  <si>
    <t xml:space="preserve">Se envió memorando circular No. SG 42349 de 27/07/2020 donde se solicita la actualización de los instrumentos de gestión y se encuentran en revisión y consolidación.  </t>
  </si>
  <si>
    <t>Se elaboró informe trimestral con la información más consultada y esté se encuentra</t>
  </si>
  <si>
    <t xml:space="preserve">Se elaboraron documentos técnicos y  se sostuvieron reuniones con el Archivo General de la Nación                  </t>
  </si>
  <si>
    <t>Entre julio y agosto, se capacitaron a las Direcciones Territoriales en manejo de GPS para actualización de HERMES.
21/8/20 Reinducción organizacional de los procesos, procedimientos, proyectos e iniciativas de la Subdirección. 
18/8/20 Socialización de nuevos de manuales de diseños de pavimentos y conformación de mesas técnicas INVÍAS.                                                                                                                                                                                                 Se  participó en las acciones de modernización e innovación aplicables a la infraestructura de transporte y elaboración de la reglamentación técnica para lograr  vías sostenibles-Volúmenes de Sostenibilidad Fase  I / METODOLOGÍA DE EVALUACIÓN DE SOSTENIBILIDAD PARA INFRAESTRUCTURA DE TRANSPORTE SOSTENIBLE A FASE 1</t>
  </si>
  <si>
    <t xml:space="preserve">Los días 23, 24 y 35 de septiembre, se realizó la 4Ta Rueda de Innovación y sostenibilidad de la Infraestructura en la cual se presentaron 78 Innovadores y  más 700 asistentes durante los tres días del evento, es decir, 23, 24 y 25 de septiembre del 2020. 
Se ajusto documento inicial Estudios Previos para contratar a los Entes Investigadores e innovador 
</t>
  </si>
  <si>
    <t xml:space="preserve">Se propusó proyecto de Puentes- entrega de módulo de cargas y amenazas                                                                          </t>
  </si>
  <si>
    <t>Se publicaron avisos informativos dirigidos a los proponentes interesados en los respectivos procesos de selección durante el tercer trimestre 2020.</t>
  </si>
  <si>
    <t>La implementación de la Política de Riesgos está en relación con la revisión de las caracterizaciones de Proceso bajo la nueva plantilla y la expedición de la Nueva Guía de Administración del Riesgo.  Se continua con esquema de trabajo de acompañamiento virtual y se adoptan los nuevos procedimientos para gestión de riesgos de gestión y corrupción. Se instaura encuentros quincenales con los facilitadores del MIPG en los que se aclaran dudas y se realiza un seguimiento al estado del arte, incluyendo la identificación y valoración de riesgos</t>
  </si>
  <si>
    <t>Este seguimiento al PAAC está inmerso en el seguimiento al trimestral efectuado al Plan de Acción, que se publica en la pagina web</t>
  </si>
  <si>
    <t xml:space="preserve">Cumplimiento programado para el cuarto trimestre </t>
  </si>
  <si>
    <t>Se revisó y  actualizó los lineamientos de comunicación interna y externa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</si>
</sst>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_-* #,##0.00_-;\-* #,##0.00_-;_-* &quot;-&quot;_-;_-@_-"/>
  </numFmts>
  <fonts count="15"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4" tint="-0.249977111117893"/>
      <name val="Segoe UI Historic"/>
      <family val="2"/>
    </font>
    <font>
      <b/>
      <sz val="10"/>
      <color theme="4" tint="-0.249977111117893"/>
      <name val="Segoe UI Historic"/>
      <family val="2"/>
    </font>
    <font>
      <b/>
      <sz val="11"/>
      <color theme="4" tint="-0.249977111117893"/>
      <name val="Segoe UI Historic"/>
      <family val="2"/>
    </font>
    <font>
      <b/>
      <sz val="11"/>
      <color theme="0"/>
      <name val="Segoe UI Historic"/>
      <family val="2"/>
    </font>
    <font>
      <sz val="12"/>
      <color theme="4" tint="-0.249977111117893"/>
      <name val="Segoe UI Historic"/>
      <family val="2"/>
    </font>
    <font>
      <b/>
      <sz val="12"/>
      <color theme="4" tint="-0.249977111117893"/>
      <name val="Segoe UI Historic"/>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6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medium">
        <color auto="1"/>
      </right>
      <top style="thin">
        <color auto="1"/>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top style="medium">
        <color auto="1"/>
      </top>
      <bottom/>
      <diagonal/>
    </border>
    <border>
      <left style="thin">
        <color auto="1"/>
      </left>
      <right/>
      <top/>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auto="1"/>
      </left>
      <right style="thin">
        <color auto="1"/>
      </right>
      <top style="thin">
        <color auto="1"/>
      </top>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medium">
        <color auto="1"/>
      </right>
      <top/>
      <bottom/>
      <diagonal/>
    </border>
    <border>
      <left style="thin">
        <color auto="1"/>
      </left>
      <right style="medium">
        <color auto="1"/>
      </right>
      <top/>
      <bottom style="medium">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right/>
      <top style="double">
        <color indexed="64"/>
      </top>
      <bottom/>
      <diagonal/>
    </border>
    <border>
      <left style="thin">
        <color auto="1"/>
      </left>
      <right style="thin">
        <color auto="1"/>
      </right>
      <top style="thin">
        <color auto="1"/>
      </top>
      <bottom style="double">
        <color indexed="64"/>
      </bottom>
      <diagonal/>
    </border>
    <border>
      <left style="medium">
        <color auto="1"/>
      </left>
      <right style="medium">
        <color indexed="64"/>
      </right>
      <top/>
      <bottom style="thin">
        <color auto="1"/>
      </bottom>
      <diagonal/>
    </border>
    <border>
      <left/>
      <right style="medium">
        <color auto="1"/>
      </right>
      <top style="thin">
        <color auto="1"/>
      </top>
      <bottom/>
      <diagonal/>
    </border>
  </borders>
  <cellStyleXfs count="11">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333">
    <xf numFmtId="0" fontId="0" fillId="0" borderId="0" xfId="0"/>
    <xf numFmtId="0" fontId="3" fillId="0" borderId="22" xfId="0" applyFont="1" applyBorder="1" applyAlignment="1">
      <alignment horizontal="center" vertical="center"/>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Fill="1" applyBorder="1" applyAlignment="1">
      <alignment horizontal="center" vertical="center" wrapText="1"/>
    </xf>
    <xf numFmtId="0" fontId="0" fillId="0" borderId="23" xfId="0" applyBorder="1"/>
    <xf numFmtId="0" fontId="3" fillId="0" borderId="19" xfId="0" applyFont="1" applyBorder="1" applyAlignment="1">
      <alignment horizontal="center" vertical="center"/>
    </xf>
    <xf numFmtId="0" fontId="3" fillId="0" borderId="1" xfId="0" applyFont="1" applyBorder="1" applyAlignment="1">
      <alignment horizontal="center" vertical="center"/>
    </xf>
    <xf numFmtId="0" fontId="3" fillId="0" borderId="20" xfId="0" applyFont="1" applyBorder="1" applyAlignment="1">
      <alignment horizontal="center" vertical="center"/>
    </xf>
    <xf numFmtId="0" fontId="0" fillId="0" borderId="0" xfId="0" applyAlignment="1">
      <alignment horizontal="center"/>
    </xf>
    <xf numFmtId="0" fontId="0" fillId="0" borderId="24" xfId="0" applyBorder="1"/>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Fill="1" applyBorder="1" applyAlignment="1">
      <alignment horizontal="center" vertical="center" wrapText="1"/>
    </xf>
    <xf numFmtId="0" fontId="0" fillId="0" borderId="23" xfId="0" applyBorder="1" applyAlignment="1">
      <alignment horizontal="left" vertical="center" wrapText="1"/>
    </xf>
    <xf numFmtId="0" fontId="3" fillId="0" borderId="21" xfId="0" applyFont="1" applyBorder="1" applyAlignment="1">
      <alignment horizontal="center" vertical="center"/>
    </xf>
    <xf numFmtId="0" fontId="3" fillId="0" borderId="19"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4" xfId="0" applyFont="1" applyFill="1" applyBorder="1" applyAlignment="1">
      <alignment horizontal="left"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3" fillId="0" borderId="4" xfId="0" applyFont="1" applyBorder="1" applyAlignment="1">
      <alignment horizontal="center" vertical="center"/>
    </xf>
    <xf numFmtId="0" fontId="5" fillId="0" borderId="31" xfId="0" applyFont="1" applyBorder="1" applyAlignment="1">
      <alignment vertical="center" wrapText="1"/>
    </xf>
    <xf numFmtId="0" fontId="3" fillId="0" borderId="32" xfId="0" applyFont="1" applyBorder="1" applyAlignment="1">
      <alignment horizontal="center" vertical="center" wrapText="1"/>
    </xf>
    <xf numFmtId="0" fontId="3" fillId="0" borderId="1" xfId="0" applyFont="1" applyFill="1" applyBorder="1" applyAlignment="1">
      <alignment horizontal="center"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0" fillId="2" borderId="23" xfId="0" applyFill="1" applyBorder="1" applyAlignment="1">
      <alignment horizontal="left" vertical="center" wrapText="1"/>
    </xf>
    <xf numFmtId="0" fontId="0" fillId="3" borderId="23" xfId="0" applyFill="1" applyBorder="1"/>
    <xf numFmtId="0" fontId="6" fillId="0" borderId="33"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9" fontId="9" fillId="0" borderId="1" xfId="6" applyFont="1" applyFill="1" applyBorder="1" applyAlignment="1">
      <alignment horizontal="center" vertical="center" wrapText="1"/>
    </xf>
    <xf numFmtId="9" fontId="9" fillId="0" borderId="29" xfId="6"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8" xfId="0" applyFont="1" applyFill="1" applyBorder="1" applyAlignment="1">
      <alignment horizontal="justify" vertical="center" wrapText="1"/>
    </xf>
    <xf numFmtId="0" fontId="3" fillId="0" borderId="14" xfId="0" applyFont="1" applyBorder="1" applyAlignment="1">
      <alignment horizontal="center" wrapText="1"/>
    </xf>
    <xf numFmtId="0" fontId="3" fillId="0" borderId="16" xfId="0" applyFont="1" applyBorder="1" applyAlignment="1">
      <alignment horizontal="center" wrapText="1"/>
    </xf>
    <xf numFmtId="0" fontId="3" fillId="0" borderId="15" xfId="0" applyFont="1" applyBorder="1" applyAlignment="1">
      <alignment horizontal="center" wrapText="1"/>
    </xf>
    <xf numFmtId="0" fontId="9" fillId="0" borderId="1" xfId="0" applyFont="1" applyFill="1" applyBorder="1" applyAlignment="1">
      <alignment horizontal="center" vertical="center" wrapText="1"/>
    </xf>
    <xf numFmtId="9" fontId="9" fillId="0" borderId="1" xfId="1" applyNumberFormat="1" applyFont="1" applyFill="1" applyBorder="1" applyAlignment="1">
      <alignment horizontal="center" vertical="center" wrapText="1"/>
    </xf>
    <xf numFmtId="0" fontId="9" fillId="0" borderId="48" xfId="0" applyFont="1" applyFill="1" applyBorder="1" applyAlignment="1">
      <alignment horizontal="center" vertical="center" wrapText="1"/>
    </xf>
    <xf numFmtId="2" fontId="9" fillId="0" borderId="1" xfId="1" applyNumberFormat="1" applyFont="1" applyFill="1" applyBorder="1" applyAlignment="1">
      <alignment horizontal="center" vertical="center" wrapText="1"/>
    </xf>
    <xf numFmtId="0" fontId="9" fillId="0" borderId="26" xfId="0" applyFont="1" applyFill="1" applyBorder="1" applyAlignment="1">
      <alignment horizontal="center" vertical="center" wrapText="1"/>
    </xf>
    <xf numFmtId="9" fontId="9" fillId="0" borderId="2" xfId="6" applyFont="1" applyFill="1" applyBorder="1" applyAlignment="1">
      <alignment horizontal="center" vertical="center" wrapText="1"/>
    </xf>
    <xf numFmtId="0" fontId="9" fillId="0" borderId="2" xfId="0" applyFont="1" applyFill="1" applyBorder="1" applyAlignment="1">
      <alignment horizontal="justify" vertical="center" wrapText="1"/>
    </xf>
    <xf numFmtId="10" fontId="9" fillId="0" borderId="48" xfId="2" applyFont="1" applyFill="1" applyBorder="1" applyAlignment="1">
      <alignment horizontal="center" vertical="center" wrapText="1"/>
    </xf>
    <xf numFmtId="10" fontId="9" fillId="0" borderId="3" xfId="2" applyFont="1" applyFill="1" applyBorder="1" applyAlignment="1">
      <alignment horizontal="center" vertical="center" wrapText="1"/>
    </xf>
    <xf numFmtId="9" fontId="9" fillId="0" borderId="48" xfId="6" applyFont="1" applyFill="1" applyBorder="1" applyAlignment="1">
      <alignment horizontal="center" vertical="center" wrapText="1"/>
    </xf>
    <xf numFmtId="10" fontId="9" fillId="0" borderId="48" xfId="2" applyFont="1" applyFill="1" applyBorder="1" applyAlignment="1">
      <alignment horizontal="justify" vertical="center" wrapText="1"/>
    </xf>
    <xf numFmtId="10" fontId="9" fillId="0" borderId="2" xfId="2" applyFont="1" applyFill="1" applyBorder="1" applyAlignment="1">
      <alignment horizontal="center" vertical="center" wrapText="1"/>
    </xf>
    <xf numFmtId="0" fontId="9" fillId="0" borderId="48" xfId="2" applyNumberFormat="1" applyFont="1" applyFill="1" applyBorder="1" applyAlignment="1">
      <alignment horizontal="center" vertical="center" wrapText="1"/>
    </xf>
    <xf numFmtId="10" fontId="9" fillId="0" borderId="2" xfId="2" applyFont="1" applyFill="1" applyBorder="1" applyAlignment="1">
      <alignment horizontal="justify" vertical="center" wrapText="1"/>
    </xf>
    <xf numFmtId="0" fontId="9" fillId="0" borderId="3" xfId="0" applyFont="1" applyFill="1" applyBorder="1" applyAlignment="1">
      <alignment horizontal="center" vertical="center" wrapText="1"/>
    </xf>
    <xf numFmtId="0" fontId="9" fillId="0" borderId="18" xfId="0"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9" fillId="0" borderId="21" xfId="0" applyFont="1" applyFill="1" applyBorder="1" applyAlignment="1">
      <alignment horizontal="justify" vertical="center" wrapText="1"/>
    </xf>
    <xf numFmtId="0" fontId="9" fillId="0" borderId="2" xfId="0" applyFont="1" applyFill="1" applyBorder="1" applyAlignment="1">
      <alignment horizontal="center" vertical="center" wrapText="1"/>
    </xf>
    <xf numFmtId="9" fontId="9" fillId="0" borderId="26" xfId="6" applyFont="1" applyFill="1" applyBorder="1" applyAlignment="1">
      <alignment horizontal="center" vertical="center" wrapText="1"/>
    </xf>
    <xf numFmtId="9" fontId="9" fillId="0" borderId="3" xfId="6" applyFont="1" applyFill="1" applyBorder="1" applyAlignment="1">
      <alignment horizontal="center" vertical="center" wrapText="1"/>
    </xf>
    <xf numFmtId="0" fontId="9" fillId="0" borderId="29" xfId="0" applyFont="1" applyFill="1" applyBorder="1" applyAlignment="1">
      <alignment horizontal="justify" vertical="center" wrapText="1"/>
    </xf>
    <xf numFmtId="9" fontId="9" fillId="0" borderId="26" xfId="1" applyNumberFormat="1" applyFont="1" applyFill="1" applyBorder="1" applyAlignment="1">
      <alignment horizontal="center" vertical="center" wrapText="1"/>
    </xf>
    <xf numFmtId="9" fontId="9" fillId="0" borderId="18" xfId="6" applyFont="1" applyFill="1" applyBorder="1" applyAlignment="1">
      <alignment horizontal="center" vertical="center" wrapText="1"/>
    </xf>
    <xf numFmtId="0" fontId="9" fillId="0" borderId="3" xfId="1" applyFont="1" applyFill="1" applyBorder="1" applyAlignment="1">
      <alignment horizontal="center" vertical="center" wrapText="1"/>
    </xf>
    <xf numFmtId="0" fontId="9" fillId="0" borderId="18" xfId="1" applyFont="1" applyFill="1" applyBorder="1" applyAlignment="1">
      <alignment horizontal="justify" vertical="center" wrapText="1"/>
    </xf>
    <xf numFmtId="0" fontId="9" fillId="0" borderId="1" xfId="1" applyFont="1" applyFill="1" applyBorder="1" applyAlignment="1">
      <alignment horizontal="center" vertical="center" wrapText="1"/>
    </xf>
    <xf numFmtId="0" fontId="9" fillId="0" borderId="1" xfId="1" applyFont="1" applyFill="1" applyBorder="1" applyAlignment="1">
      <alignment horizontal="justify" vertical="center" wrapText="1"/>
    </xf>
    <xf numFmtId="0" fontId="9" fillId="0" borderId="5" xfId="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5" xfId="1" applyFont="1" applyFill="1" applyBorder="1" applyAlignment="1">
      <alignment horizontal="justify" vertical="center" wrapText="1"/>
    </xf>
    <xf numFmtId="0" fontId="9" fillId="0" borderId="0" xfId="1"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1" applyFont="1" applyFill="1" applyBorder="1" applyAlignment="1">
      <alignment horizontal="justify" vertical="center" wrapText="1"/>
    </xf>
    <xf numFmtId="0" fontId="9" fillId="0" borderId="48" xfId="0" applyFont="1" applyFill="1" applyBorder="1" applyAlignment="1">
      <alignment horizontal="justify" vertical="center" wrapText="1"/>
    </xf>
    <xf numFmtId="0" fontId="9" fillId="0" borderId="5" xfId="0" applyFont="1" applyFill="1" applyBorder="1" applyAlignment="1">
      <alignment horizontal="justify" vertical="center" wrapText="1"/>
    </xf>
    <xf numFmtId="9" fontId="9" fillId="0" borderId="0" xfId="6" applyFont="1" applyFill="1" applyBorder="1" applyAlignment="1">
      <alignment horizontal="center" vertical="center" wrapText="1"/>
    </xf>
    <xf numFmtId="0" fontId="9" fillId="0" borderId="0" xfId="0" applyFont="1" applyFill="1" applyBorder="1" applyAlignment="1">
      <alignment horizontal="justify" vertical="center" wrapText="1"/>
    </xf>
    <xf numFmtId="0" fontId="9" fillId="0" borderId="1" xfId="6" applyNumberFormat="1" applyFont="1" applyFill="1" applyBorder="1" applyAlignment="1">
      <alignment horizontal="center" vertical="center" wrapText="1"/>
    </xf>
    <xf numFmtId="0" fontId="9" fillId="0" borderId="18" xfId="1" applyFont="1" applyFill="1" applyBorder="1" applyAlignment="1">
      <alignment horizontal="center" vertical="center" wrapText="1"/>
    </xf>
    <xf numFmtId="1" fontId="9" fillId="0" borderId="1" xfId="1" applyNumberFormat="1" applyFont="1" applyFill="1" applyBorder="1" applyAlignment="1">
      <alignment horizontal="center" vertical="center" wrapText="1"/>
    </xf>
    <xf numFmtId="9" fontId="9" fillId="0" borderId="36" xfId="6" applyFont="1" applyFill="1" applyBorder="1" applyAlignment="1">
      <alignment horizontal="center" vertical="center" wrapText="1"/>
    </xf>
    <xf numFmtId="41" fontId="9" fillId="0" borderId="1" xfId="8" applyFont="1" applyFill="1" applyBorder="1" applyAlignment="1">
      <alignment horizontal="center" vertical="center" wrapText="1"/>
    </xf>
    <xf numFmtId="0" fontId="9" fillId="0" borderId="26" xfId="1" applyFont="1" applyFill="1" applyBorder="1" applyAlignment="1">
      <alignment horizontal="center" vertical="center" wrapText="1"/>
    </xf>
    <xf numFmtId="0" fontId="9" fillId="0" borderId="2" xfId="1" applyFont="1" applyFill="1" applyBorder="1" applyAlignment="1">
      <alignment horizontal="justify" vertical="center" wrapText="1"/>
    </xf>
    <xf numFmtId="0" fontId="9" fillId="0" borderId="1" xfId="0" applyFont="1" applyFill="1" applyBorder="1" applyAlignment="1">
      <alignment vertical="center" wrapText="1"/>
    </xf>
    <xf numFmtId="0" fontId="9" fillId="0" borderId="2" xfId="1" applyFont="1" applyFill="1" applyBorder="1" applyAlignment="1">
      <alignment horizontal="center" vertical="center" wrapText="1"/>
    </xf>
    <xf numFmtId="0" fontId="9" fillId="0" borderId="26" xfId="0" applyFont="1" applyFill="1" applyBorder="1" applyAlignment="1">
      <alignment vertical="center" wrapText="1"/>
    </xf>
    <xf numFmtId="0" fontId="9" fillId="0" borderId="2" xfId="0" applyFont="1" applyFill="1" applyBorder="1" applyAlignment="1">
      <alignment vertical="center" wrapText="1"/>
    </xf>
    <xf numFmtId="0" fontId="9" fillId="0" borderId="29"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48" xfId="0" applyFont="1" applyFill="1" applyBorder="1" applyAlignment="1">
      <alignment vertical="center" wrapText="1"/>
    </xf>
    <xf numFmtId="9" fontId="9" fillId="0" borderId="13" xfId="6" applyFont="1" applyFill="1" applyBorder="1" applyAlignment="1">
      <alignment horizontal="center" vertical="center" wrapText="1"/>
    </xf>
    <xf numFmtId="2" fontId="9" fillId="0" borderId="2" xfId="1" applyNumberFormat="1" applyFont="1" applyFill="1" applyBorder="1" applyAlignment="1">
      <alignment horizontal="center" vertical="center" wrapText="1"/>
    </xf>
    <xf numFmtId="0" fontId="9" fillId="0" borderId="26" xfId="0" applyFont="1" applyFill="1" applyBorder="1" applyAlignment="1">
      <alignment horizontal="justify" vertical="center" wrapText="1"/>
    </xf>
    <xf numFmtId="0" fontId="9" fillId="0" borderId="1" xfId="1" applyFont="1" applyFill="1" applyBorder="1" applyAlignment="1">
      <alignment horizontal="center" vertical="center" wrapText="1"/>
    </xf>
    <xf numFmtId="4" fontId="9" fillId="0" borderId="1" xfId="1" applyNumberFormat="1" applyFont="1" applyFill="1" applyBorder="1" applyAlignment="1">
      <alignment horizontal="center" vertical="center" wrapText="1"/>
    </xf>
    <xf numFmtId="4" fontId="9" fillId="0" borderId="21" xfId="1" applyNumberFormat="1" applyFont="1" applyFill="1" applyBorder="1" applyAlignment="1">
      <alignment horizontal="left" vertical="center" wrapText="1"/>
    </xf>
    <xf numFmtId="166" fontId="9" fillId="0" borderId="1" xfId="1" applyNumberFormat="1" applyFont="1" applyFill="1" applyBorder="1" applyAlignment="1">
      <alignment horizontal="center" vertical="center" wrapText="1"/>
    </xf>
    <xf numFmtId="4" fontId="9" fillId="0" borderId="20" xfId="1" applyNumberFormat="1" applyFont="1" applyFill="1" applyBorder="1" applyAlignment="1">
      <alignment horizontal="left" vertical="center" wrapText="1"/>
    </xf>
    <xf numFmtId="2" fontId="9" fillId="0" borderId="1" xfId="1" applyNumberFormat="1" applyFont="1" applyFill="1" applyBorder="1" applyAlignment="1">
      <alignment horizontal="center" vertical="center"/>
    </xf>
    <xf numFmtId="4" fontId="9" fillId="0" borderId="1" xfId="1" applyNumberFormat="1" applyFont="1" applyFill="1" applyBorder="1" applyAlignment="1">
      <alignment horizontal="center" vertical="center"/>
    </xf>
    <xf numFmtId="10" fontId="9" fillId="0" borderId="20" xfId="1" applyNumberFormat="1" applyFont="1" applyFill="1" applyBorder="1" applyAlignment="1">
      <alignment horizontal="justify" vertical="center" wrapText="1"/>
    </xf>
    <xf numFmtId="4" fontId="9" fillId="0" borderId="2" xfId="1" applyNumberFormat="1" applyFont="1" applyFill="1" applyBorder="1" applyAlignment="1">
      <alignment horizontal="center" vertical="center" wrapText="1"/>
    </xf>
    <xf numFmtId="4" fontId="9" fillId="0" borderId="27" xfId="1" applyNumberFormat="1" applyFont="1" applyFill="1" applyBorder="1" applyAlignment="1">
      <alignment horizontal="left" vertical="center" wrapText="1"/>
    </xf>
    <xf numFmtId="167" fontId="9" fillId="0" borderId="1" xfId="7" applyNumberFormat="1" applyFont="1" applyFill="1" applyBorder="1" applyAlignment="1">
      <alignment horizontal="center" vertical="center" wrapText="1"/>
    </xf>
    <xf numFmtId="167" fontId="9" fillId="0" borderId="2" xfId="1" applyNumberFormat="1" applyFont="1" applyFill="1" applyBorder="1" applyAlignment="1">
      <alignment horizontal="center" vertical="center" wrapText="1"/>
    </xf>
    <xf numFmtId="167" fontId="9" fillId="0" borderId="26" xfId="1" applyNumberFormat="1" applyFont="1" applyFill="1" applyBorder="1" applyAlignment="1">
      <alignment horizontal="center" vertical="center" wrapText="1"/>
    </xf>
    <xf numFmtId="0" fontId="9" fillId="0" borderId="59" xfId="0" applyFont="1" applyFill="1" applyBorder="1" applyAlignment="1">
      <alignment horizontal="center" vertical="center" wrapText="1"/>
    </xf>
    <xf numFmtId="9" fontId="9" fillId="0" borderId="1" xfId="3" applyFont="1" applyFill="1" applyBorder="1" applyAlignment="1">
      <alignment horizontal="center" vertical="center" wrapText="1"/>
    </xf>
    <xf numFmtId="0" fontId="9" fillId="0" borderId="1" xfId="4" applyNumberFormat="1"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55" xfId="0" applyFont="1" applyFill="1" applyBorder="1" applyAlignment="1">
      <alignment horizontal="left" vertical="center" wrapText="1"/>
    </xf>
    <xf numFmtId="9" fontId="9" fillId="0" borderId="18" xfId="3" applyFont="1" applyFill="1" applyBorder="1" applyAlignment="1">
      <alignment horizontal="center" vertical="center" wrapText="1"/>
    </xf>
    <xf numFmtId="2" fontId="9" fillId="0" borderId="1" xfId="1" applyNumberFormat="1" applyFont="1" applyFill="1" applyBorder="1" applyAlignment="1">
      <alignment horizontal="justify" vertical="center" wrapText="1"/>
    </xf>
    <xf numFmtId="0" fontId="9" fillId="0" borderId="62" xfId="1" applyFont="1" applyFill="1" applyBorder="1" applyAlignment="1">
      <alignment horizontal="center" vertical="center" wrapText="1"/>
    </xf>
    <xf numFmtId="0" fontId="9" fillId="0" borderId="62" xfId="0" applyFont="1" applyFill="1" applyBorder="1" applyAlignment="1">
      <alignment horizontal="center" vertical="center" wrapText="1"/>
    </xf>
    <xf numFmtId="9" fontId="9" fillId="0" borderId="18" xfId="1" applyNumberFormat="1"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6" xfId="1" applyFont="1" applyFill="1" applyBorder="1" applyAlignment="1">
      <alignment horizontal="justify" vertical="center" wrapText="1"/>
    </xf>
    <xf numFmtId="0" fontId="9" fillId="0" borderId="3" xfId="0" applyFont="1" applyFill="1" applyBorder="1" applyAlignment="1">
      <alignment horizontal="justify" vertical="center" wrapText="1"/>
    </xf>
    <xf numFmtId="0" fontId="9" fillId="0" borderId="26" xfId="6" applyNumberFormat="1" applyFont="1" applyFill="1" applyBorder="1" applyAlignment="1">
      <alignment horizontal="center" vertical="center" wrapText="1"/>
    </xf>
    <xf numFmtId="41" fontId="9" fillId="0" borderId="26" xfId="8" applyFont="1" applyFill="1" applyBorder="1" applyAlignment="1">
      <alignment horizontal="center" vertical="center" wrapText="1"/>
    </xf>
    <xf numFmtId="0" fontId="9" fillId="0" borderId="3" xfId="0" applyFont="1" applyFill="1" applyBorder="1" applyAlignment="1">
      <alignment vertical="center" wrapText="1"/>
    </xf>
    <xf numFmtId="0" fontId="9" fillId="0" borderId="47" xfId="1" applyFont="1" applyFill="1" applyBorder="1" applyAlignment="1">
      <alignment horizontal="center" vertical="center" wrapText="1"/>
    </xf>
    <xf numFmtId="2" fontId="9" fillId="0" borderId="48" xfId="1" applyNumberFormat="1" applyFont="1" applyFill="1" applyBorder="1" applyAlignment="1">
      <alignment horizontal="center" vertical="center" wrapText="1"/>
    </xf>
    <xf numFmtId="1" fontId="9" fillId="0" borderId="26" xfId="1"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0" xfId="1" applyFont="1" applyFill="1" applyBorder="1" applyAlignment="1">
      <alignment vertical="center" wrapText="1"/>
    </xf>
    <xf numFmtId="0" fontId="9" fillId="0" borderId="0" xfId="1" applyFont="1" applyFill="1" applyAlignment="1">
      <alignment vertical="center" wrapText="1"/>
    </xf>
    <xf numFmtId="0" fontId="9" fillId="0" borderId="0" xfId="1" applyFont="1" applyFill="1" applyAlignment="1">
      <alignment horizontal="left" vertical="center" wrapText="1"/>
    </xf>
    <xf numFmtId="0" fontId="9" fillId="0" borderId="0" xfId="1" applyFont="1" applyFill="1" applyAlignment="1">
      <alignment horizontal="center" vertical="center" wrapText="1"/>
    </xf>
    <xf numFmtId="0" fontId="9" fillId="0" borderId="0" xfId="1" applyFont="1" applyFill="1" applyAlignment="1">
      <alignment horizontal="justify" vertical="center" wrapText="1"/>
    </xf>
    <xf numFmtId="0" fontId="9" fillId="0" borderId="6" xfId="1" applyFont="1" applyFill="1" applyBorder="1" applyAlignment="1">
      <alignment horizontal="center" vertical="center" wrapText="1"/>
    </xf>
    <xf numFmtId="0" fontId="9" fillId="0" borderId="4" xfId="1" applyFont="1" applyFill="1" applyBorder="1" applyAlignment="1">
      <alignment horizontal="center" vertical="center" wrapText="1"/>
    </xf>
    <xf numFmtId="0" fontId="9" fillId="0" borderId="5" xfId="1" applyFont="1" applyFill="1" applyBorder="1" applyAlignment="1">
      <alignment horizontal="center" vertical="center" wrapText="1"/>
    </xf>
    <xf numFmtId="0" fontId="9" fillId="0" borderId="17" xfId="1" applyFont="1" applyFill="1" applyBorder="1" applyAlignment="1">
      <alignment horizontal="center" vertical="center" wrapText="1"/>
    </xf>
    <xf numFmtId="0" fontId="9" fillId="0" borderId="18" xfId="1" applyFont="1" applyFill="1" applyBorder="1" applyAlignment="1">
      <alignment horizontal="center" vertical="center" wrapText="1"/>
    </xf>
    <xf numFmtId="0" fontId="9" fillId="0" borderId="21" xfId="1" applyFont="1" applyFill="1" applyBorder="1" applyAlignment="1">
      <alignment horizontal="center" vertical="center" wrapText="1"/>
    </xf>
    <xf numFmtId="0" fontId="9" fillId="0" borderId="8"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0" xfId="1" applyFont="1" applyFill="1" applyBorder="1" applyAlignment="1">
      <alignment horizontal="center" vertical="center" wrapText="1"/>
    </xf>
    <xf numFmtId="0" fontId="9" fillId="0" borderId="19" xfId="1" applyFont="1" applyFill="1" applyBorder="1" applyAlignment="1">
      <alignment horizontal="center" vertical="center" wrapText="1"/>
    </xf>
    <xf numFmtId="0" fontId="9" fillId="0" borderId="20"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9" fillId="0" borderId="50" xfId="1" applyFont="1" applyFill="1" applyBorder="1" applyAlignment="1">
      <alignment horizontal="center" vertical="center" wrapText="1"/>
    </xf>
    <xf numFmtId="0" fontId="9" fillId="0" borderId="53" xfId="1" applyFont="1" applyFill="1" applyBorder="1" applyAlignment="1">
      <alignment horizontal="center" vertical="center" wrapText="1"/>
    </xf>
    <xf numFmtId="0" fontId="9" fillId="0" borderId="2" xfId="1" applyFont="1" applyFill="1" applyBorder="1" applyAlignment="1">
      <alignment horizontal="center" vertical="center" wrapText="1"/>
    </xf>
    <xf numFmtId="0" fontId="9" fillId="0" borderId="12" xfId="1" applyFont="1" applyFill="1" applyBorder="1" applyAlignment="1">
      <alignment horizontal="center" vertical="center" wrapText="1"/>
    </xf>
    <xf numFmtId="0" fontId="9" fillId="0" borderId="10"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11" xfId="1" applyFont="1" applyFill="1" applyBorder="1" applyAlignment="1">
      <alignment horizontal="center" vertical="center" wrapText="1"/>
    </xf>
    <xf numFmtId="0" fontId="9" fillId="0" borderId="25" xfId="1" applyFont="1" applyFill="1" applyBorder="1" applyAlignment="1">
      <alignment horizontal="center" vertical="center" wrapText="1"/>
    </xf>
    <xf numFmtId="0" fontId="9" fillId="0" borderId="49" xfId="1" applyFont="1" applyFill="1" applyBorder="1" applyAlignment="1">
      <alignment horizontal="center" vertical="center" wrapText="1"/>
    </xf>
    <xf numFmtId="0" fontId="9" fillId="0" borderId="54" xfId="1" applyFont="1" applyFill="1" applyBorder="1" applyAlignment="1">
      <alignment horizontal="center" vertical="center" wrapText="1"/>
    </xf>
    <xf numFmtId="0" fontId="9" fillId="0" borderId="13" xfId="1" applyFont="1" applyFill="1" applyBorder="1" applyAlignment="1">
      <alignment horizontal="center" vertical="center" wrapText="1"/>
    </xf>
    <xf numFmtId="0" fontId="9" fillId="0" borderId="27" xfId="1" applyFont="1" applyFill="1" applyBorder="1" applyAlignment="1">
      <alignment horizontal="center" vertical="center" wrapText="1"/>
    </xf>
    <xf numFmtId="0" fontId="9" fillId="0" borderId="0" xfId="1" applyFont="1" applyFill="1" applyBorder="1" applyAlignment="1">
      <alignment horizontal="left" vertical="center" wrapText="1"/>
    </xf>
    <xf numFmtId="1" fontId="9" fillId="0" borderId="0" xfId="1" applyNumberFormat="1" applyFont="1" applyFill="1" applyBorder="1" applyAlignment="1">
      <alignment horizontal="center" vertical="center" wrapText="1"/>
    </xf>
    <xf numFmtId="9" fontId="9" fillId="0" borderId="0" xfId="1" applyNumberFormat="1" applyFont="1" applyFill="1" applyBorder="1" applyAlignment="1">
      <alignment horizontal="center" vertical="center" wrapText="1"/>
    </xf>
    <xf numFmtId="0" fontId="11" fillId="0" borderId="14" xfId="1" applyFont="1" applyFill="1" applyBorder="1" applyAlignment="1">
      <alignment horizontal="left" vertical="center" wrapText="1"/>
    </xf>
    <xf numFmtId="0" fontId="11" fillId="0" borderId="15" xfId="1" applyFont="1" applyFill="1" applyBorder="1" applyAlignment="1">
      <alignment horizontal="left" vertical="center" wrapText="1"/>
    </xf>
    <xf numFmtId="0" fontId="11" fillId="0" borderId="14" xfId="1" applyFont="1" applyFill="1" applyBorder="1" applyAlignment="1">
      <alignment horizontal="justify" vertical="center" wrapText="1"/>
    </xf>
    <xf numFmtId="0" fontId="11" fillId="0" borderId="16" xfId="1" applyFont="1" applyFill="1" applyBorder="1" applyAlignment="1">
      <alignment horizontal="justify" vertical="center" wrapText="1"/>
    </xf>
    <xf numFmtId="0" fontId="11" fillId="0" borderId="15" xfId="1" applyFont="1" applyFill="1" applyBorder="1" applyAlignment="1">
      <alignment horizontal="justify" vertical="center" wrapText="1"/>
    </xf>
    <xf numFmtId="0" fontId="9" fillId="0" borderId="14" xfId="1" applyFont="1" applyFill="1" applyBorder="1" applyAlignment="1">
      <alignment horizontal="justify" vertical="center" wrapText="1"/>
    </xf>
    <xf numFmtId="0" fontId="9" fillId="0" borderId="16" xfId="1" applyFont="1" applyFill="1" applyBorder="1" applyAlignment="1">
      <alignment horizontal="justify" vertical="center" wrapText="1"/>
    </xf>
    <xf numFmtId="0" fontId="9" fillId="0" borderId="15" xfId="1" applyFont="1" applyFill="1" applyBorder="1" applyAlignment="1">
      <alignment horizontal="justify" vertical="center" wrapText="1"/>
    </xf>
    <xf numFmtId="0" fontId="11" fillId="0" borderId="16" xfId="1" applyFont="1" applyFill="1" applyBorder="1" applyAlignment="1">
      <alignment horizontal="left" vertical="center" wrapText="1"/>
    </xf>
    <xf numFmtId="0" fontId="11" fillId="0" borderId="0" xfId="1" applyFont="1" applyFill="1" applyBorder="1" applyAlignment="1">
      <alignment horizontal="left" vertical="center" wrapText="1"/>
    </xf>
    <xf numFmtId="0" fontId="9" fillId="0" borderId="0" xfId="1" applyFont="1" applyFill="1" applyBorder="1" applyAlignment="1">
      <alignment horizontal="left" vertical="center" wrapText="1"/>
    </xf>
    <xf numFmtId="10" fontId="9" fillId="0" borderId="0" xfId="2" applyFont="1" applyFill="1" applyBorder="1" applyAlignment="1">
      <alignment vertical="center" wrapText="1"/>
    </xf>
    <xf numFmtId="10" fontId="11" fillId="0" borderId="0" xfId="2" applyFont="1" applyFill="1" applyAlignment="1">
      <alignment horizontal="left" vertical="center" wrapText="1"/>
    </xf>
    <xf numFmtId="10" fontId="11" fillId="0" borderId="0" xfId="2" applyFont="1" applyFill="1" applyBorder="1" applyAlignment="1">
      <alignment horizontal="left" vertical="center" wrapText="1"/>
    </xf>
    <xf numFmtId="10" fontId="11" fillId="0" borderId="0" xfId="2" applyFont="1" applyFill="1" applyBorder="1" applyAlignment="1">
      <alignment horizontal="center" vertical="center" wrapText="1"/>
    </xf>
    <xf numFmtId="10" fontId="11" fillId="0" borderId="0" xfId="2" applyFont="1" applyFill="1" applyBorder="1" applyAlignment="1">
      <alignment horizontal="justify" vertical="center" wrapText="1"/>
    </xf>
    <xf numFmtId="10" fontId="9" fillId="0" borderId="0" xfId="2" applyFont="1" applyFill="1" applyAlignment="1">
      <alignment vertical="center" wrapText="1"/>
    </xf>
    <xf numFmtId="0" fontId="11" fillId="0" borderId="0" xfId="1" applyFont="1" applyFill="1" applyBorder="1" applyAlignment="1">
      <alignment horizontal="center" vertical="center" wrapText="1"/>
    </xf>
    <xf numFmtId="0" fontId="12" fillId="4" borderId="17" xfId="1" applyFont="1" applyFill="1" applyBorder="1" applyAlignment="1">
      <alignment horizontal="center" vertical="center" wrapText="1"/>
    </xf>
    <xf numFmtId="0" fontId="12" fillId="4" borderId="18" xfId="1" applyFont="1" applyFill="1" applyBorder="1" applyAlignment="1">
      <alignment horizontal="center" vertical="center" wrapText="1"/>
    </xf>
    <xf numFmtId="0" fontId="12" fillId="4" borderId="29" xfId="1" applyFont="1" applyFill="1" applyBorder="1" applyAlignment="1">
      <alignment horizontal="center" vertical="center" wrapText="1"/>
    </xf>
    <xf numFmtId="0" fontId="12" fillId="4" borderId="37"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30"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19" xfId="1" applyFont="1" applyFill="1" applyBorder="1" applyAlignment="1">
      <alignment horizontal="center" vertical="center" wrapText="1"/>
    </xf>
    <xf numFmtId="0" fontId="12" fillId="4" borderId="1" xfId="1" applyFont="1" applyFill="1" applyBorder="1" applyAlignment="1">
      <alignment horizontal="center" vertical="center" wrapText="1"/>
    </xf>
    <xf numFmtId="0" fontId="12" fillId="4" borderId="36" xfId="1" applyFont="1" applyFill="1" applyBorder="1" applyAlignment="1">
      <alignment horizontal="center" vertical="center" wrapText="1"/>
    </xf>
    <xf numFmtId="0" fontId="12" fillId="4" borderId="5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57" xfId="1" applyFont="1" applyFill="1" applyBorder="1" applyAlignment="1">
      <alignment horizontal="center" vertical="center" wrapText="1"/>
    </xf>
    <xf numFmtId="0" fontId="12" fillId="4" borderId="8" xfId="1" applyFont="1" applyFill="1" applyBorder="1" applyAlignment="1">
      <alignment horizontal="center" vertical="center" wrapText="1"/>
    </xf>
    <xf numFmtId="0" fontId="12" fillId="4" borderId="25" xfId="1" applyFont="1" applyFill="1" applyBorder="1" applyAlignment="1">
      <alignment horizontal="center" vertical="center" wrapText="1"/>
    </xf>
    <xf numFmtId="0" fontId="12" fillId="4" borderId="26" xfId="1" applyFont="1" applyFill="1" applyBorder="1" applyAlignment="1">
      <alignment horizontal="center" vertical="center" wrapText="1"/>
    </xf>
    <xf numFmtId="0" fontId="12" fillId="4" borderId="13" xfId="1" applyFont="1" applyFill="1" applyBorder="1" applyAlignment="1">
      <alignment horizontal="center" vertical="center" wrapText="1"/>
    </xf>
    <xf numFmtId="0" fontId="12" fillId="4" borderId="49" xfId="1" applyFont="1" applyFill="1" applyBorder="1" applyAlignment="1">
      <alignment horizontal="center" vertical="center" wrapText="1"/>
    </xf>
    <xf numFmtId="0" fontId="12" fillId="4" borderId="52"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58" xfId="1" applyFont="1" applyFill="1" applyBorder="1" applyAlignment="1">
      <alignment horizontal="center" vertical="center" wrapText="1"/>
    </xf>
    <xf numFmtId="0" fontId="12" fillId="4" borderId="12" xfId="1" applyFont="1" applyFill="1" applyBorder="1" applyAlignment="1">
      <alignment horizontal="center" vertical="center" wrapText="1"/>
    </xf>
    <xf numFmtId="0" fontId="11" fillId="0" borderId="0" xfId="1" applyFont="1" applyFill="1" applyBorder="1" applyAlignment="1">
      <alignment vertical="center" wrapText="1"/>
    </xf>
    <xf numFmtId="0" fontId="9" fillId="0" borderId="41" xfId="0" applyFont="1" applyFill="1" applyBorder="1" applyAlignment="1">
      <alignment horizontal="center" vertical="center" wrapText="1"/>
    </xf>
    <xf numFmtId="2" fontId="9" fillId="0" borderId="3" xfId="1" applyNumberFormat="1" applyFont="1" applyFill="1" applyBorder="1" applyAlignment="1">
      <alignment horizontal="center" vertical="center" wrapText="1"/>
    </xf>
    <xf numFmtId="10" fontId="9" fillId="0" borderId="35" xfId="1" applyNumberFormat="1" applyFont="1" applyFill="1" applyBorder="1" applyAlignment="1">
      <alignment horizontal="justify" vertical="center" wrapText="1"/>
    </xf>
    <xf numFmtId="0" fontId="9" fillId="0" borderId="19" xfId="0" applyFont="1" applyFill="1" applyBorder="1" applyAlignment="1">
      <alignment horizontal="center" vertical="center" wrapText="1"/>
    </xf>
    <xf numFmtId="0" fontId="9" fillId="0" borderId="47" xfId="0" applyFont="1" applyFill="1" applyBorder="1" applyAlignment="1">
      <alignment horizontal="center" vertical="center" wrapText="1"/>
    </xf>
    <xf numFmtId="10" fontId="9" fillId="0" borderId="56" xfId="1" applyNumberFormat="1" applyFont="1" applyFill="1" applyBorder="1" applyAlignment="1">
      <alignment horizontal="justify" vertical="center" wrapText="1"/>
    </xf>
    <xf numFmtId="0" fontId="9" fillId="0" borderId="0" xfId="0" applyFont="1" applyFill="1" applyBorder="1" applyAlignment="1">
      <alignment horizontal="left" vertical="center" wrapText="1"/>
    </xf>
    <xf numFmtId="0" fontId="9" fillId="0" borderId="5" xfId="0" applyFont="1" applyFill="1" applyBorder="1" applyAlignment="1">
      <alignment horizontal="left" vertical="center" wrapText="1"/>
    </xf>
    <xf numFmtId="9" fontId="9" fillId="0" borderId="5" xfId="3" applyFont="1" applyFill="1" applyBorder="1" applyAlignment="1">
      <alignment horizontal="center" vertical="center" wrapText="1"/>
    </xf>
    <xf numFmtId="0" fontId="9"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10" fontId="9" fillId="0" borderId="0" xfId="2" applyFont="1" applyFill="1" applyAlignment="1">
      <alignment horizontal="left" vertical="center" wrapText="1"/>
    </xf>
    <xf numFmtId="0" fontId="13" fillId="0" borderId="0" xfId="0" applyFont="1" applyFill="1" applyBorder="1" applyAlignment="1">
      <alignment vertical="center" wrapText="1"/>
    </xf>
    <xf numFmtId="0" fontId="12" fillId="4" borderId="21" xfId="1" applyFont="1" applyFill="1" applyBorder="1" applyAlignment="1">
      <alignment horizontal="center" vertical="center" wrapText="1"/>
    </xf>
    <xf numFmtId="0" fontId="12" fillId="4" borderId="20" xfId="1" applyFont="1" applyFill="1" applyBorder="1" applyAlignment="1">
      <alignment horizontal="center" vertical="center" wrapText="1"/>
    </xf>
    <xf numFmtId="0" fontId="12" fillId="4" borderId="27" xfId="1" applyFont="1" applyFill="1" applyBorder="1" applyAlignment="1">
      <alignment horizontal="center" vertical="center" wrapText="1"/>
    </xf>
    <xf numFmtId="0" fontId="9" fillId="0" borderId="40" xfId="0" applyFont="1" applyFill="1" applyBorder="1" applyAlignment="1">
      <alignment horizontal="center" vertical="center" wrapText="1"/>
    </xf>
    <xf numFmtId="4" fontId="9" fillId="0" borderId="48" xfId="7" applyNumberFormat="1" applyFont="1" applyFill="1" applyBorder="1" applyAlignment="1">
      <alignment horizontal="center" vertical="center" wrapText="1"/>
    </xf>
    <xf numFmtId="4" fontId="9" fillId="0" borderId="48" xfId="1" applyNumberFormat="1" applyFont="1" applyFill="1" applyBorder="1" applyAlignment="1">
      <alignment horizontal="center" vertical="center" wrapText="1"/>
    </xf>
    <xf numFmtId="0" fontId="9" fillId="0" borderId="56" xfId="0" applyFont="1" applyFill="1" applyBorder="1" applyAlignment="1">
      <alignment horizontal="justify" vertical="center" wrapText="1"/>
    </xf>
    <xf numFmtId="0" fontId="9" fillId="0" borderId="17" xfId="0" applyFont="1" applyFill="1" applyBorder="1" applyAlignment="1">
      <alignment horizontal="center" vertical="center" wrapText="1"/>
    </xf>
    <xf numFmtId="0" fontId="9" fillId="0" borderId="63" xfId="0" applyFont="1" applyFill="1" applyBorder="1" applyAlignment="1">
      <alignment horizontal="justify" vertical="center" wrapText="1"/>
    </xf>
    <xf numFmtId="0" fontId="9" fillId="0" borderId="20" xfId="0" applyFont="1" applyFill="1" applyBorder="1" applyAlignment="1">
      <alignment vertical="center" wrapText="1"/>
    </xf>
    <xf numFmtId="0" fontId="9" fillId="0" borderId="25" xfId="0" applyFont="1" applyFill="1" applyBorder="1" applyAlignment="1">
      <alignment horizontal="center" vertical="center" wrapText="1"/>
    </xf>
    <xf numFmtId="0" fontId="9" fillId="0" borderId="9" xfId="0" applyFont="1" applyFill="1" applyBorder="1" applyAlignment="1">
      <alignment horizontal="justify" vertical="center" wrapText="1"/>
    </xf>
    <xf numFmtId="0" fontId="9" fillId="0" borderId="5" xfId="1" applyFont="1" applyFill="1" applyBorder="1" applyAlignment="1">
      <alignment horizontal="left" vertical="center" wrapText="1"/>
    </xf>
    <xf numFmtId="10" fontId="13" fillId="0" borderId="0" xfId="2" applyFont="1" applyFill="1" applyAlignment="1">
      <alignment horizontal="left" vertical="center" wrapText="1"/>
    </xf>
    <xf numFmtId="0" fontId="13" fillId="0" borderId="0" xfId="1" applyFont="1" applyFill="1" applyBorder="1" applyAlignment="1">
      <alignment horizontal="left" vertical="center" wrapText="1"/>
    </xf>
    <xf numFmtId="10" fontId="9" fillId="0" borderId="0" xfId="2" applyFont="1" applyFill="1" applyBorder="1" applyAlignment="1">
      <alignment horizontal="left" vertical="center" wrapText="1"/>
    </xf>
    <xf numFmtId="0" fontId="9" fillId="0" borderId="28" xfId="0" applyFont="1" applyFill="1" applyBorder="1" applyAlignment="1">
      <alignment horizontal="center" vertical="center" wrapText="1"/>
    </xf>
    <xf numFmtId="0" fontId="9" fillId="0" borderId="40" xfId="0" applyFont="1" applyFill="1" applyBorder="1" applyAlignment="1">
      <alignment horizontal="center" vertical="center" wrapText="1"/>
    </xf>
    <xf numFmtId="0" fontId="9" fillId="0" borderId="20" xfId="0" applyFont="1" applyFill="1" applyBorder="1" applyAlignment="1">
      <alignment horizontal="justify" vertical="center" wrapText="1"/>
    </xf>
    <xf numFmtId="0" fontId="9" fillId="0" borderId="42" xfId="0" applyFont="1" applyFill="1" applyBorder="1" applyAlignment="1">
      <alignment horizontal="center" vertical="center" wrapText="1"/>
    </xf>
    <xf numFmtId="0" fontId="9" fillId="0" borderId="28" xfId="1" applyFont="1" applyFill="1" applyBorder="1" applyAlignment="1">
      <alignment horizontal="center" vertical="center" wrapText="1"/>
    </xf>
    <xf numFmtId="0" fontId="9" fillId="0" borderId="40" xfId="1" applyFont="1" applyFill="1" applyBorder="1" applyAlignment="1">
      <alignment horizontal="center" vertical="center" wrapText="1"/>
    </xf>
    <xf numFmtId="0" fontId="9" fillId="0" borderId="57" xfId="0" applyFont="1" applyFill="1" applyBorder="1" applyAlignment="1">
      <alignment horizontal="justify" vertical="center" wrapText="1"/>
    </xf>
    <xf numFmtId="0" fontId="9" fillId="0" borderId="42" xfId="1" applyFont="1" applyFill="1" applyBorder="1" applyAlignment="1">
      <alignment horizontal="center" vertical="center" wrapText="1"/>
    </xf>
    <xf numFmtId="0" fontId="9" fillId="0" borderId="27" xfId="0" applyFont="1" applyFill="1" applyBorder="1" applyAlignment="1">
      <alignment horizontal="justify" vertical="center"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12" fillId="4" borderId="28" xfId="1" applyFont="1" applyFill="1" applyBorder="1" applyAlignment="1">
      <alignment horizontal="center" vertical="center" wrapText="1"/>
    </xf>
    <xf numFmtId="0" fontId="12" fillId="4" borderId="43" xfId="1" applyFont="1" applyFill="1" applyBorder="1" applyAlignment="1">
      <alignment horizontal="center" vertical="center" wrapText="1"/>
    </xf>
    <xf numFmtId="0" fontId="12" fillId="4" borderId="40" xfId="1" applyFont="1" applyFill="1" applyBorder="1" applyAlignment="1">
      <alignment horizontal="center" vertical="center" wrapText="1"/>
    </xf>
    <xf numFmtId="0" fontId="12" fillId="4" borderId="44" xfId="1" applyFont="1" applyFill="1" applyBorder="1" applyAlignment="1">
      <alignment horizontal="center" vertical="center" wrapText="1"/>
    </xf>
    <xf numFmtId="0" fontId="12" fillId="4" borderId="50"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9" fillId="0" borderId="28" xfId="1" applyFont="1" applyFill="1" applyBorder="1" applyAlignment="1">
      <alignment horizontal="center" vertical="center" wrapText="1"/>
    </xf>
    <xf numFmtId="0" fontId="9" fillId="0" borderId="30" xfId="0" applyFont="1" applyFill="1" applyBorder="1" applyAlignment="1">
      <alignment horizontal="justify" vertical="center" wrapText="1"/>
    </xf>
    <xf numFmtId="9" fontId="9" fillId="0" borderId="3" xfId="3" applyFont="1" applyFill="1" applyBorder="1" applyAlignment="1">
      <alignment horizontal="center" vertical="center" wrapText="1"/>
    </xf>
    <xf numFmtId="9" fontId="9" fillId="0" borderId="26" xfId="3" applyFont="1" applyFill="1" applyBorder="1" applyAlignment="1">
      <alignment horizontal="center" vertical="center" wrapText="1"/>
    </xf>
    <xf numFmtId="4" fontId="9" fillId="0" borderId="0" xfId="7" applyNumberFormat="1" applyFont="1" applyFill="1" applyBorder="1" applyAlignment="1">
      <alignment horizontal="center" vertical="center" wrapText="1"/>
    </xf>
    <xf numFmtId="4" fontId="9" fillId="0" borderId="0" xfId="1" applyNumberFormat="1" applyFont="1" applyFill="1" applyBorder="1" applyAlignment="1">
      <alignment horizontal="center" vertical="center" wrapText="1"/>
    </xf>
    <xf numFmtId="0" fontId="9" fillId="0" borderId="0" xfId="1" applyFont="1" applyFill="1" applyAlignment="1">
      <alignment horizontal="left" vertical="center" wrapText="1"/>
    </xf>
    <xf numFmtId="0" fontId="12" fillId="4" borderId="42" xfId="1" applyFont="1" applyFill="1" applyBorder="1" applyAlignment="1">
      <alignment horizontal="center" vertical="center" wrapText="1"/>
    </xf>
    <xf numFmtId="10" fontId="9" fillId="0" borderId="30" xfId="1" applyNumberFormat="1" applyFont="1" applyFill="1" applyBorder="1" applyAlignment="1">
      <alignment horizontal="justify" vertical="center" wrapText="1"/>
    </xf>
    <xf numFmtId="9" fontId="9" fillId="0" borderId="2" xfId="3" applyFont="1" applyFill="1" applyBorder="1" applyAlignment="1">
      <alignment horizontal="center" vertical="center" wrapText="1"/>
    </xf>
    <xf numFmtId="0" fontId="9" fillId="0" borderId="27" xfId="1" applyFont="1" applyFill="1" applyBorder="1" applyAlignment="1">
      <alignment horizontal="justify" vertical="center" wrapText="1"/>
    </xf>
    <xf numFmtId="10" fontId="9" fillId="0" borderId="21" xfId="1" applyNumberFormat="1" applyFont="1" applyFill="1" applyBorder="1" applyAlignment="1">
      <alignment horizontal="justify" vertical="center" wrapText="1"/>
    </xf>
    <xf numFmtId="10" fontId="9" fillId="0" borderId="0" xfId="1" applyNumberFormat="1" applyFont="1" applyFill="1" applyBorder="1" applyAlignment="1">
      <alignment horizontal="justify" vertical="center" wrapText="1"/>
    </xf>
    <xf numFmtId="0" fontId="9" fillId="0" borderId="42" xfId="0" applyFont="1" applyFill="1" applyBorder="1" applyAlignment="1">
      <alignment horizontal="center" vertical="center" wrapText="1"/>
    </xf>
    <xf numFmtId="0" fontId="12" fillId="4" borderId="51" xfId="1" applyFont="1" applyFill="1" applyBorder="1" applyAlignment="1">
      <alignment horizontal="center" vertical="center" wrapText="1"/>
    </xf>
    <xf numFmtId="0" fontId="12" fillId="4" borderId="2" xfId="1" applyFont="1" applyFill="1" applyBorder="1" applyAlignment="1">
      <alignment horizontal="center" vertical="center" wrapText="1"/>
    </xf>
    <xf numFmtId="10" fontId="9" fillId="0" borderId="27" xfId="1" applyNumberFormat="1" applyFont="1" applyFill="1" applyBorder="1" applyAlignment="1">
      <alignment horizontal="justify" vertical="center" wrapText="1"/>
    </xf>
    <xf numFmtId="10" fontId="9" fillId="0" borderId="0" xfId="2" applyFont="1" applyFill="1" applyBorder="1" applyAlignment="1">
      <alignment horizontal="center" vertical="center" wrapText="1"/>
    </xf>
    <xf numFmtId="10" fontId="9" fillId="0" borderId="0" xfId="2" applyFont="1" applyFill="1" applyBorder="1" applyAlignment="1">
      <alignment horizontal="justify" vertical="center" wrapText="1"/>
    </xf>
    <xf numFmtId="168" fontId="9" fillId="0" borderId="18" xfId="8" applyNumberFormat="1" applyFont="1" applyFill="1" applyBorder="1" applyAlignment="1">
      <alignment horizontal="center" vertical="center" wrapText="1"/>
    </xf>
    <xf numFmtId="10" fontId="9" fillId="0" borderId="20" xfId="0" applyNumberFormat="1" applyFont="1" applyFill="1" applyBorder="1" applyAlignment="1">
      <alignment horizontal="justify" vertical="center" wrapText="1"/>
    </xf>
    <xf numFmtId="168" fontId="9" fillId="0" borderId="1" xfId="8" applyNumberFormat="1" applyFont="1" applyFill="1" applyBorder="1" applyAlignment="1">
      <alignment horizontal="center" vertical="center" wrapText="1"/>
    </xf>
    <xf numFmtId="10" fontId="9" fillId="0" borderId="3" xfId="6" applyNumberFormat="1" applyFont="1" applyFill="1" applyBorder="1" applyAlignment="1">
      <alignment horizontal="center" vertical="center" wrapText="1"/>
    </xf>
    <xf numFmtId="10" fontId="9" fillId="0" borderId="27" xfId="0" applyNumberFormat="1" applyFont="1" applyFill="1" applyBorder="1" applyAlignment="1">
      <alignment horizontal="justify" vertical="center" wrapText="1"/>
    </xf>
    <xf numFmtId="9" fontId="9" fillId="0" borderId="18" xfId="0" applyNumberFormat="1" applyFont="1" applyFill="1" applyBorder="1" applyAlignment="1">
      <alignment horizontal="center" vertical="center" wrapText="1"/>
    </xf>
    <xf numFmtId="9" fontId="9" fillId="0" borderId="3" xfId="0" applyNumberFormat="1" applyFont="1" applyFill="1" applyBorder="1" applyAlignment="1">
      <alignment horizontal="center" vertical="center" wrapText="1"/>
    </xf>
    <xf numFmtId="10" fontId="11" fillId="0" borderId="0" xfId="2" applyFont="1" applyFill="1" applyAlignment="1">
      <alignment horizontal="center" vertical="center" wrapText="1"/>
    </xf>
    <xf numFmtId="0" fontId="12" fillId="4" borderId="18"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6" xfId="1" applyFont="1" applyFill="1" applyBorder="1" applyAlignment="1">
      <alignment horizontal="center" vertical="center" wrapText="1"/>
    </xf>
    <xf numFmtId="9" fontId="9" fillId="0" borderId="13" xfId="3" applyFont="1" applyFill="1" applyBorder="1" applyAlignment="1">
      <alignment horizontal="center" vertical="center" wrapText="1"/>
    </xf>
    <xf numFmtId="0" fontId="9" fillId="0" borderId="58" xfId="1" applyFont="1" applyFill="1" applyBorder="1" applyAlignment="1">
      <alignment horizontal="justify" vertical="center" wrapText="1"/>
    </xf>
    <xf numFmtId="0" fontId="9" fillId="0" borderId="4"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35" xfId="0" applyFont="1" applyFill="1" applyBorder="1" applyAlignment="1">
      <alignment horizontal="justify" vertical="center" wrapText="1"/>
    </xf>
    <xf numFmtId="0" fontId="9" fillId="0" borderId="3" xfId="6"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26" xfId="3" applyNumberFormat="1" applyFont="1" applyFill="1" applyBorder="1" applyAlignment="1">
      <alignment horizontal="center" vertical="center" wrapText="1"/>
    </xf>
    <xf numFmtId="2" fontId="9" fillId="0" borderId="18" xfId="1" applyNumberFormat="1" applyFont="1" applyFill="1" applyBorder="1" applyAlignment="1">
      <alignment horizontal="center" vertical="center" wrapText="1"/>
    </xf>
    <xf numFmtId="0" fontId="9" fillId="0" borderId="1" xfId="3" applyNumberFormat="1" applyFont="1" applyFill="1" applyBorder="1" applyAlignment="1">
      <alignment horizontal="center" vertical="center" wrapText="1"/>
    </xf>
    <xf numFmtId="4" fontId="9" fillId="0" borderId="26" xfId="1" applyNumberFormat="1" applyFont="1" applyFill="1" applyBorder="1" applyAlignment="1">
      <alignment horizontal="center" vertical="center" wrapText="1"/>
    </xf>
    <xf numFmtId="0" fontId="9" fillId="0" borderId="0" xfId="0" applyFont="1" applyFill="1" applyBorder="1" applyAlignment="1">
      <alignment vertical="center" wrapText="1"/>
    </xf>
    <xf numFmtId="2" fontId="9" fillId="0" borderId="5" xfId="1" applyNumberFormat="1" applyFont="1" applyFill="1" applyBorder="1" applyAlignment="1">
      <alignment horizontal="center" vertical="center" wrapText="1"/>
    </xf>
    <xf numFmtId="2" fontId="9" fillId="0" borderId="0" xfId="1" applyNumberFormat="1" applyFont="1" applyFill="1" applyBorder="1" applyAlignment="1">
      <alignment horizontal="center" vertical="center" wrapText="1"/>
    </xf>
    <xf numFmtId="9" fontId="9" fillId="0" borderId="0" xfId="3" applyFont="1" applyFill="1" applyBorder="1" applyAlignment="1">
      <alignment horizontal="center" vertical="center" wrapText="1"/>
    </xf>
    <xf numFmtId="0" fontId="9" fillId="0" borderId="48" xfId="3" applyNumberFormat="1" applyFont="1" applyFill="1" applyBorder="1" applyAlignment="1">
      <alignment horizontal="center" vertical="center" wrapText="1"/>
    </xf>
    <xf numFmtId="0" fontId="9" fillId="0" borderId="0" xfId="0" applyFont="1" applyFill="1" applyBorder="1" applyAlignment="1">
      <alignment vertical="center" wrapText="1"/>
    </xf>
    <xf numFmtId="9" fontId="9" fillId="0" borderId="28" xfId="6" applyFont="1" applyFill="1" applyBorder="1" applyAlignment="1">
      <alignment horizontal="center" vertical="center" wrapText="1"/>
    </xf>
    <xf numFmtId="9" fontId="9" fillId="0" borderId="40" xfId="6" applyFont="1" applyFill="1" applyBorder="1" applyAlignment="1">
      <alignment horizontal="center" vertical="center" wrapText="1"/>
    </xf>
    <xf numFmtId="9" fontId="9" fillId="0" borderId="42" xfId="6" applyFont="1" applyFill="1" applyBorder="1" applyAlignment="1">
      <alignment horizontal="center" vertical="center" wrapText="1"/>
    </xf>
    <xf numFmtId="2" fontId="9" fillId="0" borderId="28" xfId="1" applyNumberFormat="1" applyFont="1" applyFill="1" applyBorder="1" applyAlignment="1">
      <alignment horizontal="center" vertical="center" wrapText="1"/>
    </xf>
    <xf numFmtId="2" fontId="9" fillId="0" borderId="42" xfId="1" applyNumberFormat="1" applyFont="1" applyFill="1" applyBorder="1" applyAlignment="1">
      <alignment horizontal="center" vertical="center" wrapText="1"/>
    </xf>
    <xf numFmtId="10" fontId="9" fillId="0" borderId="58" xfId="1" applyNumberFormat="1" applyFont="1" applyFill="1" applyBorder="1" applyAlignment="1">
      <alignment horizontal="justify" vertical="center" wrapText="1"/>
    </xf>
    <xf numFmtId="167" fontId="9" fillId="0" borderId="18" xfId="7" applyNumberFormat="1" applyFont="1" applyFill="1" applyBorder="1" applyAlignment="1">
      <alignment horizontal="center" vertical="center" wrapText="1"/>
    </xf>
    <xf numFmtId="0" fontId="9" fillId="0" borderId="45" xfId="0" applyFont="1" applyFill="1" applyBorder="1" applyAlignment="1">
      <alignment horizontal="justify" vertical="center" wrapText="1"/>
    </xf>
    <xf numFmtId="10" fontId="9" fillId="0" borderId="45" xfId="1" applyNumberFormat="1" applyFont="1" applyFill="1" applyBorder="1" applyAlignment="1">
      <alignment horizontal="justify" vertical="center" wrapText="1"/>
    </xf>
    <xf numFmtId="0" fontId="9" fillId="0" borderId="64" xfId="0" applyFont="1" applyFill="1" applyBorder="1" applyAlignment="1">
      <alignment horizontal="justify" vertical="center" wrapText="1"/>
    </xf>
    <xf numFmtId="10" fontId="9" fillId="0" borderId="5" xfId="1" applyNumberFormat="1" applyFont="1" applyFill="1" applyBorder="1" applyAlignment="1">
      <alignment horizontal="justify" vertical="center" wrapText="1"/>
    </xf>
    <xf numFmtId="0" fontId="13" fillId="0" borderId="0" xfId="1" applyFont="1" applyFill="1" applyAlignment="1">
      <alignment horizontal="left" vertical="center" wrapText="1"/>
    </xf>
    <xf numFmtId="0" fontId="9" fillId="0" borderId="0" xfId="1" applyFont="1" applyFill="1" applyAlignment="1">
      <alignment horizontal="justify" vertical="center" wrapText="1"/>
    </xf>
    <xf numFmtId="10" fontId="11" fillId="0" borderId="0" xfId="2" applyFont="1" applyFill="1" applyBorder="1" applyAlignment="1">
      <alignment vertical="center" wrapText="1"/>
    </xf>
    <xf numFmtId="2" fontId="9" fillId="0" borderId="35" xfId="1" applyNumberFormat="1" applyFont="1" applyFill="1" applyBorder="1" applyAlignment="1">
      <alignment horizontal="justify" vertical="center" wrapText="1"/>
    </xf>
    <xf numFmtId="2" fontId="9" fillId="0" borderId="57" xfId="1" applyNumberFormat="1" applyFont="1" applyFill="1" applyBorder="1" applyAlignment="1">
      <alignment horizontal="justify" vertical="center" wrapText="1"/>
    </xf>
    <xf numFmtId="9" fontId="9" fillId="0" borderId="26" xfId="6" applyNumberFormat="1" applyFont="1" applyFill="1" applyBorder="1" applyAlignment="1">
      <alignment horizontal="center" vertical="center" wrapText="1"/>
    </xf>
    <xf numFmtId="2" fontId="9" fillId="0" borderId="27" xfId="1" applyNumberFormat="1" applyFont="1" applyFill="1" applyBorder="1" applyAlignment="1">
      <alignment horizontal="justify" vertical="center" wrapText="1"/>
    </xf>
    <xf numFmtId="0" fontId="9" fillId="0" borderId="61" xfId="0" applyFont="1" applyFill="1" applyBorder="1" applyAlignment="1">
      <alignment vertical="center" wrapText="1"/>
    </xf>
    <xf numFmtId="0" fontId="13" fillId="0" borderId="0" xfId="1" applyFont="1" applyFill="1" applyBorder="1" applyAlignment="1">
      <alignment horizontal="left" vertical="center" wrapText="1"/>
    </xf>
    <xf numFmtId="0" fontId="11" fillId="0" borderId="28" xfId="1" applyFont="1" applyFill="1" applyBorder="1" applyAlignment="1">
      <alignment horizontal="center" vertical="center" wrapText="1"/>
    </xf>
    <xf numFmtId="0" fontId="9" fillId="0" borderId="35" xfId="1" applyFont="1" applyFill="1" applyBorder="1" applyAlignment="1">
      <alignment horizontal="center" vertical="center" wrapText="1"/>
    </xf>
    <xf numFmtId="0" fontId="11" fillId="0" borderId="42" xfId="1" applyFont="1" applyFill="1" applyBorder="1" applyAlignment="1">
      <alignment horizontal="center" vertical="center" wrapText="1"/>
    </xf>
    <xf numFmtId="9" fontId="9" fillId="0" borderId="44" xfId="6" applyFont="1" applyFill="1" applyBorder="1" applyAlignment="1">
      <alignment horizontal="center" vertical="center" wrapText="1"/>
    </xf>
    <xf numFmtId="0" fontId="9" fillId="0" borderId="58" xfId="1" applyFont="1" applyFill="1" applyBorder="1" applyAlignment="1">
      <alignment horizontal="center" vertical="center" wrapText="1"/>
    </xf>
    <xf numFmtId="0" fontId="9" fillId="0" borderId="5" xfId="0" applyFont="1" applyFill="1" applyBorder="1" applyAlignment="1">
      <alignment vertical="center" wrapText="1"/>
    </xf>
    <xf numFmtId="41" fontId="9" fillId="0" borderId="0" xfId="1" applyNumberFormat="1" applyFont="1" applyFill="1" applyBorder="1" applyAlignment="1">
      <alignment vertical="center" wrapText="1"/>
    </xf>
    <xf numFmtId="41" fontId="9" fillId="0" borderId="0" xfId="8" applyFont="1" applyFill="1" applyAlignment="1">
      <alignment horizontal="center" vertical="center" wrapText="1"/>
    </xf>
    <xf numFmtId="0" fontId="9" fillId="0" borderId="21" xfId="1" applyFont="1" applyFill="1" applyBorder="1" applyAlignment="1">
      <alignment horizontal="left" vertical="center" wrapText="1"/>
    </xf>
    <xf numFmtId="0" fontId="9" fillId="0" borderId="20" xfId="1" applyFont="1" applyFill="1" applyBorder="1" applyAlignment="1">
      <alignment horizontal="left" vertical="center" wrapText="1"/>
    </xf>
  </cellXfs>
  <cellStyles count="11">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
  <cols>
    <col min="1" max="1" width="77.33203125" bestFit="1" customWidth="1"/>
    <col min="2" max="7" width="17.5" customWidth="1"/>
    <col min="8" max="8" width="15" customWidth="1"/>
  </cols>
  <sheetData>
    <row r="1" spans="1:9" ht="16" thickBot="1" x14ac:dyDescent="0.25">
      <c r="B1" s="43" t="s">
        <v>12</v>
      </c>
      <c r="C1" s="44"/>
      <c r="D1" s="44"/>
      <c r="E1" s="44"/>
      <c r="F1" s="44"/>
      <c r="G1" s="44"/>
      <c r="H1" s="45"/>
    </row>
    <row r="2" spans="1:9" ht="48" x14ac:dyDescent="0.2">
      <c r="A2" s="1" t="s">
        <v>13</v>
      </c>
      <c r="B2" s="2" t="s">
        <v>14</v>
      </c>
      <c r="C2" s="3" t="s">
        <v>15</v>
      </c>
      <c r="D2" s="3" t="s">
        <v>16</v>
      </c>
      <c r="E2" s="3" t="s">
        <v>17</v>
      </c>
      <c r="F2" s="3" t="s">
        <v>18</v>
      </c>
      <c r="G2" s="3" t="s">
        <v>19</v>
      </c>
      <c r="H2" s="4" t="s">
        <v>20</v>
      </c>
    </row>
    <row r="3" spans="1:9" x14ac:dyDescent="0.2">
      <c r="A3" s="5" t="s">
        <v>38</v>
      </c>
      <c r="B3" s="6"/>
      <c r="C3" s="7" t="s">
        <v>21</v>
      </c>
      <c r="D3" s="7"/>
      <c r="E3" s="7"/>
      <c r="F3" s="7"/>
      <c r="G3" s="7"/>
      <c r="H3" s="8"/>
      <c r="I3" s="9">
        <f>COUNTIF(B3:H3,"X")</f>
        <v>1</v>
      </c>
    </row>
    <row r="4" spans="1:9" x14ac:dyDescent="0.2">
      <c r="A4" s="5" t="s">
        <v>39</v>
      </c>
      <c r="B4" s="6"/>
      <c r="C4" s="7" t="s">
        <v>21</v>
      </c>
      <c r="D4" s="7" t="s">
        <v>21</v>
      </c>
      <c r="E4" s="7"/>
      <c r="F4" s="7"/>
      <c r="G4" s="7"/>
      <c r="H4" s="8"/>
      <c r="I4" s="9">
        <f t="shared" ref="I4:I18" si="0">COUNTIF(B4:H4,"X")</f>
        <v>2</v>
      </c>
    </row>
    <row r="5" spans="1:9" x14ac:dyDescent="0.2">
      <c r="A5" s="5" t="s">
        <v>40</v>
      </c>
      <c r="B5" s="6" t="s">
        <v>21</v>
      </c>
      <c r="C5" s="7"/>
      <c r="D5" s="7"/>
      <c r="E5" s="7"/>
      <c r="F5" s="7"/>
      <c r="G5" s="7"/>
      <c r="H5" s="8"/>
      <c r="I5" s="9">
        <f t="shared" si="0"/>
        <v>1</v>
      </c>
    </row>
    <row r="6" spans="1:9" x14ac:dyDescent="0.2">
      <c r="A6" s="5" t="s">
        <v>41</v>
      </c>
      <c r="B6" s="6" t="s">
        <v>21</v>
      </c>
      <c r="C6" s="7"/>
      <c r="D6" s="7"/>
      <c r="E6" s="7"/>
      <c r="F6" s="7"/>
      <c r="G6" s="7"/>
      <c r="H6" s="8"/>
      <c r="I6" s="9">
        <f t="shared" si="0"/>
        <v>1</v>
      </c>
    </row>
    <row r="7" spans="1:9" x14ac:dyDescent="0.2">
      <c r="A7" s="5" t="s">
        <v>42</v>
      </c>
      <c r="B7" s="6"/>
      <c r="C7" s="7"/>
      <c r="D7" s="7"/>
      <c r="E7" s="7"/>
      <c r="F7" s="7" t="s">
        <v>21</v>
      </c>
      <c r="G7" s="7"/>
      <c r="H7" s="8"/>
      <c r="I7" s="9">
        <f t="shared" si="0"/>
        <v>1</v>
      </c>
    </row>
    <row r="8" spans="1:9" x14ac:dyDescent="0.2">
      <c r="A8" s="5" t="s">
        <v>43</v>
      </c>
      <c r="B8" s="6"/>
      <c r="C8" s="7"/>
      <c r="D8" s="7" t="s">
        <v>21</v>
      </c>
      <c r="E8" s="7"/>
      <c r="F8" s="7"/>
      <c r="G8" s="7"/>
      <c r="H8" s="8"/>
      <c r="I8" s="9">
        <f t="shared" si="0"/>
        <v>1</v>
      </c>
    </row>
    <row r="9" spans="1:9" x14ac:dyDescent="0.2">
      <c r="A9" s="5" t="s">
        <v>44</v>
      </c>
      <c r="B9" s="6"/>
      <c r="C9" s="7"/>
      <c r="D9" s="7" t="s">
        <v>21</v>
      </c>
      <c r="E9" s="7"/>
      <c r="F9" s="7"/>
      <c r="G9" s="7"/>
      <c r="H9" s="8"/>
      <c r="I9" s="9">
        <f t="shared" si="0"/>
        <v>1</v>
      </c>
    </row>
    <row r="10" spans="1:9" x14ac:dyDescent="0.2">
      <c r="A10" s="35" t="s">
        <v>45</v>
      </c>
      <c r="B10" s="6"/>
      <c r="C10" s="7"/>
      <c r="D10" s="7" t="s">
        <v>21</v>
      </c>
      <c r="E10" s="7"/>
      <c r="F10" s="7"/>
      <c r="G10" s="7"/>
      <c r="H10" s="8"/>
      <c r="I10" s="9">
        <f t="shared" si="0"/>
        <v>1</v>
      </c>
    </row>
    <row r="11" spans="1:9" x14ac:dyDescent="0.2">
      <c r="A11" s="5" t="s">
        <v>46</v>
      </c>
      <c r="B11" s="6"/>
      <c r="C11" s="7"/>
      <c r="D11" s="7" t="s">
        <v>21</v>
      </c>
      <c r="E11" s="7"/>
      <c r="F11" s="7"/>
      <c r="G11" s="7"/>
      <c r="H11" s="8"/>
      <c r="I11" s="9">
        <f t="shared" si="0"/>
        <v>1</v>
      </c>
    </row>
    <row r="12" spans="1:9" x14ac:dyDescent="0.2">
      <c r="A12" s="5" t="s">
        <v>47</v>
      </c>
      <c r="B12" s="6"/>
      <c r="C12" s="7"/>
      <c r="D12" s="7"/>
      <c r="E12" s="7"/>
      <c r="F12" s="7" t="s">
        <v>21</v>
      </c>
      <c r="G12" s="7"/>
      <c r="H12" s="8"/>
      <c r="I12" s="9">
        <f t="shared" si="0"/>
        <v>1</v>
      </c>
    </row>
    <row r="13" spans="1:9" x14ac:dyDescent="0.2">
      <c r="A13" s="5" t="s">
        <v>48</v>
      </c>
      <c r="B13" s="6"/>
      <c r="C13" s="7"/>
      <c r="D13" s="7" t="s">
        <v>21</v>
      </c>
      <c r="E13" s="7"/>
      <c r="F13" s="7"/>
      <c r="G13" s="7"/>
      <c r="H13" s="8"/>
      <c r="I13" s="9">
        <f t="shared" si="0"/>
        <v>1</v>
      </c>
    </row>
    <row r="14" spans="1:9" x14ac:dyDescent="0.2">
      <c r="A14" s="5" t="s">
        <v>49</v>
      </c>
      <c r="B14" s="6"/>
      <c r="C14" s="7"/>
      <c r="D14" s="7" t="s">
        <v>21</v>
      </c>
      <c r="E14" s="7"/>
      <c r="F14" s="7"/>
      <c r="G14" s="7"/>
      <c r="H14" s="8"/>
      <c r="I14" s="9">
        <f t="shared" si="0"/>
        <v>1</v>
      </c>
    </row>
    <row r="15" spans="1:9" x14ac:dyDescent="0.2">
      <c r="A15" s="35" t="s">
        <v>50</v>
      </c>
      <c r="B15" s="6"/>
      <c r="C15" s="7"/>
      <c r="D15" s="7" t="s">
        <v>21</v>
      </c>
      <c r="E15" s="7"/>
      <c r="F15" s="7"/>
      <c r="G15" s="7"/>
      <c r="H15" s="8"/>
      <c r="I15" s="9">
        <f t="shared" si="0"/>
        <v>1</v>
      </c>
    </row>
    <row r="16" spans="1:9" x14ac:dyDescent="0.2">
      <c r="A16" s="5" t="s">
        <v>51</v>
      </c>
      <c r="B16" s="6"/>
      <c r="C16" s="7"/>
      <c r="D16" s="7"/>
      <c r="E16" s="7"/>
      <c r="F16" s="7"/>
      <c r="G16" s="7" t="s">
        <v>21</v>
      </c>
      <c r="H16" s="8"/>
      <c r="I16" s="9">
        <f t="shared" si="0"/>
        <v>1</v>
      </c>
    </row>
    <row r="17" spans="1:9" x14ac:dyDescent="0.2">
      <c r="A17" s="5" t="s">
        <v>52</v>
      </c>
      <c r="B17" s="6"/>
      <c r="C17" s="7"/>
      <c r="D17" s="7"/>
      <c r="E17" s="7"/>
      <c r="F17" s="7"/>
      <c r="G17" s="7"/>
      <c r="H17" s="8" t="s">
        <v>21</v>
      </c>
      <c r="I17" s="9">
        <f t="shared" si="0"/>
        <v>1</v>
      </c>
    </row>
    <row r="18" spans="1:9" ht="16" thickBot="1" x14ac:dyDescent="0.25">
      <c r="A18" s="10" t="s">
        <v>53</v>
      </c>
      <c r="B18" s="11"/>
      <c r="C18" s="12"/>
      <c r="D18" s="12"/>
      <c r="E18" s="12" t="s">
        <v>21</v>
      </c>
      <c r="F18" s="12"/>
      <c r="G18" s="12"/>
      <c r="H18" s="13"/>
      <c r="I18" s="9">
        <f t="shared" si="0"/>
        <v>1</v>
      </c>
    </row>
    <row r="19" spans="1:9" x14ac:dyDescent="0.2">
      <c r="A19" s="14"/>
      <c r="B19" s="15">
        <f>COUNTIF(B3:B18,"X")</f>
        <v>2</v>
      </c>
      <c r="C19" s="15">
        <f t="shared" ref="C19:H19" si="1">COUNTIF(C3:C18,"X")</f>
        <v>2</v>
      </c>
      <c r="D19" s="15">
        <f t="shared" si="1"/>
        <v>8</v>
      </c>
      <c r="E19" s="15">
        <f t="shared" si="1"/>
        <v>1</v>
      </c>
      <c r="F19" s="15">
        <f t="shared" si="1"/>
        <v>2</v>
      </c>
      <c r="G19" s="15">
        <f t="shared" si="1"/>
        <v>1</v>
      </c>
      <c r="H19" s="15">
        <f t="shared" si="1"/>
        <v>1</v>
      </c>
    </row>
    <row r="20" spans="1:9" x14ac:dyDescent="0.2">
      <c r="A20" s="14"/>
      <c r="B20" s="14"/>
      <c r="C20" s="14"/>
      <c r="D20" s="14"/>
      <c r="E20" s="14"/>
      <c r="F20" s="14"/>
      <c r="G20" s="14"/>
    </row>
    <row r="21" spans="1:9" ht="16" thickBot="1" x14ac:dyDescent="0.25">
      <c r="A21" s="16"/>
      <c r="B21" s="16"/>
      <c r="C21" s="16"/>
      <c r="D21" s="16"/>
      <c r="E21" s="16"/>
      <c r="F21" s="16"/>
    </row>
    <row r="22" spans="1:9" ht="16" thickBot="1" x14ac:dyDescent="0.25">
      <c r="B22" s="43" t="s">
        <v>12</v>
      </c>
      <c r="C22" s="44"/>
      <c r="D22" s="44"/>
      <c r="E22" s="44"/>
      <c r="F22" s="44"/>
      <c r="G22" s="44"/>
      <c r="H22" s="45"/>
    </row>
    <row r="23" spans="1:9" ht="49" thickBot="1" x14ac:dyDescent="0.25">
      <c r="A23" s="1" t="s">
        <v>22</v>
      </c>
      <c r="B23" s="17" t="s">
        <v>14</v>
      </c>
      <c r="C23" s="18" t="s">
        <v>15</v>
      </c>
      <c r="D23" s="18" t="s">
        <v>16</v>
      </c>
      <c r="E23" s="18" t="s">
        <v>17</v>
      </c>
      <c r="F23" s="18" t="s">
        <v>18</v>
      </c>
      <c r="G23" s="18" t="s">
        <v>19</v>
      </c>
      <c r="H23" s="19" t="s">
        <v>20</v>
      </c>
    </row>
    <row r="24" spans="1:9" ht="32" x14ac:dyDescent="0.2">
      <c r="A24" s="20" t="s">
        <v>23</v>
      </c>
      <c r="B24" s="2" t="s">
        <v>21</v>
      </c>
      <c r="C24" s="3"/>
      <c r="D24" s="3"/>
      <c r="E24" s="3"/>
      <c r="F24" s="3"/>
      <c r="G24" s="3"/>
      <c r="H24" s="21"/>
      <c r="I24" s="9">
        <f>COUNTIF(B24:H24,"X")</f>
        <v>1</v>
      </c>
    </row>
    <row r="25" spans="1:9" ht="32" x14ac:dyDescent="0.2">
      <c r="A25" s="34" t="s">
        <v>24</v>
      </c>
      <c r="B25" s="22"/>
      <c r="C25" s="23" t="s">
        <v>21</v>
      </c>
      <c r="D25" s="23" t="s">
        <v>21</v>
      </c>
      <c r="E25" s="23"/>
      <c r="F25" s="23"/>
      <c r="G25" s="23"/>
      <c r="H25" s="8"/>
      <c r="I25" s="9">
        <f>COUNTIF(B25:H25,"X")</f>
        <v>2</v>
      </c>
    </row>
    <row r="26" spans="1:9" ht="32" x14ac:dyDescent="0.2">
      <c r="A26" s="20" t="s">
        <v>25</v>
      </c>
      <c r="B26" s="22"/>
      <c r="C26" s="23"/>
      <c r="D26" s="23"/>
      <c r="E26" s="23" t="s">
        <v>21</v>
      </c>
      <c r="F26" s="23" t="s">
        <v>21</v>
      </c>
      <c r="G26" s="23" t="s">
        <v>21</v>
      </c>
      <c r="H26" s="8" t="s">
        <v>21</v>
      </c>
      <c r="I26" s="9">
        <f>COUNTIF(B26:H26,"X")</f>
        <v>4</v>
      </c>
    </row>
    <row r="27" spans="1:9" ht="32" x14ac:dyDescent="0.2">
      <c r="A27" s="34" t="s">
        <v>26</v>
      </c>
      <c r="B27" s="22"/>
      <c r="C27" s="23"/>
      <c r="D27" s="23" t="s">
        <v>21</v>
      </c>
      <c r="E27" s="23"/>
      <c r="F27" s="23"/>
      <c r="G27" s="23"/>
      <c r="H27" s="8"/>
      <c r="I27" s="9">
        <f>COUNTIF(B27:H27,"X")</f>
        <v>1</v>
      </c>
    </row>
    <row r="28" spans="1:9" ht="17" thickBot="1" x14ac:dyDescent="0.25">
      <c r="A28" s="24" t="s">
        <v>27</v>
      </c>
      <c r="B28" s="25"/>
      <c r="C28" s="26"/>
      <c r="D28" s="27" t="s">
        <v>21</v>
      </c>
      <c r="E28" s="26"/>
      <c r="F28" s="26"/>
      <c r="G28" s="26"/>
      <c r="H28" s="13"/>
      <c r="I28" s="9">
        <f>COUNTIF(B28:H28,"X")</f>
        <v>1</v>
      </c>
    </row>
    <row r="29" spans="1:9" x14ac:dyDescent="0.2">
      <c r="B29" s="9">
        <f>COUNTIF(B24:B28,"X")</f>
        <v>1</v>
      </c>
      <c r="C29" s="9">
        <f t="shared" ref="C29:H29" si="2">COUNTIF(C24:C28,"X")</f>
        <v>1</v>
      </c>
      <c r="D29" s="9">
        <f t="shared" si="2"/>
        <v>3</v>
      </c>
      <c r="E29" s="9">
        <f t="shared" si="2"/>
        <v>1</v>
      </c>
      <c r="F29" s="9">
        <f t="shared" si="2"/>
        <v>1</v>
      </c>
      <c r="G29" s="9">
        <f t="shared" si="2"/>
        <v>1</v>
      </c>
      <c r="H29" s="9">
        <f t="shared" si="2"/>
        <v>1</v>
      </c>
    </row>
    <row r="30" spans="1:9" ht="16" thickBot="1" x14ac:dyDescent="0.25"/>
    <row r="31" spans="1:9" ht="16" thickBot="1" x14ac:dyDescent="0.25">
      <c r="B31" s="43" t="s">
        <v>12</v>
      </c>
      <c r="C31" s="44"/>
      <c r="D31" s="44"/>
      <c r="E31" s="44"/>
      <c r="F31" s="44"/>
      <c r="G31" s="44"/>
      <c r="H31" s="45"/>
    </row>
    <row r="32" spans="1:9" ht="49" thickBot="1" x14ac:dyDescent="0.25">
      <c r="A32" s="28" t="s">
        <v>28</v>
      </c>
      <c r="B32" s="17" t="s">
        <v>14</v>
      </c>
      <c r="C32" s="18" t="s">
        <v>15</v>
      </c>
      <c r="D32" s="18" t="s">
        <v>16</v>
      </c>
      <c r="E32" s="18" t="s">
        <v>17</v>
      </c>
      <c r="F32" s="18" t="s">
        <v>18</v>
      </c>
      <c r="G32" s="18" t="s">
        <v>19</v>
      </c>
      <c r="H32" s="19" t="s">
        <v>20</v>
      </c>
    </row>
    <row r="33" spans="1:9" ht="16" x14ac:dyDescent="0.2">
      <c r="A33" s="29" t="s">
        <v>29</v>
      </c>
      <c r="B33" s="30"/>
      <c r="C33" s="23"/>
      <c r="D33" s="23" t="s">
        <v>21</v>
      </c>
      <c r="E33" s="23"/>
      <c r="F33" s="23" t="s">
        <v>21</v>
      </c>
      <c r="G33" s="23"/>
      <c r="H33" s="31"/>
      <c r="I33" s="9">
        <f t="shared" ref="I33:I45" si="3">COUNTIF(B33:H33,"X")</f>
        <v>2</v>
      </c>
    </row>
    <row r="34" spans="1:9" ht="16" x14ac:dyDescent="0.2">
      <c r="A34" s="32" t="s">
        <v>163</v>
      </c>
      <c r="B34" s="30"/>
      <c r="C34" s="31" t="s">
        <v>21</v>
      </c>
      <c r="D34" s="23" t="s">
        <v>21</v>
      </c>
      <c r="E34" s="23" t="s">
        <v>21</v>
      </c>
      <c r="F34" s="23"/>
      <c r="G34" s="23"/>
      <c r="H34" s="31"/>
      <c r="I34" s="9">
        <f t="shared" si="3"/>
        <v>3</v>
      </c>
    </row>
    <row r="35" spans="1:9" ht="16" x14ac:dyDescent="0.2">
      <c r="A35" s="36" t="s">
        <v>55</v>
      </c>
      <c r="B35" s="30"/>
      <c r="C35" s="23"/>
      <c r="D35" s="23" t="s">
        <v>21</v>
      </c>
      <c r="E35" s="23"/>
      <c r="F35" s="23"/>
      <c r="G35" s="23"/>
      <c r="H35" s="31"/>
      <c r="I35" s="9">
        <f t="shared" si="3"/>
        <v>1</v>
      </c>
    </row>
    <row r="36" spans="1:9" ht="26" x14ac:dyDescent="0.2">
      <c r="A36" s="36" t="s">
        <v>56</v>
      </c>
      <c r="B36" s="30"/>
      <c r="C36" s="23"/>
      <c r="D36" s="23" t="s">
        <v>21</v>
      </c>
      <c r="E36" s="23"/>
      <c r="F36" s="23"/>
      <c r="G36" s="23"/>
      <c r="H36" s="31"/>
      <c r="I36" s="9">
        <f t="shared" si="3"/>
        <v>1</v>
      </c>
    </row>
    <row r="37" spans="1:9" ht="16" x14ac:dyDescent="0.2">
      <c r="A37" s="32" t="s">
        <v>30</v>
      </c>
      <c r="B37" s="30"/>
      <c r="C37" s="23"/>
      <c r="D37" s="23" t="s">
        <v>21</v>
      </c>
      <c r="E37" s="23"/>
      <c r="F37" s="23"/>
      <c r="G37" s="23"/>
      <c r="H37" s="31"/>
      <c r="I37" s="9">
        <f t="shared" si="3"/>
        <v>1</v>
      </c>
    </row>
    <row r="38" spans="1:9" ht="16" x14ac:dyDescent="0.2">
      <c r="A38" s="32" t="s">
        <v>31</v>
      </c>
      <c r="B38" s="30"/>
      <c r="C38" s="23"/>
      <c r="D38" s="23" t="s">
        <v>21</v>
      </c>
      <c r="E38" s="23"/>
      <c r="F38" s="23"/>
      <c r="G38" s="23"/>
      <c r="H38" s="31"/>
      <c r="I38" s="9">
        <f t="shared" si="3"/>
        <v>1</v>
      </c>
    </row>
    <row r="39" spans="1:9" ht="16" x14ac:dyDescent="0.2">
      <c r="A39" s="32" t="s">
        <v>174</v>
      </c>
      <c r="B39" s="30"/>
      <c r="C39" s="23"/>
      <c r="D39" s="23" t="s">
        <v>21</v>
      </c>
      <c r="E39" s="23"/>
      <c r="F39" s="23"/>
      <c r="G39" s="23"/>
      <c r="H39" s="31"/>
      <c r="I39" s="9">
        <f t="shared" si="3"/>
        <v>1</v>
      </c>
    </row>
    <row r="40" spans="1:9" ht="16" x14ac:dyDescent="0.2">
      <c r="A40" s="32" t="s">
        <v>32</v>
      </c>
      <c r="B40" s="30"/>
      <c r="C40" s="23"/>
      <c r="D40" s="23" t="s">
        <v>21</v>
      </c>
      <c r="E40" s="23"/>
      <c r="F40" s="23" t="s">
        <v>21</v>
      </c>
      <c r="G40" s="23"/>
      <c r="H40" s="31"/>
      <c r="I40" s="9">
        <f t="shared" si="3"/>
        <v>2</v>
      </c>
    </row>
    <row r="41" spans="1:9" ht="16" x14ac:dyDescent="0.2">
      <c r="A41" s="32" t="s">
        <v>33</v>
      </c>
      <c r="B41" s="30"/>
      <c r="C41" s="23"/>
      <c r="D41" s="23" t="s">
        <v>21</v>
      </c>
      <c r="E41" s="23"/>
      <c r="F41" s="23"/>
      <c r="G41" s="23"/>
      <c r="H41" s="31"/>
      <c r="I41" s="9">
        <f t="shared" si="3"/>
        <v>1</v>
      </c>
    </row>
    <row r="42" spans="1:9" ht="16" x14ac:dyDescent="0.2">
      <c r="A42" s="32" t="s">
        <v>34</v>
      </c>
      <c r="B42" s="30" t="s">
        <v>21</v>
      </c>
      <c r="C42" s="23"/>
      <c r="D42" s="23" t="s">
        <v>21</v>
      </c>
      <c r="E42" s="23"/>
      <c r="F42" s="23"/>
      <c r="G42" s="23" t="s">
        <v>21</v>
      </c>
      <c r="H42" s="31"/>
      <c r="I42" s="9">
        <f t="shared" si="3"/>
        <v>3</v>
      </c>
    </row>
    <row r="43" spans="1:9" ht="16" x14ac:dyDescent="0.2">
      <c r="A43" s="32" t="s">
        <v>35</v>
      </c>
      <c r="B43" s="30"/>
      <c r="C43" s="23"/>
      <c r="D43" s="23" t="s">
        <v>21</v>
      </c>
      <c r="E43" s="23"/>
      <c r="F43" s="23"/>
      <c r="G43" s="23"/>
      <c r="H43" s="7"/>
      <c r="I43" s="9">
        <f t="shared" si="3"/>
        <v>1</v>
      </c>
    </row>
    <row r="44" spans="1:9" ht="16" x14ac:dyDescent="0.2">
      <c r="A44" s="32" t="s">
        <v>36</v>
      </c>
      <c r="B44" s="30"/>
      <c r="C44" s="23"/>
      <c r="D44" s="23" t="s">
        <v>21</v>
      </c>
      <c r="E44" s="23"/>
      <c r="F44" s="23"/>
      <c r="G44" s="23"/>
      <c r="H44" s="7"/>
      <c r="I44" s="9">
        <f t="shared" si="3"/>
        <v>1</v>
      </c>
    </row>
    <row r="45" spans="1:9" ht="17" thickBot="1" x14ac:dyDescent="0.25">
      <c r="A45" s="33" t="s">
        <v>37</v>
      </c>
      <c r="B45" s="30"/>
      <c r="C45" s="23"/>
      <c r="D45" s="23" t="s">
        <v>21</v>
      </c>
      <c r="E45" s="23" t="s">
        <v>21</v>
      </c>
      <c r="F45" s="23"/>
      <c r="G45" s="23"/>
      <c r="H45" s="7" t="s">
        <v>21</v>
      </c>
      <c r="I45" s="9">
        <f t="shared" si="3"/>
        <v>3</v>
      </c>
    </row>
    <row r="46" spans="1:9" x14ac:dyDescent="0.2">
      <c r="B46" s="9">
        <f t="shared" ref="B46:H46" si="4">COUNTIF(B33:B45,"X")</f>
        <v>1</v>
      </c>
      <c r="C46" s="9">
        <f t="shared" si="4"/>
        <v>1</v>
      </c>
      <c r="D46" s="9">
        <f t="shared" si="4"/>
        <v>13</v>
      </c>
      <c r="E46" s="9">
        <f t="shared" si="4"/>
        <v>2</v>
      </c>
      <c r="F46" s="9">
        <f t="shared" si="4"/>
        <v>2</v>
      </c>
      <c r="G46" s="9">
        <f t="shared" si="4"/>
        <v>1</v>
      </c>
      <c r="H46" s="9">
        <f t="shared" si="4"/>
        <v>1</v>
      </c>
    </row>
    <row r="49" spans="1:1" ht="16" x14ac:dyDescent="0.2">
      <c r="A49" s="38" t="s">
        <v>91</v>
      </c>
    </row>
    <row r="50" spans="1:1" ht="16" x14ac:dyDescent="0.2">
      <c r="A50" s="37" t="s">
        <v>94</v>
      </c>
    </row>
    <row r="51" spans="1:1" ht="16" x14ac:dyDescent="0.2">
      <c r="A51" s="37" t="s">
        <v>95</v>
      </c>
    </row>
    <row r="52" spans="1:1" ht="16" x14ac:dyDescent="0.2">
      <c r="A52" s="37" t="s">
        <v>96</v>
      </c>
    </row>
    <row r="53" spans="1:1" ht="16" x14ac:dyDescent="0.2">
      <c r="A53" s="37" t="s">
        <v>97</v>
      </c>
    </row>
    <row r="54" spans="1:1" ht="16" x14ac:dyDescent="0.2">
      <c r="A54" s="37" t="s">
        <v>90</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409"/>
  <sheetViews>
    <sheetView showGridLines="0" tabSelected="1" zoomScale="90" zoomScaleNormal="90" zoomScaleSheetLayoutView="80" zoomScalePageLayoutView="70" workbookViewId="0">
      <selection activeCell="K406" sqref="K406"/>
    </sheetView>
  </sheetViews>
  <sheetFormatPr baseColWidth="10" defaultColWidth="10.83203125" defaultRowHeight="17" x14ac:dyDescent="0.2"/>
  <cols>
    <col min="1" max="1" width="4.33203125" style="134" customWidth="1"/>
    <col min="2" max="2" width="27.83203125" style="135" customWidth="1"/>
    <col min="3" max="3" width="42.1640625" style="136" customWidth="1"/>
    <col min="4" max="4" width="33.5" style="136" customWidth="1"/>
    <col min="5" max="5" width="19" style="137" customWidth="1"/>
    <col min="6" max="6" width="12.1640625" style="137" customWidth="1"/>
    <col min="7" max="7" width="14.5" style="137" customWidth="1"/>
    <col min="8" max="8" width="13.1640625" style="137" customWidth="1"/>
    <col min="9" max="9" width="17" style="137" customWidth="1"/>
    <col min="10" max="10" width="37.83203125" style="137" customWidth="1"/>
    <col min="11" max="11" width="66.5" style="138" customWidth="1"/>
    <col min="12" max="15" width="10.83203125" style="134"/>
    <col min="16" max="16" width="11.5" style="134" bestFit="1" customWidth="1"/>
    <col min="17" max="16384" width="10.83203125" style="134"/>
  </cols>
  <sheetData>
    <row r="1" spans="1:11" s="135" customFormat="1" ht="18" thickBot="1" x14ac:dyDescent="0.25">
      <c r="A1" s="134"/>
      <c r="C1" s="136"/>
      <c r="D1" s="136"/>
      <c r="E1" s="137"/>
      <c r="F1" s="137"/>
      <c r="G1" s="137"/>
      <c r="H1" s="137"/>
      <c r="I1" s="137"/>
      <c r="J1" s="137"/>
      <c r="K1" s="138"/>
    </row>
    <row r="2" spans="1:11" s="135" customFormat="1" ht="16.5" customHeight="1" x14ac:dyDescent="0.2">
      <c r="A2" s="134"/>
      <c r="B2" s="139"/>
      <c r="C2" s="140"/>
      <c r="D2" s="141"/>
      <c r="E2" s="141"/>
      <c r="F2" s="74"/>
      <c r="G2" s="142" t="s">
        <v>0</v>
      </c>
      <c r="H2" s="143" t="s">
        <v>148</v>
      </c>
      <c r="I2" s="143"/>
      <c r="J2" s="143"/>
      <c r="K2" s="144"/>
    </row>
    <row r="3" spans="1:11" s="135" customFormat="1" ht="12.75" customHeight="1" x14ac:dyDescent="0.2">
      <c r="A3" s="134"/>
      <c r="B3" s="145"/>
      <c r="C3" s="146"/>
      <c r="D3" s="147"/>
      <c r="E3" s="147"/>
      <c r="F3" s="77"/>
      <c r="G3" s="148"/>
      <c r="H3" s="101"/>
      <c r="I3" s="101"/>
      <c r="J3" s="101"/>
      <c r="K3" s="149"/>
    </row>
    <row r="4" spans="1:11" s="135" customFormat="1" ht="12.75" customHeight="1" x14ac:dyDescent="0.2">
      <c r="A4" s="134"/>
      <c r="B4" s="145"/>
      <c r="C4" s="146"/>
      <c r="D4" s="147"/>
      <c r="E4" s="147"/>
      <c r="F4" s="77"/>
      <c r="G4" s="148"/>
      <c r="H4" s="101"/>
      <c r="I4" s="101"/>
      <c r="J4" s="101"/>
      <c r="K4" s="149"/>
    </row>
    <row r="5" spans="1:11" s="135" customFormat="1" ht="12.75" customHeight="1" x14ac:dyDescent="0.2">
      <c r="A5" s="134"/>
      <c r="B5" s="145"/>
      <c r="C5" s="150" t="s">
        <v>540</v>
      </c>
      <c r="D5" s="151"/>
      <c r="E5" s="151"/>
      <c r="F5" s="151"/>
      <c r="G5" s="148" t="s">
        <v>1</v>
      </c>
      <c r="H5" s="101">
        <v>1</v>
      </c>
      <c r="I5" s="101"/>
      <c r="J5" s="101"/>
      <c r="K5" s="149"/>
    </row>
    <row r="6" spans="1:11" s="135" customFormat="1" ht="12.75" customHeight="1" x14ac:dyDescent="0.2">
      <c r="A6" s="134"/>
      <c r="B6" s="145"/>
      <c r="C6" s="150" t="s">
        <v>150</v>
      </c>
      <c r="D6" s="151"/>
      <c r="E6" s="151"/>
      <c r="F6" s="151"/>
      <c r="G6" s="148"/>
      <c r="H6" s="101"/>
      <c r="I6" s="101"/>
      <c r="J6" s="101"/>
      <c r="K6" s="149"/>
    </row>
    <row r="7" spans="1:11" s="135" customFormat="1" ht="12.75" customHeight="1" x14ac:dyDescent="0.2">
      <c r="A7" s="134"/>
      <c r="B7" s="145"/>
      <c r="C7" s="150" t="s">
        <v>149</v>
      </c>
      <c r="D7" s="151"/>
      <c r="E7" s="151"/>
      <c r="F7" s="151"/>
      <c r="G7" s="148" t="s">
        <v>140</v>
      </c>
      <c r="H7" s="152">
        <v>1</v>
      </c>
      <c r="I7" s="153"/>
      <c r="J7" s="154" t="s">
        <v>141</v>
      </c>
      <c r="K7" s="149">
        <v>1</v>
      </c>
    </row>
    <row r="8" spans="1:11" s="135" customFormat="1" ht="18" thickBot="1" x14ac:dyDescent="0.25">
      <c r="A8" s="134"/>
      <c r="B8" s="155"/>
      <c r="C8" s="156"/>
      <c r="D8" s="157"/>
      <c r="E8" s="157"/>
      <c r="F8" s="158"/>
      <c r="G8" s="159"/>
      <c r="H8" s="160"/>
      <c r="I8" s="161"/>
      <c r="J8" s="162"/>
      <c r="K8" s="163"/>
    </row>
    <row r="9" spans="1:11" s="135" customFormat="1" ht="18" thickBot="1" x14ac:dyDescent="0.25">
      <c r="A9" s="134"/>
      <c r="B9" s="134"/>
      <c r="C9" s="164"/>
      <c r="D9" s="164"/>
      <c r="E9" s="77"/>
      <c r="F9" s="77"/>
      <c r="G9" s="165"/>
      <c r="H9" s="166"/>
      <c r="I9" s="165"/>
      <c r="J9" s="77"/>
      <c r="K9" s="79"/>
    </row>
    <row r="10" spans="1:11" s="135" customFormat="1" ht="18" thickBot="1" x14ac:dyDescent="0.25">
      <c r="A10" s="134"/>
      <c r="B10" s="167" t="s">
        <v>2</v>
      </c>
      <c r="C10" s="168"/>
      <c r="D10" s="169" t="s">
        <v>3</v>
      </c>
      <c r="E10" s="170"/>
      <c r="F10" s="170"/>
      <c r="G10" s="170"/>
      <c r="H10" s="170"/>
      <c r="I10" s="170"/>
      <c r="J10" s="170"/>
      <c r="K10" s="171"/>
    </row>
    <row r="11" spans="1:11" s="135" customFormat="1" ht="60.75" customHeight="1" thickBot="1" x14ac:dyDescent="0.25">
      <c r="A11" s="134"/>
      <c r="B11" s="167" t="s">
        <v>4</v>
      </c>
      <c r="C11" s="168"/>
      <c r="D11" s="172" t="s">
        <v>541</v>
      </c>
      <c r="E11" s="173"/>
      <c r="F11" s="173"/>
      <c r="G11" s="173"/>
      <c r="H11" s="173"/>
      <c r="I11" s="173"/>
      <c r="J11" s="173"/>
      <c r="K11" s="174"/>
    </row>
    <row r="12" spans="1:11" s="135" customFormat="1" ht="18.75" customHeight="1" thickBot="1" x14ac:dyDescent="0.25">
      <c r="A12" s="134"/>
      <c r="B12" s="167" t="s">
        <v>5</v>
      </c>
      <c r="C12" s="168"/>
      <c r="D12" s="167" t="s">
        <v>121</v>
      </c>
      <c r="E12" s="175"/>
      <c r="F12" s="175"/>
      <c r="G12" s="175"/>
      <c r="H12" s="175"/>
      <c r="I12" s="175"/>
      <c r="J12" s="175"/>
      <c r="K12" s="168"/>
    </row>
    <row r="13" spans="1:11" ht="22.5" customHeight="1" thickBot="1" x14ac:dyDescent="0.25">
      <c r="B13" s="167" t="s">
        <v>6</v>
      </c>
      <c r="C13" s="168"/>
      <c r="D13" s="167">
        <v>2020</v>
      </c>
      <c r="E13" s="175"/>
      <c r="F13" s="175"/>
      <c r="G13" s="175"/>
      <c r="H13" s="175"/>
      <c r="I13" s="175"/>
      <c r="J13" s="175"/>
      <c r="K13" s="168"/>
    </row>
    <row r="14" spans="1:11" x14ac:dyDescent="0.2">
      <c r="B14" s="176"/>
      <c r="C14" s="176"/>
      <c r="D14" s="164"/>
      <c r="E14" s="77"/>
      <c r="F14" s="77"/>
      <c r="G14" s="164"/>
      <c r="H14" s="164"/>
      <c r="I14" s="77"/>
      <c r="J14" s="77"/>
      <c r="K14" s="79"/>
    </row>
    <row r="15" spans="1:11" ht="18" x14ac:dyDescent="0.2">
      <c r="B15" s="164" t="s">
        <v>542</v>
      </c>
      <c r="C15" s="177" t="s">
        <v>100</v>
      </c>
      <c r="D15" s="177"/>
      <c r="E15" s="177"/>
      <c r="F15" s="177"/>
      <c r="G15" s="177"/>
      <c r="H15" s="177"/>
      <c r="I15" s="177"/>
      <c r="J15" s="177"/>
      <c r="K15" s="177"/>
    </row>
    <row r="16" spans="1:11" ht="18" x14ac:dyDescent="0.2">
      <c r="B16" s="164" t="s">
        <v>88</v>
      </c>
      <c r="C16" s="177" t="s">
        <v>178</v>
      </c>
      <c r="D16" s="177"/>
      <c r="E16" s="177"/>
      <c r="F16" s="177"/>
      <c r="G16" s="177"/>
      <c r="H16" s="177"/>
      <c r="I16" s="177"/>
      <c r="J16" s="177"/>
      <c r="K16" s="177"/>
    </row>
    <row r="17" spans="1:11" s="178" customFormat="1" ht="21" customHeight="1" x14ac:dyDescent="0.2">
      <c r="B17" s="164" t="s">
        <v>133</v>
      </c>
      <c r="C17" s="177" t="s">
        <v>180</v>
      </c>
      <c r="D17" s="177"/>
      <c r="E17" s="177"/>
      <c r="F17" s="177"/>
      <c r="G17" s="177"/>
      <c r="H17" s="177"/>
      <c r="I17" s="177"/>
      <c r="J17" s="177"/>
      <c r="K17" s="177"/>
    </row>
    <row r="18" spans="1:11" s="178" customFormat="1" ht="18" x14ac:dyDescent="0.2">
      <c r="B18" s="164" t="s">
        <v>11</v>
      </c>
      <c r="C18" s="177" t="s">
        <v>23</v>
      </c>
      <c r="D18" s="177"/>
      <c r="E18" s="177"/>
      <c r="F18" s="177"/>
      <c r="G18" s="177"/>
      <c r="H18" s="177"/>
      <c r="I18" s="177"/>
      <c r="J18" s="177"/>
      <c r="K18" s="177"/>
    </row>
    <row r="19" spans="1:11" s="178" customFormat="1" ht="18.75" customHeight="1" x14ac:dyDescent="0.2">
      <c r="B19" s="164" t="s">
        <v>10</v>
      </c>
      <c r="C19" s="177" t="s">
        <v>34</v>
      </c>
      <c r="D19" s="177"/>
      <c r="E19" s="177"/>
      <c r="F19" s="177"/>
      <c r="G19" s="177"/>
      <c r="H19" s="177"/>
      <c r="I19" s="177"/>
      <c r="J19" s="177"/>
      <c r="K19" s="177"/>
    </row>
    <row r="20" spans="1:11" s="178" customFormat="1" ht="18" x14ac:dyDescent="0.2">
      <c r="B20" s="164" t="s">
        <v>89</v>
      </c>
      <c r="C20" s="177" t="s">
        <v>179</v>
      </c>
      <c r="D20" s="177"/>
      <c r="E20" s="177"/>
      <c r="F20" s="177"/>
      <c r="G20" s="177"/>
      <c r="H20" s="177"/>
      <c r="I20" s="177"/>
      <c r="J20" s="177"/>
      <c r="K20" s="177"/>
    </row>
    <row r="21" spans="1:11" s="183" customFormat="1" ht="18" thickBot="1" x14ac:dyDescent="0.25">
      <c r="A21" s="178"/>
      <c r="B21" s="179"/>
      <c r="C21" s="180"/>
      <c r="D21" s="180"/>
      <c r="E21" s="181"/>
      <c r="F21" s="181"/>
      <c r="G21" s="181"/>
      <c r="H21" s="181"/>
      <c r="I21" s="181"/>
      <c r="J21" s="181"/>
      <c r="K21" s="182"/>
    </row>
    <row r="22" spans="1:11" s="184" customFormat="1" ht="16.5" customHeight="1" x14ac:dyDescent="0.2">
      <c r="B22" s="185" t="s">
        <v>9</v>
      </c>
      <c r="C22" s="186" t="s">
        <v>83</v>
      </c>
      <c r="D22" s="186" t="s">
        <v>84</v>
      </c>
      <c r="E22" s="187" t="s">
        <v>85</v>
      </c>
      <c r="F22" s="187" t="s">
        <v>145</v>
      </c>
      <c r="G22" s="188" t="s">
        <v>146</v>
      </c>
      <c r="H22" s="189"/>
      <c r="I22" s="190"/>
      <c r="J22" s="191" t="s">
        <v>7</v>
      </c>
      <c r="K22" s="192" t="s">
        <v>8</v>
      </c>
    </row>
    <row r="23" spans="1:11" s="184" customFormat="1" ht="16.5" customHeight="1" x14ac:dyDescent="0.2">
      <c r="B23" s="193"/>
      <c r="C23" s="194"/>
      <c r="D23" s="194"/>
      <c r="E23" s="195"/>
      <c r="F23" s="195"/>
      <c r="G23" s="196" t="s">
        <v>510</v>
      </c>
      <c r="H23" s="197"/>
      <c r="I23" s="198"/>
      <c r="J23" s="199"/>
      <c r="K23" s="200"/>
    </row>
    <row r="24" spans="1:11" s="184" customFormat="1" ht="32.25" customHeight="1" thickBot="1" x14ac:dyDescent="0.25">
      <c r="B24" s="201"/>
      <c r="C24" s="202"/>
      <c r="D24" s="202"/>
      <c r="E24" s="203"/>
      <c r="F24" s="203"/>
      <c r="G24" s="204" t="s">
        <v>138</v>
      </c>
      <c r="H24" s="205" t="s">
        <v>139</v>
      </c>
      <c r="I24" s="206" t="s">
        <v>543</v>
      </c>
      <c r="J24" s="207"/>
      <c r="K24" s="208"/>
    </row>
    <row r="25" spans="1:11" s="209" customFormat="1" ht="74.25" customHeight="1" x14ac:dyDescent="0.2">
      <c r="B25" s="210" t="s">
        <v>14</v>
      </c>
      <c r="C25" s="46" t="s">
        <v>181</v>
      </c>
      <c r="D25" s="46" t="s">
        <v>462</v>
      </c>
      <c r="E25" s="46" t="s">
        <v>124</v>
      </c>
      <c r="F25" s="39">
        <v>1</v>
      </c>
      <c r="G25" s="39">
        <v>0.7</v>
      </c>
      <c r="H25" s="211">
        <v>70</v>
      </c>
      <c r="I25" s="66">
        <v>1</v>
      </c>
      <c r="J25" s="41" t="s">
        <v>71</v>
      </c>
      <c r="K25" s="212" t="s">
        <v>575</v>
      </c>
    </row>
    <row r="26" spans="1:11" s="209" customFormat="1" ht="60" customHeight="1" x14ac:dyDescent="0.2">
      <c r="B26" s="213"/>
      <c r="C26" s="46" t="s">
        <v>182</v>
      </c>
      <c r="D26" s="46" t="s">
        <v>183</v>
      </c>
      <c r="E26" s="46" t="s">
        <v>124</v>
      </c>
      <c r="F26" s="39">
        <v>1</v>
      </c>
      <c r="G26" s="39">
        <v>1</v>
      </c>
      <c r="H26" s="39">
        <v>1</v>
      </c>
      <c r="I26" s="39">
        <f t="shared" ref="I25:I31" si="0">+H26/G26</f>
        <v>1</v>
      </c>
      <c r="J26" s="41" t="s">
        <v>71</v>
      </c>
      <c r="K26" s="108" t="s">
        <v>496</v>
      </c>
    </row>
    <row r="27" spans="1:11" s="209" customFormat="1" ht="72.75" customHeight="1" x14ac:dyDescent="0.2">
      <c r="B27" s="213"/>
      <c r="C27" s="46" t="s">
        <v>184</v>
      </c>
      <c r="D27" s="46" t="s">
        <v>185</v>
      </c>
      <c r="E27" s="46" t="s">
        <v>124</v>
      </c>
      <c r="F27" s="39">
        <v>1</v>
      </c>
      <c r="G27" s="49">
        <v>1</v>
      </c>
      <c r="H27" s="49">
        <v>1</v>
      </c>
      <c r="I27" s="39">
        <f t="shared" si="0"/>
        <v>1</v>
      </c>
      <c r="J27" s="41" t="s">
        <v>71</v>
      </c>
      <c r="K27" s="108" t="s">
        <v>576</v>
      </c>
    </row>
    <row r="28" spans="1:11" s="209" customFormat="1" ht="69" customHeight="1" x14ac:dyDescent="0.2">
      <c r="B28" s="213"/>
      <c r="C28" s="46" t="s">
        <v>151</v>
      </c>
      <c r="D28" s="46" t="s">
        <v>463</v>
      </c>
      <c r="E28" s="46" t="s">
        <v>126</v>
      </c>
      <c r="F28" s="47">
        <v>1</v>
      </c>
      <c r="G28" s="39">
        <v>0.5</v>
      </c>
      <c r="H28" s="39">
        <v>0.7</v>
      </c>
      <c r="I28" s="39">
        <f t="shared" si="0"/>
        <v>1.4</v>
      </c>
      <c r="J28" s="41" t="s">
        <v>71</v>
      </c>
      <c r="K28" s="108" t="s">
        <v>577</v>
      </c>
    </row>
    <row r="29" spans="1:11" s="209" customFormat="1" ht="58.5" customHeight="1" x14ac:dyDescent="0.2">
      <c r="B29" s="213"/>
      <c r="C29" s="46" t="s">
        <v>186</v>
      </c>
      <c r="D29" s="46" t="s">
        <v>187</v>
      </c>
      <c r="E29" s="46" t="s">
        <v>124</v>
      </c>
      <c r="F29" s="47">
        <v>1</v>
      </c>
      <c r="G29" s="39">
        <v>0</v>
      </c>
      <c r="H29" s="39">
        <v>0</v>
      </c>
      <c r="I29" s="39">
        <v>0</v>
      </c>
      <c r="J29" s="41" t="s">
        <v>228</v>
      </c>
      <c r="K29" s="108" t="s">
        <v>461</v>
      </c>
    </row>
    <row r="30" spans="1:11" s="209" customFormat="1" ht="60.75" customHeight="1" thickBot="1" x14ac:dyDescent="0.25">
      <c r="B30" s="213"/>
      <c r="C30" s="50" t="s">
        <v>188</v>
      </c>
      <c r="D30" s="50" t="s">
        <v>464</v>
      </c>
      <c r="E30" s="46" t="s">
        <v>124</v>
      </c>
      <c r="F30" s="51">
        <v>1</v>
      </c>
      <c r="G30" s="51">
        <v>0</v>
      </c>
      <c r="H30" s="51">
        <v>0</v>
      </c>
      <c r="I30" s="39">
        <v>0</v>
      </c>
      <c r="J30" s="52" t="s">
        <v>228</v>
      </c>
      <c r="K30" s="108" t="s">
        <v>461</v>
      </c>
    </row>
    <row r="31" spans="1:11" s="209" customFormat="1" ht="66.75" customHeight="1" thickBot="1" x14ac:dyDescent="0.25">
      <c r="B31" s="214" t="s">
        <v>41</v>
      </c>
      <c r="C31" s="53" t="s">
        <v>152</v>
      </c>
      <c r="D31" s="54" t="s">
        <v>153</v>
      </c>
      <c r="E31" s="53" t="s">
        <v>124</v>
      </c>
      <c r="F31" s="55">
        <v>1</v>
      </c>
      <c r="G31" s="55">
        <v>0.75</v>
      </c>
      <c r="H31" s="55">
        <v>0.75</v>
      </c>
      <c r="I31" s="55">
        <f t="shared" si="0"/>
        <v>1</v>
      </c>
      <c r="J31" s="56" t="s">
        <v>71</v>
      </c>
      <c r="K31" s="215" t="s">
        <v>544</v>
      </c>
    </row>
    <row r="32" spans="1:11" s="209" customFormat="1" x14ac:dyDescent="0.2">
      <c r="B32" s="78"/>
      <c r="C32" s="216"/>
      <c r="D32" s="217"/>
      <c r="E32" s="75"/>
      <c r="F32" s="75"/>
      <c r="G32" s="218"/>
      <c r="H32" s="218"/>
      <c r="I32" s="218"/>
      <c r="J32" s="75"/>
      <c r="K32" s="81"/>
    </row>
    <row r="33" spans="1:11" ht="15.75" customHeight="1" x14ac:dyDescent="0.2">
      <c r="B33" s="134" t="s">
        <v>542</v>
      </c>
      <c r="C33" s="219" t="s">
        <v>100</v>
      </c>
      <c r="D33" s="219"/>
      <c r="E33" s="219"/>
      <c r="F33" s="219"/>
      <c r="G33" s="219"/>
      <c r="H33" s="219"/>
      <c r="I33" s="219"/>
      <c r="J33" s="219"/>
      <c r="K33" s="219"/>
    </row>
    <row r="34" spans="1:11" ht="18" x14ac:dyDescent="0.2">
      <c r="B34" s="164" t="s">
        <v>88</v>
      </c>
      <c r="C34" s="220" t="s">
        <v>198</v>
      </c>
      <c r="D34" s="220"/>
      <c r="E34" s="220"/>
      <c r="F34" s="220"/>
      <c r="G34" s="220"/>
      <c r="H34" s="220"/>
      <c r="I34" s="220"/>
      <c r="J34" s="220"/>
      <c r="K34" s="220"/>
    </row>
    <row r="35" spans="1:11" ht="18" x14ac:dyDescent="0.2">
      <c r="A35" s="178"/>
      <c r="B35" s="221" t="s">
        <v>134</v>
      </c>
      <c r="C35" s="220" t="s">
        <v>15</v>
      </c>
      <c r="D35" s="220"/>
      <c r="E35" s="220"/>
      <c r="F35" s="220"/>
      <c r="G35" s="220"/>
      <c r="H35" s="220"/>
      <c r="I35" s="220"/>
      <c r="J35" s="220"/>
      <c r="K35" s="220"/>
    </row>
    <row r="36" spans="1:11" ht="18" x14ac:dyDescent="0.2">
      <c r="A36" s="178"/>
      <c r="B36" s="221" t="s">
        <v>11</v>
      </c>
      <c r="C36" s="219" t="s">
        <v>24</v>
      </c>
      <c r="D36" s="219"/>
      <c r="E36" s="219"/>
      <c r="F36" s="219"/>
      <c r="G36" s="219"/>
      <c r="H36" s="219"/>
      <c r="I36" s="219"/>
      <c r="J36" s="219"/>
      <c r="K36" s="219"/>
    </row>
    <row r="37" spans="1:11" ht="18" x14ac:dyDescent="0.2">
      <c r="A37" s="178"/>
      <c r="B37" s="221" t="s">
        <v>10</v>
      </c>
      <c r="C37" s="219" t="s">
        <v>545</v>
      </c>
      <c r="D37" s="219"/>
      <c r="E37" s="219"/>
      <c r="F37" s="219"/>
      <c r="G37" s="219"/>
      <c r="H37" s="219"/>
      <c r="I37" s="219"/>
      <c r="J37" s="219"/>
      <c r="K37" s="219"/>
    </row>
    <row r="38" spans="1:11" ht="18" x14ac:dyDescent="0.2">
      <c r="A38" s="178"/>
      <c r="B38" s="221" t="s">
        <v>89</v>
      </c>
      <c r="C38" s="222" t="s">
        <v>199</v>
      </c>
      <c r="D38" s="222"/>
      <c r="E38" s="222"/>
      <c r="F38" s="222"/>
      <c r="G38" s="222"/>
      <c r="H38" s="222"/>
      <c r="I38" s="222"/>
      <c r="J38" s="222"/>
      <c r="K38" s="222"/>
    </row>
    <row r="39" spans="1:11" ht="18" thickBot="1" x14ac:dyDescent="0.25">
      <c r="A39" s="178"/>
      <c r="B39" s="180"/>
      <c r="C39" s="180"/>
      <c r="D39" s="180"/>
      <c r="E39" s="181"/>
      <c r="F39" s="181"/>
      <c r="G39" s="181"/>
      <c r="H39" s="181"/>
      <c r="I39" s="181"/>
      <c r="J39" s="181"/>
      <c r="K39" s="182"/>
    </row>
    <row r="40" spans="1:11" ht="16.5" customHeight="1" x14ac:dyDescent="0.2">
      <c r="A40" s="209"/>
      <c r="B40" s="185" t="s">
        <v>9</v>
      </c>
      <c r="C40" s="186" t="s">
        <v>83</v>
      </c>
      <c r="D40" s="186" t="s">
        <v>84</v>
      </c>
      <c r="E40" s="187" t="s">
        <v>85</v>
      </c>
      <c r="F40" s="187" t="s">
        <v>145</v>
      </c>
      <c r="G40" s="188" t="s">
        <v>146</v>
      </c>
      <c r="H40" s="189"/>
      <c r="I40" s="190"/>
      <c r="J40" s="223" t="s">
        <v>7</v>
      </c>
      <c r="K40" s="223" t="s">
        <v>8</v>
      </c>
    </row>
    <row r="41" spans="1:11" ht="16.5" customHeight="1" x14ac:dyDescent="0.2">
      <c r="A41" s="209"/>
      <c r="B41" s="193"/>
      <c r="C41" s="194"/>
      <c r="D41" s="194"/>
      <c r="E41" s="195"/>
      <c r="F41" s="195"/>
      <c r="G41" s="196" t="s">
        <v>511</v>
      </c>
      <c r="H41" s="197"/>
      <c r="I41" s="198"/>
      <c r="J41" s="224"/>
      <c r="K41" s="224"/>
    </row>
    <row r="42" spans="1:11" ht="37" thickBot="1" x14ac:dyDescent="0.25">
      <c r="A42" s="209"/>
      <c r="B42" s="201"/>
      <c r="C42" s="202"/>
      <c r="D42" s="202"/>
      <c r="E42" s="203"/>
      <c r="F42" s="203"/>
      <c r="G42" s="204" t="s">
        <v>138</v>
      </c>
      <c r="H42" s="205" t="s">
        <v>139</v>
      </c>
      <c r="I42" s="206" t="s">
        <v>543</v>
      </c>
      <c r="J42" s="225"/>
      <c r="K42" s="225"/>
    </row>
    <row r="43" spans="1:11" ht="122.25" customHeight="1" thickBot="1" x14ac:dyDescent="0.25">
      <c r="A43" s="209"/>
      <c r="B43" s="226" t="s">
        <v>189</v>
      </c>
      <c r="C43" s="53" t="s">
        <v>190</v>
      </c>
      <c r="D43" s="57" t="s">
        <v>191</v>
      </c>
      <c r="E43" s="53" t="s">
        <v>124</v>
      </c>
      <c r="F43" s="58">
        <v>150</v>
      </c>
      <c r="G43" s="227">
        <v>150</v>
      </c>
      <c r="H43" s="228">
        <v>150</v>
      </c>
      <c r="I43" s="55">
        <f t="shared" ref="I43:I47" si="1">+H43/G43</f>
        <v>1</v>
      </c>
      <c r="J43" s="59" t="s">
        <v>86</v>
      </c>
      <c r="K43" s="229" t="s">
        <v>546</v>
      </c>
    </row>
    <row r="44" spans="1:11" ht="98.25" customHeight="1" x14ac:dyDescent="0.2">
      <c r="A44" s="209"/>
      <c r="B44" s="230" t="s">
        <v>460</v>
      </c>
      <c r="C44" s="60" t="s">
        <v>192</v>
      </c>
      <c r="D44" s="61" t="s">
        <v>193</v>
      </c>
      <c r="E44" s="46" t="s">
        <v>124</v>
      </c>
      <c r="F44" s="62">
        <v>1</v>
      </c>
      <c r="G44" s="66">
        <v>0.75</v>
      </c>
      <c r="H44" s="39">
        <v>0.75</v>
      </c>
      <c r="I44" s="66">
        <f t="shared" si="1"/>
        <v>1</v>
      </c>
      <c r="J44" s="63" t="s">
        <v>76</v>
      </c>
      <c r="K44" s="231" t="s">
        <v>580</v>
      </c>
    </row>
    <row r="45" spans="1:11" ht="282" customHeight="1" x14ac:dyDescent="0.2">
      <c r="A45" s="209"/>
      <c r="B45" s="213"/>
      <c r="C45" s="46" t="s">
        <v>194</v>
      </c>
      <c r="D45" s="46" t="s">
        <v>195</v>
      </c>
      <c r="E45" s="46" t="s">
        <v>124</v>
      </c>
      <c r="F45" s="39">
        <v>1</v>
      </c>
      <c r="G45" s="49">
        <v>100</v>
      </c>
      <c r="H45" s="49">
        <v>100</v>
      </c>
      <c r="I45" s="39">
        <f t="shared" si="1"/>
        <v>1</v>
      </c>
      <c r="J45" s="41" t="s">
        <v>229</v>
      </c>
      <c r="K45" s="232" t="s">
        <v>578</v>
      </c>
    </row>
    <row r="46" spans="1:11" ht="112.5" customHeight="1" thickBot="1" x14ac:dyDescent="0.25">
      <c r="A46" s="209"/>
      <c r="B46" s="233"/>
      <c r="C46" s="46" t="s">
        <v>196</v>
      </c>
      <c r="D46" s="50" t="s">
        <v>197</v>
      </c>
      <c r="E46" s="64" t="s">
        <v>124</v>
      </c>
      <c r="F46" s="65">
        <v>1</v>
      </c>
      <c r="G46" s="65">
        <v>1</v>
      </c>
      <c r="H46" s="51">
        <v>1</v>
      </c>
      <c r="I46" s="65">
        <f t="shared" si="1"/>
        <v>1</v>
      </c>
      <c r="J46" s="41" t="s">
        <v>225</v>
      </c>
      <c r="K46" s="234" t="s">
        <v>579</v>
      </c>
    </row>
    <row r="47" spans="1:11" ht="112.5" customHeight="1" thickBot="1" x14ac:dyDescent="0.25">
      <c r="A47" s="209"/>
      <c r="B47" s="214" t="s">
        <v>43</v>
      </c>
      <c r="C47" s="48" t="s">
        <v>200</v>
      </c>
      <c r="D47" s="124" t="s">
        <v>201</v>
      </c>
      <c r="E47" s="48" t="s">
        <v>124</v>
      </c>
      <c r="F47" s="98">
        <v>1</v>
      </c>
      <c r="G47" s="98">
        <v>0.66</v>
      </c>
      <c r="H47" s="55">
        <v>0.66</v>
      </c>
      <c r="I47" s="65">
        <f t="shared" si="1"/>
        <v>1</v>
      </c>
      <c r="J47" s="80" t="s">
        <v>225</v>
      </c>
      <c r="K47" s="229" t="s">
        <v>581</v>
      </c>
    </row>
    <row r="48" spans="1:11" x14ac:dyDescent="0.2">
      <c r="C48" s="235"/>
      <c r="D48" s="235"/>
      <c r="E48" s="74"/>
      <c r="F48" s="74"/>
      <c r="G48" s="74"/>
      <c r="I48" s="74"/>
      <c r="J48" s="74"/>
      <c r="K48" s="76"/>
    </row>
    <row r="49" spans="1:11" ht="18" x14ac:dyDescent="0.2">
      <c r="B49" s="164" t="s">
        <v>530</v>
      </c>
      <c r="C49" s="177" t="s">
        <v>100</v>
      </c>
      <c r="D49" s="177"/>
      <c r="E49" s="177"/>
      <c r="F49" s="177"/>
      <c r="G49" s="177"/>
      <c r="H49" s="177"/>
      <c r="I49" s="177"/>
      <c r="J49" s="177"/>
      <c r="K49" s="177"/>
    </row>
    <row r="50" spans="1:11" ht="18" x14ac:dyDescent="0.2">
      <c r="B50" s="164" t="s">
        <v>88</v>
      </c>
      <c r="C50" s="177" t="s">
        <v>202</v>
      </c>
      <c r="D50" s="177"/>
      <c r="E50" s="177"/>
      <c r="F50" s="177"/>
      <c r="G50" s="177"/>
      <c r="H50" s="177"/>
      <c r="I50" s="177"/>
      <c r="J50" s="177"/>
      <c r="K50" s="177"/>
    </row>
    <row r="51" spans="1:11" ht="23.25" customHeight="1" x14ac:dyDescent="0.2">
      <c r="A51" s="178"/>
      <c r="B51" s="236" t="s">
        <v>135</v>
      </c>
      <c r="C51" s="237" t="s">
        <v>16</v>
      </c>
      <c r="D51" s="237"/>
      <c r="E51" s="237"/>
      <c r="F51" s="237"/>
      <c r="G51" s="237"/>
      <c r="H51" s="237"/>
      <c r="I51" s="237"/>
      <c r="J51" s="237"/>
      <c r="K51" s="237"/>
    </row>
    <row r="52" spans="1:11" ht="18" x14ac:dyDescent="0.2">
      <c r="A52" s="238"/>
      <c r="B52" s="221" t="s">
        <v>11</v>
      </c>
      <c r="C52" s="177" t="s">
        <v>54</v>
      </c>
      <c r="D52" s="177"/>
      <c r="E52" s="177"/>
      <c r="F52" s="177"/>
      <c r="G52" s="177"/>
      <c r="H52" s="177"/>
      <c r="I52" s="177"/>
      <c r="J52" s="177"/>
      <c r="K52" s="177"/>
    </row>
    <row r="53" spans="1:11" ht="18" x14ac:dyDescent="0.2">
      <c r="A53" s="178"/>
      <c r="B53" s="221" t="s">
        <v>10</v>
      </c>
      <c r="C53" s="177" t="s">
        <v>547</v>
      </c>
      <c r="D53" s="177"/>
      <c r="E53" s="177"/>
      <c r="F53" s="177"/>
      <c r="G53" s="177"/>
      <c r="H53" s="177"/>
      <c r="I53" s="177"/>
      <c r="J53" s="177"/>
      <c r="K53" s="177"/>
    </row>
    <row r="54" spans="1:11" ht="18" x14ac:dyDescent="0.2">
      <c r="A54" s="178"/>
      <c r="B54" s="221" t="s">
        <v>89</v>
      </c>
      <c r="C54" s="177" t="s">
        <v>203</v>
      </c>
      <c r="D54" s="177"/>
      <c r="E54" s="177"/>
      <c r="F54" s="177"/>
      <c r="G54" s="177"/>
      <c r="H54" s="177"/>
      <c r="I54" s="177"/>
      <c r="J54" s="177"/>
      <c r="K54" s="177"/>
    </row>
    <row r="55" spans="1:11" ht="18" thickBot="1" x14ac:dyDescent="0.25">
      <c r="A55" s="178"/>
      <c r="B55" s="181"/>
      <c r="C55" s="180"/>
      <c r="D55" s="180"/>
      <c r="E55" s="181"/>
      <c r="F55" s="181"/>
      <c r="G55" s="181"/>
      <c r="H55" s="181"/>
      <c r="I55" s="181"/>
      <c r="J55" s="181"/>
      <c r="K55" s="182"/>
    </row>
    <row r="56" spans="1:11" ht="16.5" customHeight="1" x14ac:dyDescent="0.2">
      <c r="A56" s="209"/>
      <c r="B56" s="185" t="s">
        <v>9</v>
      </c>
      <c r="C56" s="186" t="s">
        <v>83</v>
      </c>
      <c r="D56" s="186" t="s">
        <v>84</v>
      </c>
      <c r="E56" s="187" t="s">
        <v>85</v>
      </c>
      <c r="F56" s="187" t="s">
        <v>145</v>
      </c>
      <c r="G56" s="188" t="s">
        <v>146</v>
      </c>
      <c r="H56" s="189"/>
      <c r="I56" s="190"/>
      <c r="J56" s="223" t="s">
        <v>7</v>
      </c>
      <c r="K56" s="223" t="s">
        <v>8</v>
      </c>
    </row>
    <row r="57" spans="1:11" ht="16.5" customHeight="1" x14ac:dyDescent="0.2">
      <c r="A57" s="209"/>
      <c r="B57" s="193"/>
      <c r="C57" s="194"/>
      <c r="D57" s="194"/>
      <c r="E57" s="195"/>
      <c r="F57" s="195"/>
      <c r="G57" s="196" t="s">
        <v>512</v>
      </c>
      <c r="H57" s="197"/>
      <c r="I57" s="198"/>
      <c r="J57" s="224"/>
      <c r="K57" s="224"/>
    </row>
    <row r="58" spans="1:11" ht="37" thickBot="1" x14ac:dyDescent="0.25">
      <c r="A58" s="209"/>
      <c r="B58" s="201"/>
      <c r="C58" s="202"/>
      <c r="D58" s="202"/>
      <c r="E58" s="203"/>
      <c r="F58" s="203"/>
      <c r="G58" s="204" t="s">
        <v>138</v>
      </c>
      <c r="H58" s="205" t="s">
        <v>139</v>
      </c>
      <c r="I58" s="206" t="s">
        <v>543</v>
      </c>
      <c r="J58" s="225"/>
      <c r="K58" s="225"/>
    </row>
    <row r="59" spans="1:11" ht="64.5" customHeight="1" x14ac:dyDescent="0.2">
      <c r="A59" s="209"/>
      <c r="B59" s="239" t="s">
        <v>154</v>
      </c>
      <c r="C59" s="61" t="s">
        <v>204</v>
      </c>
      <c r="D59" s="61" t="s">
        <v>205</v>
      </c>
      <c r="E59" s="61" t="s">
        <v>124</v>
      </c>
      <c r="F59" s="69">
        <v>1</v>
      </c>
      <c r="G59" s="69">
        <v>0.75</v>
      </c>
      <c r="H59" s="69">
        <v>0.75</v>
      </c>
      <c r="I59" s="69">
        <f>+H59/G59</f>
        <v>1</v>
      </c>
      <c r="J59" s="42" t="s">
        <v>104</v>
      </c>
      <c r="K59" s="63" t="s">
        <v>582</v>
      </c>
    </row>
    <row r="60" spans="1:11" ht="103.5" customHeight="1" x14ac:dyDescent="0.2">
      <c r="A60" s="209"/>
      <c r="B60" s="240"/>
      <c r="C60" s="46" t="s">
        <v>206</v>
      </c>
      <c r="D60" s="46" t="s">
        <v>207</v>
      </c>
      <c r="E60" s="46" t="s">
        <v>124</v>
      </c>
      <c r="F60" s="39">
        <v>1</v>
      </c>
      <c r="G60" s="39">
        <v>1</v>
      </c>
      <c r="H60" s="66">
        <v>1</v>
      </c>
      <c r="I60" s="66">
        <f>+H60/G60</f>
        <v>1</v>
      </c>
      <c r="J60" s="41" t="s">
        <v>225</v>
      </c>
      <c r="K60" s="241" t="s">
        <v>491</v>
      </c>
    </row>
    <row r="61" spans="1:11" ht="89.25" customHeight="1" x14ac:dyDescent="0.2">
      <c r="A61" s="209"/>
      <c r="B61" s="240"/>
      <c r="C61" s="46" t="s">
        <v>208</v>
      </c>
      <c r="D61" s="46" t="s">
        <v>209</v>
      </c>
      <c r="E61" s="46" t="s">
        <v>124</v>
      </c>
      <c r="F61" s="39">
        <v>1</v>
      </c>
      <c r="G61" s="39">
        <v>0.75</v>
      </c>
      <c r="H61" s="39">
        <v>0.75</v>
      </c>
      <c r="I61" s="66">
        <f>+H61/G61</f>
        <v>1</v>
      </c>
      <c r="J61" s="41" t="s">
        <v>104</v>
      </c>
      <c r="K61" s="241" t="s">
        <v>583</v>
      </c>
    </row>
    <row r="62" spans="1:11" ht="65.25" customHeight="1" x14ac:dyDescent="0.2">
      <c r="A62" s="209"/>
      <c r="B62" s="240"/>
      <c r="C62" s="46" t="s">
        <v>210</v>
      </c>
      <c r="D62" s="46" t="s">
        <v>211</v>
      </c>
      <c r="E62" s="46" t="s">
        <v>124</v>
      </c>
      <c r="F62" s="39">
        <v>1</v>
      </c>
      <c r="G62" s="39">
        <v>0.75</v>
      </c>
      <c r="H62" s="51">
        <v>0.75</v>
      </c>
      <c r="I62" s="66">
        <f t="shared" ref="I62:I65" si="2">+H62/G62</f>
        <v>1</v>
      </c>
      <c r="J62" s="41" t="s">
        <v>226</v>
      </c>
      <c r="K62" s="234" t="s">
        <v>584</v>
      </c>
    </row>
    <row r="63" spans="1:11" ht="80.25" customHeight="1" x14ac:dyDescent="0.2">
      <c r="A63" s="209"/>
      <c r="B63" s="240"/>
      <c r="C63" s="46" t="s">
        <v>212</v>
      </c>
      <c r="D63" s="46" t="s">
        <v>465</v>
      </c>
      <c r="E63" s="46" t="s">
        <v>124</v>
      </c>
      <c r="F63" s="47">
        <v>1</v>
      </c>
      <c r="G63" s="39">
        <v>1</v>
      </c>
      <c r="H63" s="51">
        <v>1</v>
      </c>
      <c r="I63" s="66">
        <f>+H63/G63</f>
        <v>1</v>
      </c>
      <c r="J63" s="41" t="s">
        <v>157</v>
      </c>
      <c r="K63" s="234" t="s">
        <v>585</v>
      </c>
    </row>
    <row r="64" spans="1:11" ht="109" thickBot="1" x14ac:dyDescent="0.25">
      <c r="A64" s="209"/>
      <c r="B64" s="242"/>
      <c r="C64" s="50" t="s">
        <v>548</v>
      </c>
      <c r="D64" s="64" t="s">
        <v>213</v>
      </c>
      <c r="E64" s="50" t="s">
        <v>124</v>
      </c>
      <c r="F64" s="68">
        <v>1</v>
      </c>
      <c r="G64" s="51">
        <v>1</v>
      </c>
      <c r="H64" s="65">
        <v>1</v>
      </c>
      <c r="I64" s="65">
        <f>+H64/G64</f>
        <v>1</v>
      </c>
      <c r="J64" s="52" t="s">
        <v>227</v>
      </c>
      <c r="K64" s="234" t="s">
        <v>586</v>
      </c>
    </row>
    <row r="65" spans="1:11" ht="108" x14ac:dyDescent="0.2">
      <c r="A65" s="209"/>
      <c r="B65" s="243" t="s">
        <v>49</v>
      </c>
      <c r="C65" s="60" t="s">
        <v>214</v>
      </c>
      <c r="D65" s="61" t="s">
        <v>155</v>
      </c>
      <c r="E65" s="60" t="s">
        <v>124</v>
      </c>
      <c r="F65" s="66">
        <v>1</v>
      </c>
      <c r="G65" s="69">
        <v>0.75</v>
      </c>
      <c r="H65" s="66">
        <v>0.75</v>
      </c>
      <c r="I65" s="66">
        <f t="shared" si="2"/>
        <v>1</v>
      </c>
      <c r="J65" s="42" t="s">
        <v>225</v>
      </c>
      <c r="K65" s="63" t="s">
        <v>588</v>
      </c>
    </row>
    <row r="66" spans="1:11" ht="63" customHeight="1" x14ac:dyDescent="0.2">
      <c r="A66" s="209"/>
      <c r="B66" s="244"/>
      <c r="C66" s="46" t="s">
        <v>215</v>
      </c>
      <c r="D66" s="46" t="s">
        <v>216</v>
      </c>
      <c r="E66" s="46" t="s">
        <v>124</v>
      </c>
      <c r="F66" s="39">
        <v>1</v>
      </c>
      <c r="G66" s="39">
        <v>0.75</v>
      </c>
      <c r="H66" s="66">
        <v>0.75</v>
      </c>
      <c r="I66" s="66">
        <f>+H66/G66</f>
        <v>1</v>
      </c>
      <c r="J66" s="41" t="s">
        <v>76</v>
      </c>
      <c r="K66" s="245" t="s">
        <v>587</v>
      </c>
    </row>
    <row r="67" spans="1:11" ht="61.5" customHeight="1" thickBot="1" x14ac:dyDescent="0.25">
      <c r="A67" s="209"/>
      <c r="B67" s="246"/>
      <c r="C67" s="50" t="s">
        <v>217</v>
      </c>
      <c r="D67" s="50" t="s">
        <v>466</v>
      </c>
      <c r="E67" s="50" t="s">
        <v>124</v>
      </c>
      <c r="F67" s="51">
        <v>1</v>
      </c>
      <c r="G67" s="65">
        <v>0.75</v>
      </c>
      <c r="H67" s="98">
        <v>0.75</v>
      </c>
      <c r="I67" s="65">
        <f t="shared" ref="I67:I69" si="3">+H67/G67</f>
        <v>1</v>
      </c>
      <c r="J67" s="52" t="s">
        <v>76</v>
      </c>
      <c r="K67" s="247" t="s">
        <v>589</v>
      </c>
    </row>
    <row r="68" spans="1:11" ht="50.25" customHeight="1" x14ac:dyDescent="0.2">
      <c r="A68" s="209"/>
      <c r="B68" s="243" t="s">
        <v>218</v>
      </c>
      <c r="C68" s="70" t="s">
        <v>219</v>
      </c>
      <c r="D68" s="70" t="s">
        <v>220</v>
      </c>
      <c r="E68" s="60" t="s">
        <v>124</v>
      </c>
      <c r="F68" s="69">
        <v>1</v>
      </c>
      <c r="G68" s="66">
        <v>0.5</v>
      </c>
      <c r="H68" s="66">
        <v>0.5</v>
      </c>
      <c r="I68" s="66">
        <f>+H68/G68</f>
        <v>1</v>
      </c>
      <c r="J68" s="71" t="s">
        <v>223</v>
      </c>
      <c r="K68" s="63" t="s">
        <v>497</v>
      </c>
    </row>
    <row r="69" spans="1:11" ht="37" thickBot="1" x14ac:dyDescent="0.25">
      <c r="A69" s="209"/>
      <c r="B69" s="246"/>
      <c r="C69" s="89" t="s">
        <v>221</v>
      </c>
      <c r="D69" s="89" t="s">
        <v>222</v>
      </c>
      <c r="E69" s="50" t="s">
        <v>124</v>
      </c>
      <c r="F69" s="89">
        <v>1</v>
      </c>
      <c r="G69" s="89">
        <v>1</v>
      </c>
      <c r="H69" s="89">
        <v>1</v>
      </c>
      <c r="I69" s="65">
        <f t="shared" si="3"/>
        <v>1</v>
      </c>
      <c r="J69" s="125" t="s">
        <v>224</v>
      </c>
      <c r="K69" s="247" t="s">
        <v>498</v>
      </c>
    </row>
    <row r="70" spans="1:11" x14ac:dyDescent="0.2">
      <c r="A70" s="209"/>
      <c r="B70" s="77"/>
      <c r="C70" s="77"/>
      <c r="D70" s="77"/>
      <c r="E70" s="78"/>
      <c r="F70" s="77"/>
      <c r="G70" s="82"/>
      <c r="H70" s="82"/>
      <c r="I70" s="82"/>
      <c r="J70" s="79"/>
      <c r="K70" s="83"/>
    </row>
    <row r="71" spans="1:11" x14ac:dyDescent="0.2">
      <c r="A71" s="209"/>
      <c r="B71" s="77"/>
      <c r="C71" s="77"/>
      <c r="D71" s="77"/>
      <c r="E71" s="78"/>
      <c r="F71" s="77"/>
      <c r="G71" s="82"/>
      <c r="H71" s="82"/>
      <c r="I71" s="82"/>
      <c r="J71" s="79"/>
      <c r="K71" s="83"/>
    </row>
    <row r="72" spans="1:11" ht="18" x14ac:dyDescent="0.2">
      <c r="A72" s="209"/>
      <c r="B72" s="164" t="s">
        <v>530</v>
      </c>
      <c r="C72" s="220" t="s">
        <v>100</v>
      </c>
      <c r="D72" s="220"/>
      <c r="E72" s="220"/>
      <c r="F72" s="220"/>
      <c r="G72" s="220"/>
      <c r="H72" s="220"/>
      <c r="I72" s="220"/>
      <c r="J72" s="220"/>
      <c r="K72" s="220"/>
    </row>
    <row r="73" spans="1:11" ht="18" x14ac:dyDescent="0.2">
      <c r="A73" s="209"/>
      <c r="B73" s="164" t="s">
        <v>88</v>
      </c>
      <c r="C73" s="220" t="s">
        <v>230</v>
      </c>
      <c r="D73" s="220"/>
      <c r="E73" s="220"/>
      <c r="F73" s="220"/>
      <c r="G73" s="220"/>
      <c r="H73" s="220"/>
      <c r="I73" s="220"/>
      <c r="J73" s="220"/>
      <c r="K73" s="220"/>
    </row>
    <row r="74" spans="1:11" ht="18" x14ac:dyDescent="0.2">
      <c r="B74" s="221" t="s">
        <v>135</v>
      </c>
      <c r="C74" s="219" t="s">
        <v>16</v>
      </c>
      <c r="D74" s="219"/>
      <c r="E74" s="219"/>
      <c r="F74" s="219"/>
      <c r="G74" s="219"/>
      <c r="H74" s="219"/>
      <c r="I74" s="219"/>
      <c r="J74" s="219"/>
      <c r="K74" s="219"/>
    </row>
    <row r="75" spans="1:11" ht="18" x14ac:dyDescent="0.2">
      <c r="A75" s="209"/>
      <c r="B75" s="221" t="s">
        <v>11</v>
      </c>
      <c r="C75" s="220" t="s">
        <v>54</v>
      </c>
      <c r="D75" s="220"/>
      <c r="E75" s="220"/>
      <c r="F75" s="220"/>
      <c r="G75" s="220"/>
      <c r="H75" s="220"/>
      <c r="I75" s="220"/>
      <c r="J75" s="220"/>
      <c r="K75" s="220"/>
    </row>
    <row r="76" spans="1:11" ht="18" x14ac:dyDescent="0.2">
      <c r="A76" s="209"/>
      <c r="B76" s="221" t="s">
        <v>10</v>
      </c>
      <c r="C76" s="220" t="s">
        <v>150</v>
      </c>
      <c r="D76" s="220"/>
      <c r="E76" s="220"/>
      <c r="F76" s="248"/>
      <c r="G76" s="248"/>
      <c r="H76" s="248"/>
      <c r="I76" s="249"/>
      <c r="J76" s="248"/>
      <c r="K76" s="248"/>
    </row>
    <row r="77" spans="1:11" ht="18" x14ac:dyDescent="0.2">
      <c r="A77" s="209"/>
      <c r="B77" s="221" t="s">
        <v>89</v>
      </c>
      <c r="C77" s="220" t="s">
        <v>199</v>
      </c>
      <c r="D77" s="220"/>
      <c r="E77" s="220"/>
      <c r="F77" s="220"/>
      <c r="G77" s="220"/>
      <c r="H77" s="220"/>
      <c r="I77" s="220"/>
      <c r="J77" s="220"/>
      <c r="K77" s="220"/>
    </row>
    <row r="78" spans="1:11" ht="24" customHeight="1" thickBot="1" x14ac:dyDescent="0.25">
      <c r="A78" s="209"/>
      <c r="B78" s="221"/>
      <c r="C78" s="248"/>
      <c r="D78" s="248"/>
      <c r="E78" s="248"/>
      <c r="F78" s="248"/>
      <c r="G78" s="248"/>
      <c r="H78" s="248"/>
      <c r="I78" s="249"/>
      <c r="J78" s="248"/>
      <c r="K78" s="248"/>
    </row>
    <row r="79" spans="1:11" ht="24" customHeight="1" x14ac:dyDescent="0.2">
      <c r="A79" s="209"/>
      <c r="B79" s="192" t="s">
        <v>9</v>
      </c>
      <c r="C79" s="192" t="s">
        <v>83</v>
      </c>
      <c r="D79" s="192" t="s">
        <v>84</v>
      </c>
      <c r="E79" s="250" t="s">
        <v>85</v>
      </c>
      <c r="F79" s="251"/>
      <c r="G79" s="188" t="s">
        <v>146</v>
      </c>
      <c r="H79" s="189"/>
      <c r="I79" s="190"/>
      <c r="J79" s="191" t="s">
        <v>7</v>
      </c>
      <c r="K79" s="192" t="s">
        <v>8</v>
      </c>
    </row>
    <row r="80" spans="1:11" ht="18" x14ac:dyDescent="0.2">
      <c r="A80" s="209"/>
      <c r="B80" s="200"/>
      <c r="C80" s="200"/>
      <c r="D80" s="200"/>
      <c r="E80" s="252"/>
      <c r="F80" s="253" t="s">
        <v>145</v>
      </c>
      <c r="G80" s="196" t="s">
        <v>512</v>
      </c>
      <c r="H80" s="197"/>
      <c r="I80" s="198"/>
      <c r="J80" s="199"/>
      <c r="K80" s="200"/>
    </row>
    <row r="81" spans="1:11" ht="37" thickBot="1" x14ac:dyDescent="0.25">
      <c r="A81" s="209"/>
      <c r="B81" s="200"/>
      <c r="C81" s="200"/>
      <c r="D81" s="200"/>
      <c r="E81" s="252"/>
      <c r="F81" s="253"/>
      <c r="G81" s="253" t="s">
        <v>138</v>
      </c>
      <c r="H81" s="254" t="s">
        <v>139</v>
      </c>
      <c r="I81" s="255" t="s">
        <v>543</v>
      </c>
      <c r="J81" s="199"/>
      <c r="K81" s="200"/>
    </row>
    <row r="82" spans="1:11" ht="94.5" customHeight="1" thickBot="1" x14ac:dyDescent="0.25">
      <c r="A82" s="209"/>
      <c r="B82" s="256" t="s">
        <v>43</v>
      </c>
      <c r="C82" s="95" t="s">
        <v>87</v>
      </c>
      <c r="D82" s="95" t="s">
        <v>147</v>
      </c>
      <c r="E82" s="95" t="s">
        <v>124</v>
      </c>
      <c r="F82" s="40">
        <v>1</v>
      </c>
      <c r="G82" s="40">
        <v>0.75</v>
      </c>
      <c r="H82" s="40">
        <v>0.75</v>
      </c>
      <c r="I82" s="40">
        <f>+H82/G82</f>
        <v>1</v>
      </c>
      <c r="J82" s="67" t="s">
        <v>86</v>
      </c>
      <c r="K82" s="257" t="s">
        <v>590</v>
      </c>
    </row>
    <row r="83" spans="1:11" ht="117" customHeight="1" thickBot="1" x14ac:dyDescent="0.25">
      <c r="A83" s="209"/>
      <c r="B83" s="214" t="s">
        <v>232</v>
      </c>
      <c r="C83" s="48" t="s">
        <v>467</v>
      </c>
      <c r="D83" s="48" t="s">
        <v>468</v>
      </c>
      <c r="E83" s="48" t="s">
        <v>124</v>
      </c>
      <c r="F83" s="55">
        <v>1</v>
      </c>
      <c r="G83" s="55">
        <v>0.75</v>
      </c>
      <c r="H83" s="55">
        <v>0.75</v>
      </c>
      <c r="I83" s="55">
        <f t="shared" ref="I83" si="4">+H83/G83</f>
        <v>1</v>
      </c>
      <c r="J83" s="80" t="s">
        <v>231</v>
      </c>
      <c r="K83" s="229" t="s">
        <v>549</v>
      </c>
    </row>
    <row r="84" spans="1:11" ht="81.75" customHeight="1" x14ac:dyDescent="0.2">
      <c r="A84" s="209"/>
      <c r="B84" s="210" t="s">
        <v>43</v>
      </c>
      <c r="C84" s="60" t="s">
        <v>254</v>
      </c>
      <c r="D84" s="60" t="s">
        <v>255</v>
      </c>
      <c r="E84" s="60" t="s">
        <v>124</v>
      </c>
      <c r="F84" s="66">
        <v>1</v>
      </c>
      <c r="G84" s="66">
        <v>0.66</v>
      </c>
      <c r="H84" s="258">
        <v>0.66</v>
      </c>
      <c r="I84" s="258">
        <f>+H84/G84</f>
        <v>1</v>
      </c>
      <c r="J84" s="126" t="s">
        <v>258</v>
      </c>
      <c r="K84" s="212" t="s">
        <v>499</v>
      </c>
    </row>
    <row r="85" spans="1:11" ht="66" customHeight="1" x14ac:dyDescent="0.2">
      <c r="A85" s="209"/>
      <c r="B85" s="213"/>
      <c r="C85" s="46" t="s">
        <v>256</v>
      </c>
      <c r="D85" s="46" t="s">
        <v>257</v>
      </c>
      <c r="E85" s="46" t="s">
        <v>124</v>
      </c>
      <c r="F85" s="39">
        <v>1</v>
      </c>
      <c r="G85" s="39">
        <v>1</v>
      </c>
      <c r="H85" s="115">
        <v>1</v>
      </c>
      <c r="I85" s="115">
        <v>1</v>
      </c>
      <c r="J85" s="41" t="s">
        <v>259</v>
      </c>
      <c r="K85" s="108" t="s">
        <v>550</v>
      </c>
    </row>
    <row r="86" spans="1:11" ht="75.75" customHeight="1" thickBot="1" x14ac:dyDescent="0.25">
      <c r="A86" s="209"/>
      <c r="B86" s="233"/>
      <c r="C86" s="50" t="s">
        <v>105</v>
      </c>
      <c r="D86" s="50" t="s">
        <v>106</v>
      </c>
      <c r="E86" s="50" t="s">
        <v>124</v>
      </c>
      <c r="F86" s="65">
        <v>1</v>
      </c>
      <c r="G86" s="65">
        <v>0.75</v>
      </c>
      <c r="H86" s="259">
        <v>0.75</v>
      </c>
      <c r="I86" s="259">
        <f>+H86/G86</f>
        <v>1</v>
      </c>
      <c r="J86" s="100" t="s">
        <v>99</v>
      </c>
      <c r="K86" s="247" t="s">
        <v>551</v>
      </c>
    </row>
    <row r="87" spans="1:11" x14ac:dyDescent="0.2">
      <c r="A87" s="209"/>
      <c r="B87" s="78"/>
      <c r="C87" s="78"/>
      <c r="D87" s="78"/>
      <c r="E87" s="78"/>
      <c r="F87" s="82"/>
      <c r="G87" s="260"/>
      <c r="H87" s="261"/>
      <c r="I87" s="82"/>
      <c r="J87" s="83"/>
      <c r="K87" s="83"/>
    </row>
    <row r="88" spans="1:11" x14ac:dyDescent="0.2">
      <c r="A88" s="209"/>
      <c r="B88" s="78"/>
      <c r="C88" s="78"/>
      <c r="D88" s="78"/>
      <c r="E88" s="78"/>
      <c r="F88" s="82"/>
      <c r="G88" s="260"/>
      <c r="H88" s="261"/>
      <c r="I88" s="82"/>
      <c r="J88" s="83"/>
      <c r="K88" s="83"/>
    </row>
    <row r="89" spans="1:11" ht="18" x14ac:dyDescent="0.2">
      <c r="A89" s="209"/>
      <c r="B89" s="164" t="s">
        <v>530</v>
      </c>
      <c r="C89" s="262" t="s">
        <v>100</v>
      </c>
      <c r="D89" s="262"/>
      <c r="E89" s="262"/>
      <c r="F89" s="262"/>
      <c r="G89" s="262"/>
      <c r="H89" s="262"/>
      <c r="I89" s="262"/>
      <c r="J89" s="262"/>
      <c r="K89" s="262"/>
    </row>
    <row r="90" spans="1:11" ht="18" x14ac:dyDescent="0.2">
      <c r="A90" s="209"/>
      <c r="B90" s="164" t="s">
        <v>88</v>
      </c>
      <c r="C90" s="262" t="s">
        <v>198</v>
      </c>
      <c r="D90" s="262"/>
      <c r="E90" s="262"/>
      <c r="F90" s="262"/>
      <c r="G90" s="262"/>
      <c r="H90" s="262"/>
      <c r="I90" s="262"/>
      <c r="J90" s="262"/>
      <c r="K90" s="262"/>
    </row>
    <row r="91" spans="1:11" ht="18" x14ac:dyDescent="0.2">
      <c r="A91" s="209"/>
      <c r="B91" s="221" t="s">
        <v>135</v>
      </c>
      <c r="C91" s="262" t="s">
        <v>16</v>
      </c>
      <c r="D91" s="262"/>
      <c r="E91" s="262"/>
      <c r="F91" s="262"/>
      <c r="G91" s="262"/>
      <c r="H91" s="262"/>
      <c r="I91" s="262"/>
      <c r="J91" s="262"/>
      <c r="K91" s="262"/>
    </row>
    <row r="92" spans="1:11" ht="18" x14ac:dyDescent="0.2">
      <c r="A92" s="209"/>
      <c r="B92" s="221" t="s">
        <v>11</v>
      </c>
      <c r="C92" s="262" t="s">
        <v>54</v>
      </c>
      <c r="D92" s="262"/>
      <c r="E92" s="262"/>
      <c r="F92" s="262"/>
      <c r="G92" s="262"/>
      <c r="H92" s="262"/>
      <c r="I92" s="262"/>
      <c r="J92" s="262"/>
      <c r="K92" s="262"/>
    </row>
    <row r="93" spans="1:11" ht="18" x14ac:dyDescent="0.2">
      <c r="A93" s="209"/>
      <c r="B93" s="221" t="s">
        <v>10</v>
      </c>
      <c r="C93" s="262" t="s">
        <v>32</v>
      </c>
      <c r="D93" s="262"/>
      <c r="E93" s="262"/>
      <c r="F93" s="262"/>
      <c r="G93" s="262"/>
      <c r="H93" s="262"/>
      <c r="I93" s="262"/>
      <c r="J93" s="262"/>
      <c r="K93" s="262"/>
    </row>
    <row r="94" spans="1:11" ht="18" x14ac:dyDescent="0.2">
      <c r="A94" s="209"/>
      <c r="B94" s="221" t="s">
        <v>89</v>
      </c>
      <c r="C94" s="262" t="s">
        <v>233</v>
      </c>
      <c r="D94" s="262"/>
      <c r="E94" s="262"/>
      <c r="F94" s="262"/>
      <c r="G94" s="262"/>
      <c r="H94" s="262"/>
      <c r="I94" s="262"/>
      <c r="J94" s="262"/>
      <c r="K94" s="262"/>
    </row>
    <row r="95" spans="1:11" ht="18" thickBot="1" x14ac:dyDescent="0.25">
      <c r="A95" s="209"/>
      <c r="B95" s="181"/>
      <c r="C95" s="180"/>
      <c r="D95" s="180"/>
      <c r="E95" s="181"/>
      <c r="F95" s="181"/>
      <c r="G95" s="181"/>
      <c r="H95" s="181"/>
      <c r="I95" s="181"/>
      <c r="J95" s="181"/>
      <c r="K95" s="182"/>
    </row>
    <row r="96" spans="1:11" ht="16.5" customHeight="1" x14ac:dyDescent="0.2">
      <c r="A96" s="209"/>
      <c r="B96" s="192" t="s">
        <v>9</v>
      </c>
      <c r="C96" s="192" t="s">
        <v>83</v>
      </c>
      <c r="D96" s="192" t="s">
        <v>84</v>
      </c>
      <c r="E96" s="250" t="s">
        <v>85</v>
      </c>
      <c r="F96" s="251"/>
      <c r="G96" s="188" t="s">
        <v>146</v>
      </c>
      <c r="H96" s="189"/>
      <c r="I96" s="190"/>
      <c r="J96" s="191" t="s">
        <v>7</v>
      </c>
      <c r="K96" s="192" t="s">
        <v>8</v>
      </c>
    </row>
    <row r="97" spans="1:11" ht="16.5" customHeight="1" x14ac:dyDescent="0.2">
      <c r="A97" s="209"/>
      <c r="B97" s="200"/>
      <c r="C97" s="200"/>
      <c r="D97" s="200"/>
      <c r="E97" s="252"/>
      <c r="F97" s="253" t="s">
        <v>145</v>
      </c>
      <c r="G97" s="196" t="s">
        <v>512</v>
      </c>
      <c r="H97" s="197"/>
      <c r="I97" s="198"/>
      <c r="J97" s="199"/>
      <c r="K97" s="200"/>
    </row>
    <row r="98" spans="1:11" ht="37" thickBot="1" x14ac:dyDescent="0.25">
      <c r="A98" s="209"/>
      <c r="B98" s="208"/>
      <c r="C98" s="208"/>
      <c r="D98" s="208"/>
      <c r="E98" s="263"/>
      <c r="F98" s="253"/>
      <c r="G98" s="204" t="s">
        <v>138</v>
      </c>
      <c r="H98" s="205" t="s">
        <v>139</v>
      </c>
      <c r="I98" s="206" t="s">
        <v>543</v>
      </c>
      <c r="J98" s="207"/>
      <c r="K98" s="208"/>
    </row>
    <row r="99" spans="1:11" ht="162" x14ac:dyDescent="0.2">
      <c r="A99" s="209"/>
      <c r="B99" s="239" t="s">
        <v>234</v>
      </c>
      <c r="C99" s="46" t="s">
        <v>235</v>
      </c>
      <c r="D99" s="46" t="s">
        <v>236</v>
      </c>
      <c r="E99" s="46" t="s">
        <v>124</v>
      </c>
      <c r="F99" s="84">
        <v>5</v>
      </c>
      <c r="G99" s="39">
        <v>0.5</v>
      </c>
      <c r="H99" s="119">
        <v>0.5</v>
      </c>
      <c r="I99" s="119">
        <f>+H99/G99</f>
        <v>1</v>
      </c>
      <c r="J99" s="41" t="s">
        <v>592</v>
      </c>
      <c r="K99" s="264" t="s">
        <v>591</v>
      </c>
    </row>
    <row r="100" spans="1:11" ht="48" customHeight="1" x14ac:dyDescent="0.2">
      <c r="A100" s="209"/>
      <c r="B100" s="240"/>
      <c r="C100" s="46" t="s">
        <v>237</v>
      </c>
      <c r="D100" s="46" t="s">
        <v>238</v>
      </c>
      <c r="E100" s="46" t="s">
        <v>124</v>
      </c>
      <c r="F100" s="39">
        <v>1</v>
      </c>
      <c r="G100" s="39">
        <v>0.5</v>
      </c>
      <c r="H100" s="115">
        <v>0.5</v>
      </c>
      <c r="I100" s="115">
        <f>+H100/G100</f>
        <v>1</v>
      </c>
      <c r="J100" s="41" t="s">
        <v>242</v>
      </c>
      <c r="K100" s="108" t="s">
        <v>500</v>
      </c>
    </row>
    <row r="101" spans="1:11" ht="54.75" customHeight="1" thickBot="1" x14ac:dyDescent="0.25">
      <c r="A101" s="209"/>
      <c r="B101" s="242"/>
      <c r="C101" s="50" t="s">
        <v>239</v>
      </c>
      <c r="D101" s="64" t="s">
        <v>240</v>
      </c>
      <c r="E101" s="64" t="s">
        <v>124</v>
      </c>
      <c r="F101" s="51">
        <v>1</v>
      </c>
      <c r="G101" s="65">
        <v>1</v>
      </c>
      <c r="H101" s="259">
        <v>0.96</v>
      </c>
      <c r="I101" s="265">
        <f t="shared" ref="I101:I105" si="5">+H101/G101</f>
        <v>0.96</v>
      </c>
      <c r="J101" s="52" t="s">
        <v>242</v>
      </c>
      <c r="K101" s="266" t="s">
        <v>593</v>
      </c>
    </row>
    <row r="102" spans="1:11" ht="60.75" customHeight="1" x14ac:dyDescent="0.2">
      <c r="A102" s="209"/>
      <c r="B102" s="239" t="s">
        <v>275</v>
      </c>
      <c r="C102" s="70" t="s">
        <v>276</v>
      </c>
      <c r="D102" s="85" t="s">
        <v>277</v>
      </c>
      <c r="E102" s="85" t="s">
        <v>124</v>
      </c>
      <c r="F102" s="69">
        <v>1</v>
      </c>
      <c r="G102" s="66">
        <v>0.75</v>
      </c>
      <c r="H102" s="119">
        <v>0.75</v>
      </c>
      <c r="I102" s="119">
        <f t="shared" si="5"/>
        <v>1</v>
      </c>
      <c r="J102" s="71" t="s">
        <v>71</v>
      </c>
      <c r="K102" s="267" t="s">
        <v>594</v>
      </c>
    </row>
    <row r="103" spans="1:11" ht="48.75" customHeight="1" x14ac:dyDescent="0.2">
      <c r="A103" s="209"/>
      <c r="B103" s="240"/>
      <c r="C103" s="72" t="s">
        <v>278</v>
      </c>
      <c r="D103" s="72" t="s">
        <v>279</v>
      </c>
      <c r="E103" s="72" t="s">
        <v>124</v>
      </c>
      <c r="F103" s="39">
        <v>1</v>
      </c>
      <c r="G103" s="39">
        <v>0.75</v>
      </c>
      <c r="H103" s="258">
        <v>0.75</v>
      </c>
      <c r="I103" s="115">
        <f t="shared" si="5"/>
        <v>1</v>
      </c>
      <c r="J103" s="73" t="s">
        <v>71</v>
      </c>
      <c r="K103" s="212" t="s">
        <v>595</v>
      </c>
    </row>
    <row r="104" spans="1:11" ht="61.5" customHeight="1" x14ac:dyDescent="0.2">
      <c r="A104" s="209"/>
      <c r="B104" s="240"/>
      <c r="C104" s="72" t="s">
        <v>280</v>
      </c>
      <c r="D104" s="72" t="s">
        <v>165</v>
      </c>
      <c r="E104" s="72" t="s">
        <v>124</v>
      </c>
      <c r="F104" s="39">
        <v>1</v>
      </c>
      <c r="G104" s="39">
        <v>0.75</v>
      </c>
      <c r="H104" s="258">
        <v>0.75</v>
      </c>
      <c r="I104" s="115">
        <f t="shared" si="5"/>
        <v>1</v>
      </c>
      <c r="J104" s="73" t="s">
        <v>71</v>
      </c>
      <c r="K104" s="212" t="s">
        <v>492</v>
      </c>
    </row>
    <row r="105" spans="1:11" ht="217" thickBot="1" x14ac:dyDescent="0.25">
      <c r="A105" s="209"/>
      <c r="B105" s="242"/>
      <c r="C105" s="64" t="s">
        <v>281</v>
      </c>
      <c r="D105" s="50" t="s">
        <v>282</v>
      </c>
      <c r="E105" s="50" t="s">
        <v>124</v>
      </c>
      <c r="F105" s="86">
        <v>4</v>
      </c>
      <c r="G105" s="51">
        <v>0.75</v>
      </c>
      <c r="H105" s="259">
        <v>0.75</v>
      </c>
      <c r="I105" s="265">
        <f t="shared" si="5"/>
        <v>1</v>
      </c>
      <c r="J105" s="41" t="s">
        <v>283</v>
      </c>
      <c r="K105" s="266" t="s">
        <v>596</v>
      </c>
    </row>
    <row r="106" spans="1:11" x14ac:dyDescent="0.2">
      <c r="A106" s="209"/>
      <c r="B106" s="78"/>
      <c r="C106" s="217"/>
      <c r="D106" s="216"/>
      <c r="E106" s="78"/>
      <c r="F106" s="75"/>
      <c r="G106" s="75"/>
      <c r="H106" s="82"/>
      <c r="I106" s="75"/>
      <c r="J106" s="75"/>
      <c r="K106" s="268"/>
    </row>
    <row r="107" spans="1:11" x14ac:dyDescent="0.2">
      <c r="A107" s="209"/>
      <c r="B107" s="78"/>
      <c r="C107" s="216"/>
      <c r="D107" s="216"/>
      <c r="E107" s="78"/>
      <c r="F107" s="78"/>
      <c r="G107" s="78"/>
      <c r="H107" s="82"/>
      <c r="I107" s="78"/>
      <c r="J107" s="78"/>
      <c r="K107" s="268"/>
    </row>
    <row r="108" spans="1:11" ht="18" x14ac:dyDescent="0.2">
      <c r="A108" s="209"/>
      <c r="B108" s="164" t="s">
        <v>530</v>
      </c>
      <c r="C108" s="262" t="s">
        <v>100</v>
      </c>
      <c r="D108" s="262"/>
      <c r="E108" s="262"/>
      <c r="F108" s="262"/>
      <c r="G108" s="262"/>
      <c r="H108" s="262"/>
      <c r="I108" s="262"/>
      <c r="J108" s="262"/>
      <c r="K108" s="262"/>
    </row>
    <row r="109" spans="1:11" ht="18" x14ac:dyDescent="0.2">
      <c r="A109" s="209"/>
      <c r="B109" s="164" t="s">
        <v>88</v>
      </c>
      <c r="C109" s="262" t="s">
        <v>198</v>
      </c>
      <c r="D109" s="262"/>
      <c r="E109" s="262"/>
      <c r="F109" s="262"/>
      <c r="G109" s="262"/>
      <c r="H109" s="262"/>
      <c r="I109" s="262"/>
      <c r="J109" s="262"/>
      <c r="K109" s="262"/>
    </row>
    <row r="110" spans="1:11" ht="18" x14ac:dyDescent="0.2">
      <c r="A110" s="209"/>
      <c r="B110" s="221" t="s">
        <v>135</v>
      </c>
      <c r="C110" s="262" t="s">
        <v>16</v>
      </c>
      <c r="D110" s="262"/>
      <c r="E110" s="262"/>
      <c r="F110" s="262"/>
      <c r="G110" s="262"/>
      <c r="H110" s="262"/>
      <c r="I110" s="262"/>
      <c r="J110" s="262"/>
      <c r="K110" s="262"/>
    </row>
    <row r="111" spans="1:11" ht="18" x14ac:dyDescent="0.2">
      <c r="A111" s="209"/>
      <c r="B111" s="221" t="s">
        <v>11</v>
      </c>
      <c r="C111" s="262" t="s">
        <v>54</v>
      </c>
      <c r="D111" s="262"/>
      <c r="E111" s="262"/>
      <c r="F111" s="262"/>
      <c r="G111" s="262"/>
      <c r="H111" s="262"/>
      <c r="I111" s="262"/>
      <c r="J111" s="262"/>
      <c r="K111" s="262"/>
    </row>
    <row r="112" spans="1:11" ht="24.75" customHeight="1" x14ac:dyDescent="0.2">
      <c r="A112" s="209"/>
      <c r="B112" s="221" t="s">
        <v>10</v>
      </c>
      <c r="C112" s="136" t="s">
        <v>34</v>
      </c>
      <c r="E112" s="136"/>
      <c r="F112" s="136"/>
      <c r="G112" s="136"/>
      <c r="H112" s="136"/>
      <c r="J112" s="136"/>
      <c r="K112" s="136"/>
    </row>
    <row r="113" spans="1:11" ht="18" x14ac:dyDescent="0.2">
      <c r="A113" s="209"/>
      <c r="B113" s="221" t="s">
        <v>89</v>
      </c>
      <c r="C113" s="262" t="s">
        <v>243</v>
      </c>
      <c r="D113" s="262"/>
      <c r="E113" s="262"/>
      <c r="F113" s="262"/>
      <c r="G113" s="262"/>
      <c r="H113" s="262"/>
      <c r="I113" s="262"/>
      <c r="J113" s="262"/>
      <c r="K113" s="262"/>
    </row>
    <row r="114" spans="1:11" ht="18" thickBot="1" x14ac:dyDescent="0.25">
      <c r="A114" s="209"/>
      <c r="B114" s="181"/>
      <c r="C114" s="180"/>
      <c r="D114" s="180"/>
      <c r="E114" s="181"/>
      <c r="F114" s="181"/>
      <c r="G114" s="181"/>
      <c r="H114" s="181"/>
      <c r="I114" s="181"/>
      <c r="J114" s="181"/>
      <c r="K114" s="182"/>
    </row>
    <row r="115" spans="1:11" ht="16.5" customHeight="1" x14ac:dyDescent="0.2">
      <c r="A115" s="209"/>
      <c r="B115" s="192" t="s">
        <v>9</v>
      </c>
      <c r="C115" s="192" t="s">
        <v>83</v>
      </c>
      <c r="D115" s="192" t="s">
        <v>84</v>
      </c>
      <c r="E115" s="250" t="s">
        <v>85</v>
      </c>
      <c r="F115" s="251"/>
      <c r="G115" s="188" t="s">
        <v>146</v>
      </c>
      <c r="H115" s="189"/>
      <c r="I115" s="190"/>
      <c r="J115" s="191" t="s">
        <v>7</v>
      </c>
      <c r="K115" s="192" t="s">
        <v>8</v>
      </c>
    </row>
    <row r="116" spans="1:11" ht="16.5" customHeight="1" x14ac:dyDescent="0.2">
      <c r="A116" s="209"/>
      <c r="B116" s="200"/>
      <c r="C116" s="200"/>
      <c r="D116" s="200"/>
      <c r="E116" s="252"/>
      <c r="F116" s="253" t="s">
        <v>145</v>
      </c>
      <c r="G116" s="196" t="s">
        <v>512</v>
      </c>
      <c r="H116" s="197"/>
      <c r="I116" s="198"/>
      <c r="J116" s="199"/>
      <c r="K116" s="200"/>
    </row>
    <row r="117" spans="1:11" ht="37" thickBot="1" x14ac:dyDescent="0.25">
      <c r="A117" s="209"/>
      <c r="B117" s="200"/>
      <c r="C117" s="200"/>
      <c r="D117" s="200"/>
      <c r="E117" s="252"/>
      <c r="F117" s="253"/>
      <c r="G117" s="253" t="s">
        <v>138</v>
      </c>
      <c r="H117" s="254" t="s">
        <v>139</v>
      </c>
      <c r="I117" s="255" t="s">
        <v>543</v>
      </c>
      <c r="J117" s="199"/>
      <c r="K117" s="200"/>
    </row>
    <row r="118" spans="1:11" ht="61.5" customHeight="1" x14ac:dyDescent="0.2">
      <c r="A118" s="209"/>
      <c r="B118" s="230" t="s">
        <v>43</v>
      </c>
      <c r="C118" s="61" t="s">
        <v>156</v>
      </c>
      <c r="D118" s="61" t="s">
        <v>244</v>
      </c>
      <c r="E118" s="61" t="s">
        <v>124</v>
      </c>
      <c r="F118" s="69">
        <v>1</v>
      </c>
      <c r="G118" s="69">
        <v>0.75</v>
      </c>
      <c r="H118" s="119">
        <v>0.75</v>
      </c>
      <c r="I118" s="119">
        <f>+H118/G118</f>
        <v>1</v>
      </c>
      <c r="J118" s="42" t="s">
        <v>241</v>
      </c>
      <c r="K118" s="267" t="s">
        <v>501</v>
      </c>
    </row>
    <row r="119" spans="1:11" ht="93.75" customHeight="1" x14ac:dyDescent="0.2">
      <c r="A119" s="209"/>
      <c r="B119" s="213"/>
      <c r="C119" s="46" t="s">
        <v>245</v>
      </c>
      <c r="D119" s="46" t="s">
        <v>246</v>
      </c>
      <c r="E119" s="46" t="s">
        <v>124</v>
      </c>
      <c r="F119" s="84">
        <v>10</v>
      </c>
      <c r="G119" s="39">
        <v>0.5</v>
      </c>
      <c r="H119" s="39">
        <v>0.5</v>
      </c>
      <c r="I119" s="115">
        <f>+H119/G119</f>
        <v>1</v>
      </c>
      <c r="J119" s="41" t="s">
        <v>249</v>
      </c>
      <c r="K119" s="108" t="s">
        <v>597</v>
      </c>
    </row>
    <row r="120" spans="1:11" ht="88.5" customHeight="1" thickBot="1" x14ac:dyDescent="0.25">
      <c r="A120" s="209"/>
      <c r="B120" s="233"/>
      <c r="C120" s="50" t="s">
        <v>247</v>
      </c>
      <c r="D120" s="50" t="s">
        <v>248</v>
      </c>
      <c r="E120" s="50" t="s">
        <v>124</v>
      </c>
      <c r="F120" s="127">
        <v>6</v>
      </c>
      <c r="G120" s="65">
        <v>0.66</v>
      </c>
      <c r="H120" s="259">
        <v>0.66</v>
      </c>
      <c r="I120" s="259">
        <f>+H120/G120</f>
        <v>1</v>
      </c>
      <c r="J120" s="100" t="s">
        <v>249</v>
      </c>
      <c r="K120" s="266" t="s">
        <v>598</v>
      </c>
    </row>
    <row r="121" spans="1:11" x14ac:dyDescent="0.2">
      <c r="A121" s="209"/>
      <c r="B121" s="78"/>
      <c r="C121" s="216"/>
      <c r="D121" s="216"/>
      <c r="E121" s="78"/>
      <c r="F121" s="78"/>
      <c r="G121" s="78"/>
      <c r="H121" s="82"/>
      <c r="I121" s="78"/>
      <c r="J121" s="78"/>
      <c r="K121" s="268"/>
    </row>
    <row r="122" spans="1:11" x14ac:dyDescent="0.2">
      <c r="A122" s="209"/>
      <c r="B122" s="78"/>
      <c r="C122" s="216"/>
      <c r="D122" s="216"/>
      <c r="E122" s="78"/>
      <c r="F122" s="78"/>
      <c r="G122" s="78"/>
      <c r="H122" s="82"/>
      <c r="I122" s="78"/>
      <c r="J122" s="78"/>
      <c r="K122" s="268"/>
    </row>
    <row r="123" spans="1:11" ht="18" x14ac:dyDescent="0.2">
      <c r="A123" s="209"/>
      <c r="B123" s="164" t="s">
        <v>530</v>
      </c>
      <c r="C123" s="262" t="s">
        <v>100</v>
      </c>
      <c r="D123" s="262"/>
      <c r="E123" s="262"/>
      <c r="F123" s="262"/>
      <c r="G123" s="262"/>
      <c r="H123" s="262"/>
      <c r="I123" s="262"/>
      <c r="J123" s="262"/>
      <c r="K123" s="262"/>
    </row>
    <row r="124" spans="1:11" ht="18" x14ac:dyDescent="0.2">
      <c r="A124" s="209"/>
      <c r="B124" s="164" t="s">
        <v>88</v>
      </c>
      <c r="C124" s="262" t="s">
        <v>261</v>
      </c>
      <c r="D124" s="262"/>
      <c r="E124" s="262"/>
      <c r="F124" s="262"/>
      <c r="G124" s="262"/>
      <c r="H124" s="262"/>
      <c r="I124" s="262"/>
      <c r="J124" s="262"/>
      <c r="K124" s="262"/>
    </row>
    <row r="125" spans="1:11" ht="18" x14ac:dyDescent="0.2">
      <c r="A125" s="209"/>
      <c r="B125" s="221" t="s">
        <v>135</v>
      </c>
      <c r="C125" s="262" t="s">
        <v>16</v>
      </c>
      <c r="D125" s="262"/>
      <c r="E125" s="262"/>
      <c r="F125" s="262"/>
      <c r="G125" s="262"/>
      <c r="H125" s="262"/>
      <c r="I125" s="262"/>
      <c r="J125" s="262"/>
      <c r="K125" s="262"/>
    </row>
    <row r="126" spans="1:11" ht="18" x14ac:dyDescent="0.2">
      <c r="A126" s="209"/>
      <c r="B126" s="221" t="s">
        <v>11</v>
      </c>
      <c r="C126" s="262" t="s">
        <v>54</v>
      </c>
      <c r="D126" s="262"/>
      <c r="E126" s="262"/>
      <c r="F126" s="262"/>
      <c r="G126" s="262"/>
      <c r="H126" s="262"/>
      <c r="I126" s="262"/>
      <c r="J126" s="262"/>
      <c r="K126" s="262"/>
    </row>
    <row r="127" spans="1:11" ht="18" x14ac:dyDescent="0.2">
      <c r="A127" s="209"/>
      <c r="B127" s="221" t="s">
        <v>10</v>
      </c>
      <c r="C127" s="136" t="s">
        <v>260</v>
      </c>
      <c r="E127" s="136"/>
      <c r="F127" s="136"/>
      <c r="G127" s="136"/>
      <c r="H127" s="136"/>
      <c r="J127" s="136"/>
      <c r="K127" s="136"/>
    </row>
    <row r="128" spans="1:11" ht="18" x14ac:dyDescent="0.2">
      <c r="A128" s="209"/>
      <c r="B128" s="221" t="s">
        <v>89</v>
      </c>
      <c r="C128" s="262" t="s">
        <v>262</v>
      </c>
      <c r="D128" s="262"/>
      <c r="E128" s="262"/>
      <c r="F128" s="262"/>
      <c r="G128" s="262"/>
      <c r="H128" s="262"/>
      <c r="I128" s="262"/>
      <c r="J128" s="262"/>
      <c r="K128" s="262"/>
    </row>
    <row r="129" spans="1:11" ht="18" thickBot="1" x14ac:dyDescent="0.25">
      <c r="A129" s="209"/>
      <c r="B129" s="181"/>
      <c r="C129" s="180"/>
      <c r="D129" s="180"/>
      <c r="E129" s="181"/>
      <c r="F129" s="181"/>
      <c r="G129" s="181"/>
      <c r="H129" s="181"/>
      <c r="I129" s="181"/>
      <c r="J129" s="181"/>
      <c r="K129" s="182"/>
    </row>
    <row r="130" spans="1:11" ht="16.5" customHeight="1" x14ac:dyDescent="0.2">
      <c r="A130" s="209"/>
      <c r="B130" s="192" t="s">
        <v>9</v>
      </c>
      <c r="C130" s="192" t="s">
        <v>83</v>
      </c>
      <c r="D130" s="192" t="s">
        <v>84</v>
      </c>
      <c r="E130" s="250" t="s">
        <v>85</v>
      </c>
      <c r="F130" s="250" t="s">
        <v>145</v>
      </c>
      <c r="G130" s="188" t="s">
        <v>146</v>
      </c>
      <c r="H130" s="189"/>
      <c r="I130" s="190"/>
      <c r="J130" s="191" t="s">
        <v>7</v>
      </c>
      <c r="K130" s="192" t="s">
        <v>8</v>
      </c>
    </row>
    <row r="131" spans="1:11" ht="16.5" customHeight="1" x14ac:dyDescent="0.2">
      <c r="A131" s="209"/>
      <c r="B131" s="200"/>
      <c r="C131" s="200"/>
      <c r="D131" s="200"/>
      <c r="E131" s="252"/>
      <c r="F131" s="252" t="s">
        <v>145</v>
      </c>
      <c r="G131" s="196" t="s">
        <v>512</v>
      </c>
      <c r="H131" s="197"/>
      <c r="I131" s="198"/>
      <c r="J131" s="199"/>
      <c r="K131" s="200"/>
    </row>
    <row r="132" spans="1:11" ht="37" thickBot="1" x14ac:dyDescent="0.25">
      <c r="A132" s="209"/>
      <c r="B132" s="208"/>
      <c r="C132" s="208"/>
      <c r="D132" s="208"/>
      <c r="E132" s="263"/>
      <c r="F132" s="263"/>
      <c r="G132" s="204" t="s">
        <v>138</v>
      </c>
      <c r="H132" s="205" t="s">
        <v>139</v>
      </c>
      <c r="I132" s="206" t="s">
        <v>543</v>
      </c>
      <c r="J132" s="207"/>
      <c r="K132" s="208"/>
    </row>
    <row r="133" spans="1:11" ht="81" customHeight="1" thickBot="1" x14ac:dyDescent="0.25">
      <c r="A133" s="209"/>
      <c r="B133" s="269" t="s">
        <v>263</v>
      </c>
      <c r="C133" s="64" t="s">
        <v>250</v>
      </c>
      <c r="D133" s="64" t="s">
        <v>251</v>
      </c>
      <c r="E133" s="64" t="s">
        <v>124</v>
      </c>
      <c r="F133" s="87">
        <v>1</v>
      </c>
      <c r="G133" s="65">
        <v>0.6</v>
      </c>
      <c r="H133" s="259">
        <v>0.6</v>
      </c>
      <c r="I133" s="259">
        <f>+H133/G133</f>
        <v>1</v>
      </c>
      <c r="J133" s="80" t="s">
        <v>249</v>
      </c>
      <c r="K133" s="266" t="s">
        <v>502</v>
      </c>
    </row>
    <row r="134" spans="1:11" x14ac:dyDescent="0.2">
      <c r="A134" s="209"/>
      <c r="B134" s="78"/>
      <c r="C134" s="217"/>
      <c r="D134" s="217"/>
      <c r="E134" s="75"/>
      <c r="F134" s="75"/>
      <c r="G134" s="78"/>
      <c r="H134" s="82"/>
      <c r="I134" s="78"/>
      <c r="J134" s="78"/>
      <c r="K134" s="268"/>
    </row>
    <row r="135" spans="1:11" x14ac:dyDescent="0.2">
      <c r="A135" s="209"/>
      <c r="B135" s="78"/>
      <c r="C135" s="216"/>
      <c r="D135" s="216"/>
      <c r="E135" s="78"/>
      <c r="F135" s="78"/>
      <c r="G135" s="78"/>
      <c r="H135" s="82"/>
      <c r="I135" s="78"/>
      <c r="J135" s="78"/>
      <c r="K135" s="268"/>
    </row>
    <row r="136" spans="1:11" ht="18" x14ac:dyDescent="0.2">
      <c r="A136" s="209"/>
      <c r="B136" s="164" t="s">
        <v>542</v>
      </c>
      <c r="C136" s="262" t="s">
        <v>102</v>
      </c>
      <c r="D136" s="262"/>
      <c r="E136" s="262"/>
      <c r="F136" s="262"/>
      <c r="G136" s="262"/>
      <c r="H136" s="262"/>
      <c r="I136" s="262"/>
      <c r="J136" s="262"/>
      <c r="K136" s="262"/>
    </row>
    <row r="137" spans="1:11" ht="18" x14ac:dyDescent="0.2">
      <c r="A137" s="209"/>
      <c r="B137" s="164" t="s">
        <v>88</v>
      </c>
      <c r="C137" s="262" t="s">
        <v>198</v>
      </c>
      <c r="D137" s="262"/>
      <c r="E137" s="262"/>
      <c r="F137" s="262"/>
      <c r="G137" s="262"/>
      <c r="H137" s="262"/>
      <c r="I137" s="262"/>
      <c r="J137" s="262"/>
      <c r="K137" s="262"/>
    </row>
    <row r="138" spans="1:11" ht="18" x14ac:dyDescent="0.2">
      <c r="A138" s="209"/>
      <c r="B138" s="221" t="s">
        <v>135</v>
      </c>
      <c r="C138" s="262" t="s">
        <v>16</v>
      </c>
      <c r="D138" s="262"/>
      <c r="E138" s="262"/>
      <c r="F138" s="262"/>
      <c r="G138" s="262"/>
      <c r="H138" s="262"/>
      <c r="I138" s="262"/>
      <c r="J138" s="262"/>
      <c r="K138" s="262"/>
    </row>
    <row r="139" spans="1:11" ht="18" x14ac:dyDescent="0.2">
      <c r="A139" s="209"/>
      <c r="B139" s="221" t="s">
        <v>11</v>
      </c>
      <c r="C139" s="262" t="s">
        <v>54</v>
      </c>
      <c r="D139" s="262"/>
      <c r="E139" s="262"/>
      <c r="F139" s="262"/>
      <c r="G139" s="262"/>
      <c r="H139" s="262"/>
      <c r="I139" s="262"/>
      <c r="J139" s="262"/>
      <c r="K139" s="262"/>
    </row>
    <row r="140" spans="1:11" ht="18" x14ac:dyDescent="0.2">
      <c r="A140" s="209"/>
      <c r="B140" s="221" t="s">
        <v>10</v>
      </c>
      <c r="C140" s="262" t="s">
        <v>30</v>
      </c>
      <c r="D140" s="262"/>
      <c r="E140" s="262"/>
      <c r="F140" s="262"/>
      <c r="G140" s="262"/>
      <c r="H140" s="262"/>
      <c r="I140" s="262"/>
      <c r="J140" s="262"/>
      <c r="K140" s="262"/>
    </row>
    <row r="141" spans="1:11" ht="18" x14ac:dyDescent="0.2">
      <c r="A141" s="209"/>
      <c r="B141" s="221" t="s">
        <v>89</v>
      </c>
      <c r="C141" s="262" t="s">
        <v>265</v>
      </c>
      <c r="D141" s="262"/>
      <c r="E141" s="262"/>
      <c r="F141" s="262"/>
      <c r="G141" s="262"/>
      <c r="H141" s="262"/>
      <c r="I141" s="262"/>
      <c r="J141" s="262"/>
      <c r="K141" s="262"/>
    </row>
    <row r="142" spans="1:11" ht="18" thickBot="1" x14ac:dyDescent="0.25">
      <c r="A142" s="209"/>
      <c r="B142" s="181"/>
      <c r="C142" s="180"/>
      <c r="D142" s="180"/>
      <c r="E142" s="181"/>
      <c r="F142" s="181"/>
      <c r="G142" s="181"/>
      <c r="H142" s="181"/>
      <c r="I142" s="181"/>
      <c r="J142" s="181"/>
      <c r="K142" s="182"/>
    </row>
    <row r="143" spans="1:11" ht="16.5" customHeight="1" x14ac:dyDescent="0.2">
      <c r="A143" s="209"/>
      <c r="B143" s="185" t="s">
        <v>9</v>
      </c>
      <c r="C143" s="186" t="s">
        <v>83</v>
      </c>
      <c r="D143" s="186" t="s">
        <v>84</v>
      </c>
      <c r="E143" s="187" t="s">
        <v>85</v>
      </c>
      <c r="F143" s="187" t="s">
        <v>145</v>
      </c>
      <c r="G143" s="188" t="s">
        <v>146</v>
      </c>
      <c r="H143" s="189"/>
      <c r="I143" s="190"/>
      <c r="J143" s="191" t="s">
        <v>7</v>
      </c>
      <c r="K143" s="192" t="s">
        <v>8</v>
      </c>
    </row>
    <row r="144" spans="1:11" ht="16.5" customHeight="1" x14ac:dyDescent="0.2">
      <c r="A144" s="209"/>
      <c r="B144" s="193"/>
      <c r="C144" s="194"/>
      <c r="D144" s="194"/>
      <c r="E144" s="195"/>
      <c r="F144" s="195"/>
      <c r="G144" s="196" t="s">
        <v>512</v>
      </c>
      <c r="H144" s="197"/>
      <c r="I144" s="198"/>
      <c r="J144" s="199"/>
      <c r="K144" s="200"/>
    </row>
    <row r="145" spans="1:11" ht="37" thickBot="1" x14ac:dyDescent="0.25">
      <c r="A145" s="209"/>
      <c r="B145" s="270"/>
      <c r="C145" s="271"/>
      <c r="D145" s="271"/>
      <c r="E145" s="195"/>
      <c r="F145" s="195"/>
      <c r="G145" s="253" t="s">
        <v>138</v>
      </c>
      <c r="H145" s="254" t="s">
        <v>139</v>
      </c>
      <c r="I145" s="255" t="s">
        <v>543</v>
      </c>
      <c r="J145" s="199"/>
      <c r="K145" s="200"/>
    </row>
    <row r="146" spans="1:11" ht="162" x14ac:dyDescent="0.2">
      <c r="A146" s="209"/>
      <c r="B146" s="230" t="s">
        <v>177</v>
      </c>
      <c r="C146" s="61" t="s">
        <v>252</v>
      </c>
      <c r="D146" s="61" t="s">
        <v>253</v>
      </c>
      <c r="E146" s="61" t="s">
        <v>124</v>
      </c>
      <c r="F146" s="69">
        <v>1</v>
      </c>
      <c r="G146" s="69">
        <v>0.75</v>
      </c>
      <c r="H146" s="69">
        <v>0.75</v>
      </c>
      <c r="I146" s="69">
        <f t="shared" ref="I146" si="6">+H146/G146</f>
        <v>1</v>
      </c>
      <c r="J146" s="42" t="s">
        <v>270</v>
      </c>
      <c r="K146" s="267" t="s">
        <v>599</v>
      </c>
    </row>
    <row r="147" spans="1:11" ht="198" x14ac:dyDescent="0.2">
      <c r="A147" s="209"/>
      <c r="B147" s="213"/>
      <c r="C147" s="46" t="s">
        <v>266</v>
      </c>
      <c r="D147" s="46" t="s">
        <v>267</v>
      </c>
      <c r="E147" s="46" t="s">
        <v>124</v>
      </c>
      <c r="F147" s="39">
        <v>1</v>
      </c>
      <c r="G147" s="39">
        <v>0.75</v>
      </c>
      <c r="H147" s="39">
        <v>0.75</v>
      </c>
      <c r="I147" s="39">
        <f>+H147/G147</f>
        <v>1</v>
      </c>
      <c r="J147" s="41" t="s">
        <v>270</v>
      </c>
      <c r="K147" s="108" t="s">
        <v>600</v>
      </c>
    </row>
    <row r="148" spans="1:11" ht="72" x14ac:dyDescent="0.2">
      <c r="A148" s="209"/>
      <c r="B148" s="213"/>
      <c r="C148" s="46" t="s">
        <v>268</v>
      </c>
      <c r="D148" s="46" t="s">
        <v>269</v>
      </c>
      <c r="E148" s="46" t="s">
        <v>124</v>
      </c>
      <c r="F148" s="86">
        <v>60</v>
      </c>
      <c r="G148" s="39">
        <v>0.75</v>
      </c>
      <c r="H148" s="39">
        <v>0.75</v>
      </c>
      <c r="I148" s="39">
        <f>+H148/G148</f>
        <v>1</v>
      </c>
      <c r="J148" s="41" t="s">
        <v>271</v>
      </c>
      <c r="K148" s="108" t="s">
        <v>601</v>
      </c>
    </row>
    <row r="149" spans="1:11" ht="73" thickBot="1" x14ac:dyDescent="0.25">
      <c r="A149" s="209"/>
      <c r="B149" s="233"/>
      <c r="C149" s="50" t="s">
        <v>98</v>
      </c>
      <c r="D149" s="50" t="s">
        <v>111</v>
      </c>
      <c r="E149" s="50" t="s">
        <v>124</v>
      </c>
      <c r="F149" s="65">
        <v>1</v>
      </c>
      <c r="G149" s="65">
        <v>0.66</v>
      </c>
      <c r="H149" s="65">
        <v>0.66</v>
      </c>
      <c r="I149" s="65">
        <f>+H149/G149</f>
        <v>1</v>
      </c>
      <c r="J149" s="100" t="s">
        <v>272</v>
      </c>
      <c r="K149" s="272" t="s">
        <v>602</v>
      </c>
    </row>
    <row r="150" spans="1:11" x14ac:dyDescent="0.2">
      <c r="A150" s="209"/>
      <c r="B150" s="78"/>
      <c r="C150" s="216"/>
      <c r="D150" s="216"/>
      <c r="E150" s="78"/>
      <c r="F150" s="78"/>
      <c r="G150" s="78"/>
      <c r="H150" s="82"/>
      <c r="I150" s="78"/>
      <c r="J150" s="78"/>
      <c r="K150" s="268"/>
    </row>
    <row r="151" spans="1:11" x14ac:dyDescent="0.2">
      <c r="A151" s="209"/>
      <c r="B151" s="78"/>
      <c r="C151" s="216"/>
      <c r="D151" s="216"/>
      <c r="E151" s="78"/>
      <c r="F151" s="78"/>
      <c r="G151" s="78"/>
      <c r="H151" s="82"/>
      <c r="I151" s="78"/>
      <c r="J151" s="78"/>
      <c r="K151" s="268"/>
    </row>
    <row r="152" spans="1:11" ht="18" x14ac:dyDescent="0.2">
      <c r="A152" s="209"/>
      <c r="B152" s="164" t="s">
        <v>552</v>
      </c>
      <c r="C152" s="262" t="s">
        <v>100</v>
      </c>
      <c r="D152" s="262"/>
      <c r="E152" s="262"/>
      <c r="F152" s="262"/>
      <c r="G152" s="262"/>
      <c r="H152" s="262"/>
      <c r="I152" s="262"/>
      <c r="J152" s="262"/>
      <c r="K152" s="262"/>
    </row>
    <row r="153" spans="1:11" ht="18" x14ac:dyDescent="0.2">
      <c r="A153" s="209"/>
      <c r="B153" s="164" t="s">
        <v>88</v>
      </c>
      <c r="C153" s="262" t="s">
        <v>178</v>
      </c>
      <c r="D153" s="262"/>
      <c r="E153" s="262"/>
      <c r="F153" s="262"/>
      <c r="G153" s="262"/>
      <c r="H153" s="262"/>
      <c r="I153" s="262"/>
      <c r="J153" s="262"/>
      <c r="K153" s="262"/>
    </row>
    <row r="154" spans="1:11" ht="18" x14ac:dyDescent="0.2">
      <c r="B154" s="221" t="s">
        <v>136</v>
      </c>
      <c r="C154" s="262" t="s">
        <v>16</v>
      </c>
      <c r="D154" s="262"/>
      <c r="E154" s="262"/>
      <c r="F154" s="262"/>
      <c r="G154" s="262"/>
      <c r="H154" s="262"/>
      <c r="I154" s="262"/>
      <c r="J154" s="262"/>
      <c r="K154" s="262"/>
    </row>
    <row r="155" spans="1:11" ht="18" x14ac:dyDescent="0.2">
      <c r="A155" s="209"/>
      <c r="B155" s="221" t="s">
        <v>11</v>
      </c>
      <c r="C155" s="262" t="s">
        <v>54</v>
      </c>
      <c r="D155" s="262"/>
      <c r="E155" s="262"/>
      <c r="F155" s="262"/>
      <c r="G155" s="262"/>
      <c r="H155" s="262"/>
      <c r="I155" s="262"/>
      <c r="J155" s="262"/>
      <c r="K155" s="262"/>
    </row>
    <row r="156" spans="1:11" ht="18" x14ac:dyDescent="0.2">
      <c r="A156" s="209"/>
      <c r="B156" s="221" t="s">
        <v>10</v>
      </c>
      <c r="C156" s="262" t="s">
        <v>35</v>
      </c>
      <c r="D156" s="262"/>
      <c r="E156" s="262"/>
      <c r="F156" s="262"/>
      <c r="G156" s="262"/>
      <c r="H156" s="262"/>
      <c r="I156" s="262"/>
      <c r="J156" s="262"/>
      <c r="K156" s="262"/>
    </row>
    <row r="157" spans="1:11" ht="18" x14ac:dyDescent="0.2">
      <c r="A157" s="209"/>
      <c r="B157" s="221" t="s">
        <v>89</v>
      </c>
      <c r="C157" s="262" t="s">
        <v>273</v>
      </c>
      <c r="D157" s="262"/>
      <c r="E157" s="262"/>
      <c r="F157" s="262"/>
      <c r="G157" s="262"/>
      <c r="H157" s="262"/>
      <c r="I157" s="262"/>
      <c r="J157" s="262"/>
      <c r="K157" s="262"/>
    </row>
    <row r="158" spans="1:11" ht="18" thickBot="1" x14ac:dyDescent="0.25">
      <c r="A158" s="209"/>
      <c r="B158" s="273"/>
      <c r="C158" s="238"/>
      <c r="D158" s="238"/>
      <c r="E158" s="273"/>
      <c r="F158" s="273"/>
      <c r="G158" s="273"/>
      <c r="H158" s="273"/>
      <c r="I158" s="273"/>
      <c r="J158" s="273"/>
      <c r="K158" s="274"/>
    </row>
    <row r="159" spans="1:11" ht="16.5" customHeight="1" x14ac:dyDescent="0.2">
      <c r="A159" s="209"/>
      <c r="B159" s="185" t="s">
        <v>9</v>
      </c>
      <c r="C159" s="186" t="s">
        <v>83</v>
      </c>
      <c r="D159" s="186" t="s">
        <v>84</v>
      </c>
      <c r="E159" s="187" t="s">
        <v>85</v>
      </c>
      <c r="F159" s="187" t="s">
        <v>145</v>
      </c>
      <c r="G159" s="188" t="s">
        <v>146</v>
      </c>
      <c r="H159" s="189"/>
      <c r="I159" s="190"/>
      <c r="J159" s="191" t="s">
        <v>7</v>
      </c>
      <c r="K159" s="192" t="s">
        <v>8</v>
      </c>
    </row>
    <row r="160" spans="1:11" ht="16.5" customHeight="1" x14ac:dyDescent="0.2">
      <c r="A160" s="209"/>
      <c r="B160" s="193"/>
      <c r="C160" s="194"/>
      <c r="D160" s="194"/>
      <c r="E160" s="195"/>
      <c r="F160" s="195"/>
      <c r="G160" s="196" t="s">
        <v>512</v>
      </c>
      <c r="H160" s="197"/>
      <c r="I160" s="198"/>
      <c r="J160" s="199"/>
      <c r="K160" s="200"/>
    </row>
    <row r="161" spans="1:11" ht="37" thickBot="1" x14ac:dyDescent="0.25">
      <c r="A161" s="209"/>
      <c r="B161" s="201"/>
      <c r="C161" s="202"/>
      <c r="D161" s="202"/>
      <c r="E161" s="203"/>
      <c r="F161" s="203"/>
      <c r="G161" s="204" t="s">
        <v>138</v>
      </c>
      <c r="H161" s="205" t="s">
        <v>139</v>
      </c>
      <c r="I161" s="206" t="s">
        <v>543</v>
      </c>
      <c r="J161" s="207"/>
      <c r="K161" s="208"/>
    </row>
    <row r="162" spans="1:11" ht="324" x14ac:dyDescent="0.2">
      <c r="A162" s="209"/>
      <c r="B162" s="230" t="s">
        <v>39</v>
      </c>
      <c r="C162" s="46" t="s">
        <v>469</v>
      </c>
      <c r="D162" s="46" t="s">
        <v>74</v>
      </c>
      <c r="E162" s="46" t="s">
        <v>124</v>
      </c>
      <c r="F162" s="88">
        <v>2105174.2623040248</v>
      </c>
      <c r="G162" s="88">
        <v>1482037.360088825</v>
      </c>
      <c r="H162" s="275">
        <v>1552944.69</v>
      </c>
      <c r="I162" s="69">
        <f>+H162/G162</f>
        <v>1.0478444955712352</v>
      </c>
      <c r="J162" s="41" t="s">
        <v>159</v>
      </c>
      <c r="K162" s="276" t="s">
        <v>603</v>
      </c>
    </row>
    <row r="163" spans="1:11" ht="324" x14ac:dyDescent="0.2">
      <c r="A163" s="209"/>
      <c r="B163" s="213"/>
      <c r="C163" s="46" t="s">
        <v>470</v>
      </c>
      <c r="D163" s="46" t="s">
        <v>75</v>
      </c>
      <c r="E163" s="46" t="s">
        <v>124</v>
      </c>
      <c r="F163" s="88">
        <v>1329382.4534039579</v>
      </c>
      <c r="G163" s="88">
        <v>625111.32664198661</v>
      </c>
      <c r="H163" s="277">
        <v>456507.4</v>
      </c>
      <c r="I163" s="278">
        <f t="shared" ref="I163:I166" si="7">+H163/G163</f>
        <v>0.73028176029427583</v>
      </c>
      <c r="J163" s="41" t="s">
        <v>159</v>
      </c>
      <c r="K163" s="276" t="s">
        <v>604</v>
      </c>
    </row>
    <row r="164" spans="1:11" ht="71.25" customHeight="1" x14ac:dyDescent="0.2">
      <c r="A164" s="209"/>
      <c r="B164" s="213"/>
      <c r="C164" s="46" t="s">
        <v>471</v>
      </c>
      <c r="D164" s="46" t="s">
        <v>129</v>
      </c>
      <c r="E164" s="46" t="s">
        <v>124</v>
      </c>
      <c r="F164" s="88">
        <v>129262.394489</v>
      </c>
      <c r="G164" s="88">
        <v>105911.40817400001</v>
      </c>
      <c r="H164" s="277">
        <v>110908.8</v>
      </c>
      <c r="I164" s="66">
        <f t="shared" si="7"/>
        <v>1.0471846415051895</v>
      </c>
      <c r="J164" s="41" t="s">
        <v>130</v>
      </c>
      <c r="K164" s="276" t="s">
        <v>605</v>
      </c>
    </row>
    <row r="165" spans="1:11" ht="65.25" customHeight="1" x14ac:dyDescent="0.2">
      <c r="A165" s="209"/>
      <c r="B165" s="213"/>
      <c r="C165" s="46" t="s">
        <v>472</v>
      </c>
      <c r="D165" s="46" t="s">
        <v>131</v>
      </c>
      <c r="E165" s="46" t="s">
        <v>124</v>
      </c>
      <c r="F165" s="88">
        <v>128849.44013782</v>
      </c>
      <c r="G165" s="88">
        <v>94709.658444929999</v>
      </c>
      <c r="H165" s="277">
        <v>102532.93</v>
      </c>
      <c r="I165" s="39">
        <f t="shared" si="7"/>
        <v>1.0826026794259735</v>
      </c>
      <c r="J165" s="41" t="s">
        <v>130</v>
      </c>
      <c r="K165" s="276" t="s">
        <v>606</v>
      </c>
    </row>
    <row r="166" spans="1:11" ht="325" thickBot="1" x14ac:dyDescent="0.25">
      <c r="A166" s="209"/>
      <c r="B166" s="233"/>
      <c r="C166" s="50" t="s">
        <v>473</v>
      </c>
      <c r="D166" s="50" t="s">
        <v>274</v>
      </c>
      <c r="E166" s="50" t="s">
        <v>124</v>
      </c>
      <c r="F166" s="128">
        <v>1173932</v>
      </c>
      <c r="G166" s="128">
        <v>1072395</v>
      </c>
      <c r="H166" s="128">
        <v>907327</v>
      </c>
      <c r="I166" s="65">
        <f t="shared" si="7"/>
        <v>0.84607537334657468</v>
      </c>
      <c r="J166" s="100" t="s">
        <v>159</v>
      </c>
      <c r="K166" s="279" t="s">
        <v>607</v>
      </c>
    </row>
    <row r="167" spans="1:11" x14ac:dyDescent="0.2">
      <c r="A167" s="209"/>
      <c r="B167" s="78"/>
      <c r="C167" s="216"/>
      <c r="D167" s="216"/>
      <c r="E167" s="78"/>
      <c r="F167" s="78"/>
      <c r="G167" s="78"/>
      <c r="H167" s="82"/>
      <c r="I167" s="78"/>
      <c r="J167" s="78"/>
      <c r="K167" s="268"/>
    </row>
    <row r="168" spans="1:11" x14ac:dyDescent="0.2">
      <c r="A168" s="209"/>
      <c r="B168" s="78"/>
      <c r="C168" s="216"/>
      <c r="D168" s="216"/>
      <c r="E168" s="78"/>
      <c r="F168" s="78"/>
      <c r="G168" s="78"/>
      <c r="H168" s="82"/>
      <c r="I168" s="78"/>
      <c r="J168" s="78"/>
      <c r="K168" s="268"/>
    </row>
    <row r="169" spans="1:11" ht="18" x14ac:dyDescent="0.2">
      <c r="A169" s="209"/>
      <c r="B169" s="134" t="s">
        <v>530</v>
      </c>
      <c r="C169" s="262" t="s">
        <v>100</v>
      </c>
      <c r="D169" s="262"/>
      <c r="E169" s="262"/>
      <c r="F169" s="262"/>
      <c r="G169" s="262"/>
      <c r="H169" s="262"/>
      <c r="I169" s="262"/>
      <c r="J169" s="262"/>
      <c r="K169" s="262"/>
    </row>
    <row r="170" spans="1:11" ht="18" x14ac:dyDescent="0.2">
      <c r="A170" s="209"/>
      <c r="B170" s="164" t="s">
        <v>88</v>
      </c>
      <c r="C170" s="262" t="s">
        <v>264</v>
      </c>
      <c r="D170" s="262"/>
      <c r="E170" s="262"/>
      <c r="F170" s="262"/>
      <c r="G170" s="262"/>
      <c r="H170" s="262"/>
      <c r="I170" s="262"/>
      <c r="J170" s="262"/>
      <c r="K170" s="262"/>
    </row>
    <row r="171" spans="1:11" ht="18" x14ac:dyDescent="0.2">
      <c r="B171" s="183" t="s">
        <v>135</v>
      </c>
      <c r="C171" s="262" t="s">
        <v>16</v>
      </c>
      <c r="D171" s="262"/>
      <c r="E171" s="262"/>
      <c r="F171" s="262"/>
      <c r="G171" s="262"/>
      <c r="H171" s="262"/>
      <c r="I171" s="262"/>
      <c r="J171" s="262"/>
      <c r="K171" s="262"/>
    </row>
    <row r="172" spans="1:11" ht="18" x14ac:dyDescent="0.2">
      <c r="A172" s="209"/>
      <c r="B172" s="183" t="s">
        <v>11</v>
      </c>
      <c r="C172" s="262" t="s">
        <v>54</v>
      </c>
      <c r="D172" s="262"/>
      <c r="E172" s="262"/>
      <c r="F172" s="262"/>
      <c r="G172" s="262"/>
      <c r="H172" s="262"/>
      <c r="I172" s="262"/>
      <c r="J172" s="262"/>
      <c r="K172" s="262"/>
    </row>
    <row r="173" spans="1:11" ht="18" x14ac:dyDescent="0.2">
      <c r="A173" s="209"/>
      <c r="B173" s="183" t="s">
        <v>10</v>
      </c>
      <c r="C173" s="262" t="s">
        <v>33</v>
      </c>
      <c r="D173" s="262"/>
      <c r="E173" s="262"/>
      <c r="F173" s="262"/>
      <c r="G173" s="262"/>
      <c r="H173" s="262"/>
      <c r="I173" s="262"/>
      <c r="J173" s="262"/>
      <c r="K173" s="262"/>
    </row>
    <row r="174" spans="1:11" ht="18" x14ac:dyDescent="0.2">
      <c r="A174" s="209"/>
      <c r="B174" s="183" t="s">
        <v>89</v>
      </c>
      <c r="C174" s="262" t="s">
        <v>284</v>
      </c>
      <c r="D174" s="262"/>
      <c r="E174" s="262"/>
      <c r="F174" s="262"/>
      <c r="G174" s="262"/>
      <c r="H174" s="262"/>
      <c r="I174" s="262"/>
      <c r="J174" s="262"/>
      <c r="K174" s="262"/>
    </row>
    <row r="175" spans="1:11" ht="18" thickBot="1" x14ac:dyDescent="0.25">
      <c r="A175" s="209"/>
      <c r="B175" s="181"/>
      <c r="C175" s="180"/>
      <c r="D175" s="180"/>
      <c r="E175" s="181"/>
      <c r="F175" s="181"/>
      <c r="G175" s="181"/>
      <c r="H175" s="181"/>
      <c r="I175" s="181"/>
      <c r="J175" s="181"/>
      <c r="K175" s="182"/>
    </row>
    <row r="176" spans="1:11" ht="16.5" customHeight="1" x14ac:dyDescent="0.2">
      <c r="A176" s="209"/>
      <c r="B176" s="185" t="s">
        <v>9</v>
      </c>
      <c r="C176" s="186" t="s">
        <v>83</v>
      </c>
      <c r="D176" s="186" t="s">
        <v>84</v>
      </c>
      <c r="E176" s="187" t="s">
        <v>85</v>
      </c>
      <c r="F176" s="187" t="s">
        <v>145</v>
      </c>
      <c r="G176" s="188" t="s">
        <v>146</v>
      </c>
      <c r="H176" s="189"/>
      <c r="I176" s="190"/>
      <c r="J176" s="191" t="s">
        <v>7</v>
      </c>
      <c r="K176" s="192" t="s">
        <v>8</v>
      </c>
    </row>
    <row r="177" spans="1:11" ht="16.5" customHeight="1" x14ac:dyDescent="0.2">
      <c r="A177" s="209"/>
      <c r="B177" s="193"/>
      <c r="C177" s="194"/>
      <c r="D177" s="194"/>
      <c r="E177" s="195"/>
      <c r="F177" s="195"/>
      <c r="G177" s="196" t="s">
        <v>512</v>
      </c>
      <c r="H177" s="197"/>
      <c r="I177" s="198"/>
      <c r="J177" s="199"/>
      <c r="K177" s="200"/>
    </row>
    <row r="178" spans="1:11" ht="37" thickBot="1" x14ac:dyDescent="0.25">
      <c r="A178" s="209"/>
      <c r="B178" s="201"/>
      <c r="C178" s="202"/>
      <c r="D178" s="202"/>
      <c r="E178" s="203"/>
      <c r="F178" s="203"/>
      <c r="G178" s="204" t="s">
        <v>138</v>
      </c>
      <c r="H178" s="205" t="s">
        <v>139</v>
      </c>
      <c r="I178" s="206" t="s">
        <v>543</v>
      </c>
      <c r="J178" s="207"/>
      <c r="K178" s="208"/>
    </row>
    <row r="179" spans="1:11" ht="72" x14ac:dyDescent="0.2">
      <c r="A179" s="209"/>
      <c r="B179" s="239" t="s">
        <v>43</v>
      </c>
      <c r="C179" s="85" t="s">
        <v>285</v>
      </c>
      <c r="D179" s="85" t="s">
        <v>158</v>
      </c>
      <c r="E179" s="61" t="s">
        <v>124</v>
      </c>
      <c r="F179" s="123">
        <v>1</v>
      </c>
      <c r="G179" s="69">
        <v>0.75</v>
      </c>
      <c r="H179" s="69">
        <v>0.75</v>
      </c>
      <c r="I179" s="280">
        <f>+H179/G179</f>
        <v>1</v>
      </c>
      <c r="J179" s="71" t="s">
        <v>77</v>
      </c>
      <c r="K179" s="267" t="s">
        <v>608</v>
      </c>
    </row>
    <row r="180" spans="1:11" ht="72" x14ac:dyDescent="0.2">
      <c r="A180" s="209"/>
      <c r="B180" s="240"/>
      <c r="C180" s="72" t="s">
        <v>286</v>
      </c>
      <c r="D180" s="72" t="s">
        <v>287</v>
      </c>
      <c r="E180" s="46" t="s">
        <v>124</v>
      </c>
      <c r="F180" s="47">
        <v>1</v>
      </c>
      <c r="G180" s="39">
        <v>0.75</v>
      </c>
      <c r="H180" s="281">
        <v>0.75</v>
      </c>
      <c r="I180" s="281">
        <f>+H180/G180</f>
        <v>1</v>
      </c>
      <c r="J180" s="73" t="s">
        <v>77</v>
      </c>
      <c r="K180" s="212" t="s">
        <v>609</v>
      </c>
    </row>
    <row r="181" spans="1:11" ht="91" thickBot="1" x14ac:dyDescent="0.25">
      <c r="A181" s="209"/>
      <c r="B181" s="242"/>
      <c r="C181" s="89" t="s">
        <v>288</v>
      </c>
      <c r="D181" s="89" t="s">
        <v>289</v>
      </c>
      <c r="E181" s="50" t="s">
        <v>124</v>
      </c>
      <c r="F181" s="68">
        <v>1</v>
      </c>
      <c r="G181" s="65">
        <v>0.66</v>
      </c>
      <c r="H181" s="65">
        <v>0.66</v>
      </c>
      <c r="I181" s="65">
        <f>+H181/G181</f>
        <v>1</v>
      </c>
      <c r="J181" s="125" t="s">
        <v>77</v>
      </c>
      <c r="K181" s="272" t="s">
        <v>610</v>
      </c>
    </row>
    <row r="182" spans="1:11" x14ac:dyDescent="0.2">
      <c r="A182" s="209"/>
      <c r="B182" s="78"/>
      <c r="C182" s="216"/>
      <c r="D182" s="216"/>
      <c r="E182" s="78"/>
      <c r="F182" s="78"/>
      <c r="G182" s="78"/>
      <c r="H182" s="82"/>
      <c r="I182" s="78"/>
      <c r="J182" s="78"/>
      <c r="K182" s="268"/>
    </row>
    <row r="183" spans="1:11" x14ac:dyDescent="0.2">
      <c r="B183" s="137"/>
      <c r="C183" s="164"/>
      <c r="D183" s="164"/>
      <c r="F183" s="77"/>
    </row>
    <row r="184" spans="1:11" ht="18" x14ac:dyDescent="0.2">
      <c r="B184" s="134" t="s">
        <v>552</v>
      </c>
      <c r="C184" s="262" t="s">
        <v>100</v>
      </c>
      <c r="D184" s="262"/>
      <c r="E184" s="262"/>
      <c r="F184" s="262"/>
      <c r="G184" s="262"/>
      <c r="H184" s="262"/>
      <c r="I184" s="262"/>
      <c r="J184" s="262"/>
      <c r="K184" s="262"/>
    </row>
    <row r="185" spans="1:11" ht="18" x14ac:dyDescent="0.2">
      <c r="B185" s="164" t="s">
        <v>88</v>
      </c>
      <c r="C185" s="262" t="s">
        <v>198</v>
      </c>
      <c r="D185" s="262"/>
      <c r="E185" s="262"/>
      <c r="F185" s="262"/>
      <c r="G185" s="262"/>
      <c r="H185" s="262"/>
      <c r="I185" s="262"/>
      <c r="J185" s="262"/>
      <c r="K185" s="262"/>
    </row>
    <row r="186" spans="1:11" ht="18" x14ac:dyDescent="0.2">
      <c r="B186" s="183" t="s">
        <v>135</v>
      </c>
      <c r="C186" s="262" t="s">
        <v>16</v>
      </c>
      <c r="D186" s="262"/>
      <c r="E186" s="262"/>
      <c r="F186" s="262"/>
      <c r="G186" s="262"/>
      <c r="H186" s="262"/>
      <c r="I186" s="262"/>
      <c r="J186" s="262"/>
      <c r="K186" s="262"/>
    </row>
    <row r="187" spans="1:11" ht="18" x14ac:dyDescent="0.2">
      <c r="B187" s="183" t="s">
        <v>11</v>
      </c>
      <c r="C187" s="262" t="s">
        <v>54</v>
      </c>
      <c r="D187" s="262"/>
      <c r="E187" s="262"/>
      <c r="F187" s="262"/>
      <c r="G187" s="262"/>
      <c r="H187" s="262"/>
      <c r="I187" s="262"/>
      <c r="J187" s="262"/>
      <c r="K187" s="262"/>
    </row>
    <row r="188" spans="1:11" ht="18" x14ac:dyDescent="0.2">
      <c r="B188" s="183" t="s">
        <v>10</v>
      </c>
      <c r="C188" s="262" t="s">
        <v>553</v>
      </c>
      <c r="D188" s="262"/>
      <c r="E188" s="262"/>
      <c r="F188" s="262"/>
      <c r="G188" s="262"/>
      <c r="H188" s="262"/>
      <c r="I188" s="262"/>
      <c r="J188" s="262"/>
      <c r="K188" s="262"/>
    </row>
    <row r="189" spans="1:11" ht="18" x14ac:dyDescent="0.2">
      <c r="B189" s="183" t="s">
        <v>89</v>
      </c>
      <c r="C189" s="262" t="s">
        <v>290</v>
      </c>
      <c r="D189" s="262"/>
      <c r="E189" s="262"/>
      <c r="F189" s="262"/>
      <c r="G189" s="262"/>
      <c r="H189" s="262"/>
      <c r="I189" s="262"/>
      <c r="J189" s="262"/>
      <c r="K189" s="262"/>
    </row>
    <row r="190" spans="1:11" ht="18" thickBot="1" x14ac:dyDescent="0.25">
      <c r="B190" s="282"/>
      <c r="C190" s="180"/>
      <c r="D190" s="180"/>
      <c r="E190" s="181"/>
      <c r="F190" s="181"/>
      <c r="G190" s="181"/>
      <c r="H190" s="181"/>
      <c r="I190" s="181"/>
      <c r="J190" s="181"/>
      <c r="K190" s="182"/>
    </row>
    <row r="191" spans="1:11" ht="16.5" customHeight="1" x14ac:dyDescent="0.2">
      <c r="B191" s="185" t="s">
        <v>9</v>
      </c>
      <c r="C191" s="186" t="s">
        <v>83</v>
      </c>
      <c r="D191" s="186" t="s">
        <v>84</v>
      </c>
      <c r="E191" s="186" t="s">
        <v>85</v>
      </c>
      <c r="F191" s="186" t="s">
        <v>145</v>
      </c>
      <c r="G191" s="283" t="s">
        <v>146</v>
      </c>
      <c r="H191" s="283"/>
      <c r="I191" s="283"/>
      <c r="J191" s="186" t="s">
        <v>7</v>
      </c>
      <c r="K191" s="223" t="s">
        <v>8</v>
      </c>
    </row>
    <row r="192" spans="1:11" ht="16.5" customHeight="1" x14ac:dyDescent="0.2">
      <c r="B192" s="193"/>
      <c r="C192" s="194"/>
      <c r="D192" s="194"/>
      <c r="E192" s="194"/>
      <c r="F192" s="194"/>
      <c r="G192" s="284" t="s">
        <v>512</v>
      </c>
      <c r="H192" s="284"/>
      <c r="I192" s="284"/>
      <c r="J192" s="194"/>
      <c r="K192" s="224"/>
    </row>
    <row r="193" spans="2:11" ht="37" thickBot="1" x14ac:dyDescent="0.25">
      <c r="B193" s="201"/>
      <c r="C193" s="202"/>
      <c r="D193" s="202"/>
      <c r="E193" s="202"/>
      <c r="F193" s="202"/>
      <c r="G193" s="285" t="s">
        <v>138</v>
      </c>
      <c r="H193" s="206" t="s">
        <v>139</v>
      </c>
      <c r="I193" s="206" t="s">
        <v>543</v>
      </c>
      <c r="J193" s="202"/>
      <c r="K193" s="225"/>
    </row>
    <row r="194" spans="2:11" ht="65.25" customHeight="1" x14ac:dyDescent="0.2">
      <c r="B194" s="240" t="s">
        <v>43</v>
      </c>
      <c r="C194" s="60" t="s">
        <v>291</v>
      </c>
      <c r="D194" s="60" t="s">
        <v>292</v>
      </c>
      <c r="E194" s="60" t="s">
        <v>124</v>
      </c>
      <c r="F194" s="66">
        <v>1</v>
      </c>
      <c r="G194" s="66">
        <v>0.75</v>
      </c>
      <c r="H194" s="66">
        <v>0.75</v>
      </c>
      <c r="I194" s="66">
        <f t="shared" ref="I194:I201" si="8">+H194/G194</f>
        <v>1</v>
      </c>
      <c r="J194" s="129" t="s">
        <v>79</v>
      </c>
      <c r="K194" s="212" t="s">
        <v>611</v>
      </c>
    </row>
    <row r="195" spans="2:11" ht="61.5" customHeight="1" x14ac:dyDescent="0.2">
      <c r="B195" s="240"/>
      <c r="C195" s="46" t="s">
        <v>293</v>
      </c>
      <c r="D195" s="46" t="s">
        <v>294</v>
      </c>
      <c r="E195" s="46" t="s">
        <v>125</v>
      </c>
      <c r="F195" s="49">
        <v>1</v>
      </c>
      <c r="G195" s="39">
        <v>0.75</v>
      </c>
      <c r="H195" s="66">
        <v>0.75</v>
      </c>
      <c r="I195" s="66">
        <f t="shared" si="8"/>
        <v>1</v>
      </c>
      <c r="J195" s="91" t="s">
        <v>79</v>
      </c>
      <c r="K195" s="212" t="s">
        <v>612</v>
      </c>
    </row>
    <row r="196" spans="2:11" ht="79.5" customHeight="1" x14ac:dyDescent="0.2">
      <c r="B196" s="240"/>
      <c r="C196" s="46" t="s">
        <v>295</v>
      </c>
      <c r="D196" s="46" t="s">
        <v>296</v>
      </c>
      <c r="E196" s="46" t="s">
        <v>124</v>
      </c>
      <c r="F196" s="39">
        <v>1</v>
      </c>
      <c r="G196" s="39">
        <v>0.75</v>
      </c>
      <c r="H196" s="66">
        <v>0.75</v>
      </c>
      <c r="I196" s="66">
        <f t="shared" si="8"/>
        <v>1</v>
      </c>
      <c r="J196" s="91" t="s">
        <v>93</v>
      </c>
      <c r="K196" s="212" t="s">
        <v>554</v>
      </c>
    </row>
    <row r="197" spans="2:11" ht="59.25" customHeight="1" x14ac:dyDescent="0.2">
      <c r="B197" s="240"/>
      <c r="C197" s="46" t="s">
        <v>297</v>
      </c>
      <c r="D197" s="46" t="s">
        <v>298</v>
      </c>
      <c r="E197" s="46" t="s">
        <v>124</v>
      </c>
      <c r="F197" s="39">
        <v>1</v>
      </c>
      <c r="G197" s="39">
        <v>0.75</v>
      </c>
      <c r="H197" s="66">
        <v>0.75</v>
      </c>
      <c r="I197" s="66">
        <f t="shared" si="8"/>
        <v>1</v>
      </c>
      <c r="J197" s="91" t="s">
        <v>79</v>
      </c>
      <c r="K197" s="212" t="s">
        <v>493</v>
      </c>
    </row>
    <row r="198" spans="2:11" ht="52.5" customHeight="1" x14ac:dyDescent="0.2">
      <c r="B198" s="240"/>
      <c r="C198" s="46" t="s">
        <v>299</v>
      </c>
      <c r="D198" s="46" t="s">
        <v>300</v>
      </c>
      <c r="E198" s="46" t="s">
        <v>124</v>
      </c>
      <c r="F198" s="39">
        <v>1</v>
      </c>
      <c r="G198" s="39">
        <v>0.75</v>
      </c>
      <c r="H198" s="66">
        <v>0.75</v>
      </c>
      <c r="I198" s="66">
        <f t="shared" si="8"/>
        <v>1</v>
      </c>
      <c r="J198" s="91" t="s">
        <v>79</v>
      </c>
      <c r="K198" s="212" t="s">
        <v>555</v>
      </c>
    </row>
    <row r="199" spans="2:11" ht="67.5" customHeight="1" x14ac:dyDescent="0.2">
      <c r="B199" s="240"/>
      <c r="C199" s="46" t="s">
        <v>301</v>
      </c>
      <c r="D199" s="46" t="s">
        <v>302</v>
      </c>
      <c r="E199" s="91" t="s">
        <v>125</v>
      </c>
      <c r="F199" s="39">
        <v>1</v>
      </c>
      <c r="G199" s="39">
        <v>0.75</v>
      </c>
      <c r="H199" s="66">
        <v>0.75</v>
      </c>
      <c r="I199" s="66">
        <f t="shared" si="8"/>
        <v>1</v>
      </c>
      <c r="J199" s="91" t="s">
        <v>93</v>
      </c>
      <c r="K199" s="212" t="s">
        <v>503</v>
      </c>
    </row>
    <row r="200" spans="2:11" ht="51" customHeight="1" thickBot="1" x14ac:dyDescent="0.25">
      <c r="B200" s="240"/>
      <c r="C200" s="92" t="s">
        <v>303</v>
      </c>
      <c r="D200" s="50" t="s">
        <v>304</v>
      </c>
      <c r="E200" s="93" t="s">
        <v>305</v>
      </c>
      <c r="F200" s="65">
        <v>1</v>
      </c>
      <c r="G200" s="65">
        <v>0.75</v>
      </c>
      <c r="H200" s="65">
        <v>0.75</v>
      </c>
      <c r="I200" s="51">
        <f t="shared" si="8"/>
        <v>1</v>
      </c>
      <c r="J200" s="94" t="s">
        <v>93</v>
      </c>
      <c r="K200" s="272" t="s">
        <v>613</v>
      </c>
    </row>
    <row r="201" spans="2:11" ht="74.25" customHeight="1" thickBot="1" x14ac:dyDescent="0.25">
      <c r="B201" s="214" t="s">
        <v>556</v>
      </c>
      <c r="C201" s="95" t="s">
        <v>306</v>
      </c>
      <c r="D201" s="48" t="s">
        <v>307</v>
      </c>
      <c r="E201" s="96" t="s">
        <v>124</v>
      </c>
      <c r="F201" s="51">
        <v>1</v>
      </c>
      <c r="G201" s="55">
        <v>1</v>
      </c>
      <c r="H201" s="286">
        <v>1</v>
      </c>
      <c r="I201" s="55">
        <f t="shared" si="8"/>
        <v>1</v>
      </c>
      <c r="J201" s="97" t="s">
        <v>80</v>
      </c>
      <c r="K201" s="287" t="s">
        <v>536</v>
      </c>
    </row>
    <row r="202" spans="2:11" ht="78.75" customHeight="1" thickBot="1" x14ac:dyDescent="0.25">
      <c r="B202" s="269" t="s">
        <v>459</v>
      </c>
      <c r="C202" s="48" t="s">
        <v>308</v>
      </c>
      <c r="D202" s="48" t="s">
        <v>309</v>
      </c>
      <c r="E202" s="48" t="s">
        <v>124</v>
      </c>
      <c r="F202" s="40">
        <v>1</v>
      </c>
      <c r="G202" s="98">
        <v>1</v>
      </c>
      <c r="H202" s="65">
        <v>1</v>
      </c>
      <c r="I202" s="65">
        <f>+H202/G202</f>
        <v>1</v>
      </c>
      <c r="J202" s="97" t="s">
        <v>310</v>
      </c>
      <c r="K202" s="266"/>
    </row>
    <row r="203" spans="2:11" x14ac:dyDescent="0.2">
      <c r="B203" s="77"/>
      <c r="C203" s="164"/>
      <c r="D203" s="164"/>
      <c r="E203" s="77"/>
      <c r="F203" s="74"/>
      <c r="G203" s="77"/>
      <c r="I203" s="74"/>
    </row>
    <row r="204" spans="2:11" x14ac:dyDescent="0.2">
      <c r="B204" s="77"/>
      <c r="C204" s="164"/>
      <c r="D204" s="164"/>
      <c r="E204" s="77"/>
      <c r="F204" s="77"/>
      <c r="G204" s="77"/>
    </row>
    <row r="205" spans="2:11" ht="18" x14ac:dyDescent="0.2">
      <c r="B205" s="164" t="s">
        <v>552</v>
      </c>
      <c r="C205" s="262" t="s">
        <v>101</v>
      </c>
      <c r="D205" s="262"/>
      <c r="E205" s="262"/>
      <c r="F205" s="262"/>
      <c r="G205" s="262"/>
      <c r="H205" s="262"/>
      <c r="I205" s="262"/>
      <c r="J205" s="262"/>
      <c r="K205" s="262"/>
    </row>
    <row r="206" spans="2:11" ht="16.5" customHeight="1" x14ac:dyDescent="0.2">
      <c r="B206" s="164" t="s">
        <v>88</v>
      </c>
      <c r="C206" s="262" t="s">
        <v>311</v>
      </c>
      <c r="D206" s="262"/>
      <c r="E206" s="262"/>
      <c r="F206" s="262"/>
      <c r="G206" s="262"/>
      <c r="H206" s="262"/>
      <c r="I206" s="262"/>
      <c r="J206" s="262"/>
      <c r="K206" s="262"/>
    </row>
    <row r="207" spans="2:11" ht="18" x14ac:dyDescent="0.2">
      <c r="B207" s="221" t="s">
        <v>135</v>
      </c>
      <c r="C207" s="262" t="s">
        <v>16</v>
      </c>
      <c r="D207" s="262"/>
      <c r="E207" s="262"/>
      <c r="F207" s="262"/>
      <c r="G207" s="262"/>
      <c r="H207" s="262"/>
      <c r="I207" s="262"/>
      <c r="J207" s="262"/>
      <c r="K207" s="262"/>
    </row>
    <row r="208" spans="2:11" ht="18" x14ac:dyDescent="0.2">
      <c r="B208" s="221" t="s">
        <v>11</v>
      </c>
      <c r="C208" s="262" t="s">
        <v>54</v>
      </c>
      <c r="D208" s="262"/>
      <c r="E208" s="262"/>
      <c r="F208" s="262"/>
      <c r="G208" s="262"/>
      <c r="H208" s="262"/>
      <c r="I208" s="262"/>
      <c r="J208" s="262"/>
      <c r="K208" s="262"/>
    </row>
    <row r="209" spans="2:11" ht="18" x14ac:dyDescent="0.2">
      <c r="B209" s="221" t="s">
        <v>10</v>
      </c>
      <c r="C209" s="262" t="s">
        <v>557</v>
      </c>
      <c r="D209" s="262"/>
      <c r="E209" s="262"/>
      <c r="F209" s="262"/>
      <c r="G209" s="262"/>
      <c r="H209" s="262"/>
      <c r="I209" s="262"/>
      <c r="J209" s="262"/>
      <c r="K209" s="262"/>
    </row>
    <row r="210" spans="2:11" ht="18" x14ac:dyDescent="0.2">
      <c r="B210" s="221" t="s">
        <v>89</v>
      </c>
      <c r="C210" s="262" t="s">
        <v>312</v>
      </c>
      <c r="D210" s="262"/>
      <c r="E210" s="262"/>
      <c r="F210" s="262"/>
      <c r="G210" s="262"/>
      <c r="H210" s="262"/>
      <c r="I210" s="262"/>
      <c r="J210" s="262"/>
      <c r="K210" s="262"/>
    </row>
    <row r="211" spans="2:11" ht="18" thickBot="1" x14ac:dyDescent="0.25">
      <c r="B211" s="181"/>
      <c r="C211" s="180"/>
      <c r="D211" s="180"/>
      <c r="E211" s="181"/>
      <c r="F211" s="181"/>
      <c r="G211" s="181"/>
      <c r="H211" s="181"/>
      <c r="I211" s="181"/>
      <c r="J211" s="181"/>
      <c r="K211" s="182"/>
    </row>
    <row r="212" spans="2:11" ht="16.5" customHeight="1" x14ac:dyDescent="0.2">
      <c r="B212" s="185" t="s">
        <v>9</v>
      </c>
      <c r="C212" s="186" t="s">
        <v>83</v>
      </c>
      <c r="D212" s="186" t="s">
        <v>84</v>
      </c>
      <c r="E212" s="187" t="s">
        <v>85</v>
      </c>
      <c r="F212" s="187" t="s">
        <v>145</v>
      </c>
      <c r="G212" s="188" t="s">
        <v>146</v>
      </c>
      <c r="H212" s="189"/>
      <c r="I212" s="190"/>
      <c r="J212" s="191" t="s">
        <v>7</v>
      </c>
      <c r="K212" s="192" t="s">
        <v>8</v>
      </c>
    </row>
    <row r="213" spans="2:11" ht="16.5" customHeight="1" x14ac:dyDescent="0.2">
      <c r="B213" s="193"/>
      <c r="C213" s="194"/>
      <c r="D213" s="194"/>
      <c r="E213" s="195"/>
      <c r="F213" s="195"/>
      <c r="G213" s="196" t="s">
        <v>512</v>
      </c>
      <c r="H213" s="197"/>
      <c r="I213" s="198"/>
      <c r="J213" s="199"/>
      <c r="K213" s="200"/>
    </row>
    <row r="214" spans="2:11" ht="37" thickBot="1" x14ac:dyDescent="0.25">
      <c r="B214" s="201"/>
      <c r="C214" s="202"/>
      <c r="D214" s="202"/>
      <c r="E214" s="203"/>
      <c r="F214" s="203"/>
      <c r="G214" s="204" t="s">
        <v>138</v>
      </c>
      <c r="H214" s="205" t="s">
        <v>139</v>
      </c>
      <c r="I214" s="206" t="s">
        <v>543</v>
      </c>
      <c r="J214" s="207"/>
      <c r="K214" s="208"/>
    </row>
    <row r="215" spans="2:11" ht="73" thickBot="1" x14ac:dyDescent="0.25">
      <c r="B215" s="214" t="s">
        <v>44</v>
      </c>
      <c r="C215" s="48" t="s">
        <v>313</v>
      </c>
      <c r="D215" s="46" t="s">
        <v>160</v>
      </c>
      <c r="E215" s="48" t="s">
        <v>124</v>
      </c>
      <c r="F215" s="39">
        <v>1</v>
      </c>
      <c r="G215" s="40">
        <v>0.75</v>
      </c>
      <c r="H215" s="55">
        <v>0.75</v>
      </c>
      <c r="I215" s="55">
        <f>+H215/G215</f>
        <v>1</v>
      </c>
      <c r="J215" s="80" t="s">
        <v>67</v>
      </c>
      <c r="K215" s="229" t="s">
        <v>591</v>
      </c>
    </row>
    <row r="216" spans="2:11" x14ac:dyDescent="0.2">
      <c r="B216" s="137"/>
      <c r="D216" s="74"/>
      <c r="F216" s="74"/>
      <c r="G216" s="74"/>
    </row>
    <row r="217" spans="2:11" x14ac:dyDescent="0.2">
      <c r="B217" s="137"/>
      <c r="D217" s="77"/>
      <c r="F217" s="77"/>
    </row>
    <row r="218" spans="2:11" ht="18" x14ac:dyDescent="0.2">
      <c r="B218" s="134" t="s">
        <v>552</v>
      </c>
      <c r="C218" s="262" t="s">
        <v>102</v>
      </c>
      <c r="D218" s="262"/>
      <c r="E218" s="262"/>
      <c r="F218" s="262"/>
      <c r="G218" s="262"/>
      <c r="H218" s="262"/>
      <c r="I218" s="262"/>
      <c r="J218" s="262"/>
      <c r="K218" s="262"/>
    </row>
    <row r="219" spans="2:11" ht="16.5" customHeight="1" x14ac:dyDescent="0.2">
      <c r="B219" s="164" t="s">
        <v>88</v>
      </c>
      <c r="C219" s="262" t="s">
        <v>311</v>
      </c>
      <c r="D219" s="262"/>
      <c r="E219" s="262"/>
      <c r="F219" s="262"/>
      <c r="G219" s="262"/>
      <c r="H219" s="262"/>
      <c r="I219" s="262"/>
      <c r="J219" s="262"/>
      <c r="K219" s="262"/>
    </row>
    <row r="220" spans="2:11" ht="18" x14ac:dyDescent="0.2">
      <c r="B220" s="183" t="s">
        <v>135</v>
      </c>
      <c r="C220" s="262" t="s">
        <v>16</v>
      </c>
      <c r="D220" s="262"/>
      <c r="E220" s="262"/>
      <c r="F220" s="262"/>
      <c r="G220" s="262"/>
      <c r="H220" s="262"/>
      <c r="I220" s="262"/>
      <c r="J220" s="262"/>
      <c r="K220" s="262"/>
    </row>
    <row r="221" spans="2:11" ht="16.5" customHeight="1" x14ac:dyDescent="0.2">
      <c r="B221" s="183" t="s">
        <v>11</v>
      </c>
      <c r="C221" s="262" t="s">
        <v>54</v>
      </c>
      <c r="D221" s="262"/>
      <c r="E221" s="262"/>
      <c r="F221" s="262"/>
      <c r="G221" s="262"/>
      <c r="H221" s="262"/>
      <c r="I221" s="262"/>
      <c r="J221" s="262"/>
      <c r="K221" s="262"/>
    </row>
    <row r="222" spans="2:11" ht="18" x14ac:dyDescent="0.2">
      <c r="B222" s="183" t="s">
        <v>10</v>
      </c>
      <c r="C222" s="262" t="s">
        <v>558</v>
      </c>
      <c r="D222" s="262"/>
      <c r="E222" s="262"/>
      <c r="F222" s="262"/>
      <c r="G222" s="262"/>
      <c r="H222" s="262"/>
      <c r="I222" s="262"/>
      <c r="J222" s="262"/>
      <c r="K222" s="262"/>
    </row>
    <row r="223" spans="2:11" ht="12.75" customHeight="1" x14ac:dyDescent="0.2">
      <c r="B223" s="183" t="s">
        <v>89</v>
      </c>
      <c r="C223" s="262" t="s">
        <v>128</v>
      </c>
      <c r="D223" s="262"/>
      <c r="E223" s="262"/>
      <c r="F223" s="262"/>
      <c r="G223" s="262"/>
      <c r="H223" s="262"/>
      <c r="I223" s="262"/>
      <c r="J223" s="262"/>
      <c r="K223" s="262"/>
    </row>
    <row r="224" spans="2:11" ht="18" thickBot="1" x14ac:dyDescent="0.25">
      <c r="B224" s="282"/>
      <c r="C224" s="180"/>
      <c r="D224" s="180"/>
      <c r="E224" s="181"/>
      <c r="F224" s="181"/>
      <c r="G224" s="181"/>
      <c r="H224" s="181"/>
      <c r="I224" s="181"/>
      <c r="J224" s="181"/>
      <c r="K224" s="182"/>
    </row>
    <row r="225" spans="1:11" ht="16.5" customHeight="1" x14ac:dyDescent="0.2">
      <c r="B225" s="185" t="s">
        <v>9</v>
      </c>
      <c r="C225" s="186" t="s">
        <v>83</v>
      </c>
      <c r="D225" s="186" t="s">
        <v>84</v>
      </c>
      <c r="E225" s="187" t="s">
        <v>85</v>
      </c>
      <c r="F225" s="187" t="s">
        <v>145</v>
      </c>
      <c r="G225" s="188" t="s">
        <v>146</v>
      </c>
      <c r="H225" s="189"/>
      <c r="I225" s="190"/>
      <c r="J225" s="191" t="s">
        <v>7</v>
      </c>
      <c r="K225" s="192" t="s">
        <v>8</v>
      </c>
    </row>
    <row r="226" spans="1:11" ht="16.5" customHeight="1" x14ac:dyDescent="0.2">
      <c r="B226" s="193"/>
      <c r="C226" s="194"/>
      <c r="D226" s="194"/>
      <c r="E226" s="195"/>
      <c r="F226" s="195"/>
      <c r="G226" s="196" t="s">
        <v>512</v>
      </c>
      <c r="H226" s="197"/>
      <c r="I226" s="198"/>
      <c r="J226" s="199"/>
      <c r="K226" s="200"/>
    </row>
    <row r="227" spans="1:11" ht="29.25" customHeight="1" thickBot="1" x14ac:dyDescent="0.25">
      <c r="B227" s="270"/>
      <c r="C227" s="202"/>
      <c r="D227" s="202"/>
      <c r="E227" s="203"/>
      <c r="F227" s="195"/>
      <c r="G227" s="204" t="s">
        <v>138</v>
      </c>
      <c r="H227" s="205" t="s">
        <v>139</v>
      </c>
      <c r="I227" s="206" t="s">
        <v>543</v>
      </c>
      <c r="J227" s="207"/>
      <c r="K227" s="208"/>
    </row>
    <row r="228" spans="1:11" ht="142.5" customHeight="1" thickBot="1" x14ac:dyDescent="0.25">
      <c r="B228" s="288" t="s">
        <v>43</v>
      </c>
      <c r="C228" s="60" t="s">
        <v>314</v>
      </c>
      <c r="D228" s="60" t="s">
        <v>315</v>
      </c>
      <c r="E228" s="60" t="s">
        <v>124</v>
      </c>
      <c r="F228" s="69">
        <v>1</v>
      </c>
      <c r="G228" s="69">
        <v>0</v>
      </c>
      <c r="H228" s="69">
        <v>0.3</v>
      </c>
      <c r="I228" s="69">
        <v>0.3</v>
      </c>
      <c r="J228" s="41" t="s">
        <v>322</v>
      </c>
      <c r="K228" s="63" t="s">
        <v>614</v>
      </c>
    </row>
    <row r="229" spans="1:11" ht="72" x14ac:dyDescent="0.2">
      <c r="B229" s="289"/>
      <c r="C229" s="46" t="s">
        <v>316</v>
      </c>
      <c r="D229" s="46" t="s">
        <v>317</v>
      </c>
      <c r="E229" s="46" t="s">
        <v>124</v>
      </c>
      <c r="F229" s="39">
        <v>1</v>
      </c>
      <c r="G229" s="66">
        <v>0</v>
      </c>
      <c r="H229" s="66">
        <v>0.5</v>
      </c>
      <c r="I229" s="66">
        <v>0.5</v>
      </c>
      <c r="J229" s="41" t="s">
        <v>70</v>
      </c>
      <c r="K229" s="63" t="s">
        <v>559</v>
      </c>
    </row>
    <row r="230" spans="1:11" ht="84" customHeight="1" x14ac:dyDescent="0.2">
      <c r="B230" s="289"/>
      <c r="C230" s="46" t="s">
        <v>108</v>
      </c>
      <c r="D230" s="46" t="s">
        <v>109</v>
      </c>
      <c r="E230" s="46" t="s">
        <v>124</v>
      </c>
      <c r="F230" s="39">
        <v>1</v>
      </c>
      <c r="G230" s="66">
        <v>0.75</v>
      </c>
      <c r="H230" s="66">
        <v>0.75</v>
      </c>
      <c r="I230" s="66">
        <f>+H230/G230</f>
        <v>1</v>
      </c>
      <c r="J230" s="41" t="s">
        <v>70</v>
      </c>
      <c r="K230" s="290" t="s">
        <v>504</v>
      </c>
    </row>
    <row r="231" spans="1:11" ht="54" x14ac:dyDescent="0.2">
      <c r="B231" s="289"/>
      <c r="C231" s="46" t="s">
        <v>318</v>
      </c>
      <c r="D231" s="46" t="s">
        <v>63</v>
      </c>
      <c r="E231" s="46" t="s">
        <v>127</v>
      </c>
      <c r="F231" s="49">
        <v>11</v>
      </c>
      <c r="G231" s="291">
        <v>6</v>
      </c>
      <c r="H231" s="84">
        <v>22</v>
      </c>
      <c r="I231" s="39">
        <f>+H231/G231</f>
        <v>3.6666666666666665</v>
      </c>
      <c r="J231" s="41" t="s">
        <v>323</v>
      </c>
      <c r="K231" s="241"/>
    </row>
    <row r="232" spans="1:11" ht="36" x14ac:dyDescent="0.2">
      <c r="B232" s="289"/>
      <c r="C232" s="46" t="s">
        <v>319</v>
      </c>
      <c r="D232" s="46" t="s">
        <v>64</v>
      </c>
      <c r="E232" s="46" t="s">
        <v>126</v>
      </c>
      <c r="F232" s="49">
        <v>5</v>
      </c>
      <c r="G232" s="291">
        <v>3</v>
      </c>
      <c r="H232" s="86">
        <v>7</v>
      </c>
      <c r="I232" s="39">
        <f>+H232/G232</f>
        <v>2.3333333333333335</v>
      </c>
      <c r="J232" s="41" t="s">
        <v>324</v>
      </c>
      <c r="K232" s="241"/>
    </row>
    <row r="233" spans="1:11" ht="58.5" customHeight="1" thickBot="1" x14ac:dyDescent="0.25">
      <c r="B233" s="292"/>
      <c r="C233" s="64" t="s">
        <v>320</v>
      </c>
      <c r="D233" s="64" t="s">
        <v>321</v>
      </c>
      <c r="E233" s="64" t="s">
        <v>126</v>
      </c>
      <c r="F233" s="99">
        <v>14</v>
      </c>
      <c r="G233" s="65">
        <v>0.13</v>
      </c>
      <c r="H233" s="293">
        <v>0</v>
      </c>
      <c r="I233" s="65">
        <f>+H233/G233</f>
        <v>0</v>
      </c>
      <c r="J233" s="100" t="s">
        <v>325</v>
      </c>
      <c r="K233" s="247"/>
    </row>
    <row r="234" spans="1:11" x14ac:dyDescent="0.2">
      <c r="B234" s="77"/>
      <c r="C234" s="235"/>
      <c r="D234" s="235"/>
      <c r="E234" s="74"/>
      <c r="F234" s="74"/>
      <c r="G234" s="77"/>
      <c r="I234" s="77"/>
    </row>
    <row r="235" spans="1:11" x14ac:dyDescent="0.2">
      <c r="B235" s="137"/>
      <c r="C235" s="164"/>
      <c r="D235" s="164"/>
    </row>
    <row r="236" spans="1:11" ht="18" x14ac:dyDescent="0.2">
      <c r="B236" s="164" t="s">
        <v>530</v>
      </c>
      <c r="C236" s="177" t="s">
        <v>102</v>
      </c>
      <c r="D236" s="177"/>
      <c r="E236" s="177"/>
      <c r="F236" s="177"/>
      <c r="G236" s="177"/>
      <c r="H236" s="177"/>
      <c r="I236" s="177"/>
      <c r="J236" s="177"/>
      <c r="K236" s="177"/>
    </row>
    <row r="237" spans="1:11" ht="16.5" customHeight="1" x14ac:dyDescent="0.2">
      <c r="B237" s="164" t="s">
        <v>88</v>
      </c>
      <c r="C237" s="177" t="s">
        <v>326</v>
      </c>
      <c r="D237" s="177"/>
      <c r="E237" s="177"/>
      <c r="F237" s="177"/>
      <c r="G237" s="177"/>
      <c r="H237" s="177"/>
      <c r="I237" s="177"/>
      <c r="J237" s="177"/>
      <c r="K237" s="177"/>
    </row>
    <row r="238" spans="1:11" ht="19" x14ac:dyDescent="0.2">
      <c r="B238" s="236" t="s">
        <v>142</v>
      </c>
      <c r="C238" s="237" t="s">
        <v>17</v>
      </c>
      <c r="D238" s="237"/>
      <c r="E238" s="237"/>
      <c r="F238" s="237"/>
      <c r="G238" s="237"/>
      <c r="H238" s="237"/>
      <c r="I238" s="237"/>
      <c r="J238" s="237"/>
      <c r="K238" s="237"/>
    </row>
    <row r="239" spans="1:11" ht="16.5" customHeight="1" x14ac:dyDescent="0.2">
      <c r="A239" s="209"/>
      <c r="B239" s="221" t="s">
        <v>11</v>
      </c>
      <c r="C239" s="177" t="s">
        <v>25</v>
      </c>
      <c r="D239" s="177"/>
      <c r="E239" s="177"/>
      <c r="F239" s="177"/>
      <c r="G239" s="177"/>
      <c r="H239" s="177"/>
      <c r="I239" s="177"/>
      <c r="J239" s="177"/>
      <c r="K239" s="177"/>
    </row>
    <row r="240" spans="1:11" ht="16.5" customHeight="1" x14ac:dyDescent="0.2">
      <c r="A240" s="209"/>
      <c r="B240" s="221" t="s">
        <v>10</v>
      </c>
      <c r="C240" s="177" t="s">
        <v>31</v>
      </c>
      <c r="D240" s="177"/>
      <c r="E240" s="177"/>
      <c r="F240" s="177"/>
      <c r="G240" s="177"/>
      <c r="H240" s="177"/>
      <c r="I240" s="177"/>
      <c r="J240" s="177"/>
      <c r="K240" s="177"/>
    </row>
    <row r="241" spans="1:11" ht="18" x14ac:dyDescent="0.2">
      <c r="A241" s="209"/>
      <c r="B241" s="221" t="s">
        <v>89</v>
      </c>
      <c r="C241" s="177" t="s">
        <v>327</v>
      </c>
      <c r="D241" s="177"/>
      <c r="E241" s="177"/>
      <c r="F241" s="177"/>
      <c r="G241" s="177"/>
      <c r="H241" s="177"/>
      <c r="I241" s="177"/>
      <c r="J241" s="177"/>
      <c r="K241" s="177"/>
    </row>
    <row r="242" spans="1:11" ht="18" thickBot="1" x14ac:dyDescent="0.25">
      <c r="A242" s="209"/>
      <c r="B242" s="179"/>
      <c r="C242" s="180"/>
      <c r="D242" s="180"/>
      <c r="E242" s="181"/>
      <c r="F242" s="181"/>
      <c r="G242" s="181"/>
      <c r="H242" s="181"/>
      <c r="I242" s="181"/>
      <c r="J242" s="181"/>
      <c r="K242" s="182"/>
    </row>
    <row r="243" spans="1:11" ht="16.5" customHeight="1" x14ac:dyDescent="0.2">
      <c r="A243" s="209"/>
      <c r="B243" s="185" t="s">
        <v>9</v>
      </c>
      <c r="C243" s="186" t="s">
        <v>83</v>
      </c>
      <c r="D243" s="186" t="s">
        <v>84</v>
      </c>
      <c r="E243" s="187" t="s">
        <v>85</v>
      </c>
      <c r="F243" s="187" t="s">
        <v>145</v>
      </c>
      <c r="G243" s="188" t="s">
        <v>146</v>
      </c>
      <c r="H243" s="189"/>
      <c r="I243" s="190"/>
      <c r="J243" s="191" t="s">
        <v>7</v>
      </c>
      <c r="K243" s="192" t="s">
        <v>8</v>
      </c>
    </row>
    <row r="244" spans="1:11" ht="16.5" customHeight="1" x14ac:dyDescent="0.2">
      <c r="A244" s="209"/>
      <c r="B244" s="193"/>
      <c r="C244" s="194"/>
      <c r="D244" s="194"/>
      <c r="E244" s="195"/>
      <c r="F244" s="195"/>
      <c r="G244" s="196" t="s">
        <v>512</v>
      </c>
      <c r="H244" s="197"/>
      <c r="I244" s="198"/>
      <c r="J244" s="199"/>
      <c r="K244" s="200"/>
    </row>
    <row r="245" spans="1:11" ht="31.5" customHeight="1" thickBot="1" x14ac:dyDescent="0.25">
      <c r="A245" s="209"/>
      <c r="B245" s="270"/>
      <c r="C245" s="271"/>
      <c r="D245" s="271"/>
      <c r="E245" s="195"/>
      <c r="F245" s="195"/>
      <c r="G245" s="204" t="s">
        <v>138</v>
      </c>
      <c r="H245" s="205" t="s">
        <v>139</v>
      </c>
      <c r="I245" s="206" t="s">
        <v>543</v>
      </c>
      <c r="J245" s="207"/>
      <c r="K245" s="208"/>
    </row>
    <row r="246" spans="1:11" ht="377" x14ac:dyDescent="0.2">
      <c r="A246" s="209"/>
      <c r="B246" s="239" t="s">
        <v>53</v>
      </c>
      <c r="C246" s="101" t="s">
        <v>328</v>
      </c>
      <c r="D246" s="72" t="s">
        <v>166</v>
      </c>
      <c r="E246" s="72" t="s">
        <v>127</v>
      </c>
      <c r="F246" s="102">
        <v>18.7</v>
      </c>
      <c r="G246" s="102">
        <v>1</v>
      </c>
      <c r="H246" s="294">
        <v>34.79</v>
      </c>
      <c r="I246" s="69">
        <f t="shared" ref="I246:I251" si="9">+H246/G246</f>
        <v>34.79</v>
      </c>
      <c r="J246" s="73" t="s">
        <v>114</v>
      </c>
      <c r="K246" s="103" t="s">
        <v>560</v>
      </c>
    </row>
    <row r="247" spans="1:11" ht="295" customHeight="1" x14ac:dyDescent="0.2">
      <c r="A247" s="209"/>
      <c r="B247" s="240"/>
      <c r="C247" s="101"/>
      <c r="D247" s="72" t="s">
        <v>167</v>
      </c>
      <c r="E247" s="72" t="s">
        <v>127</v>
      </c>
      <c r="F247" s="102">
        <v>231.16000000000011</v>
      </c>
      <c r="G247" s="104">
        <v>93.310000000000031</v>
      </c>
      <c r="H247" s="49">
        <v>1024.1099999999999</v>
      </c>
      <c r="I247" s="39">
        <f t="shared" si="9"/>
        <v>10.975350980602288</v>
      </c>
      <c r="J247" s="73" t="s">
        <v>359</v>
      </c>
      <c r="K247" s="105" t="s">
        <v>518</v>
      </c>
    </row>
    <row r="248" spans="1:11" ht="198" x14ac:dyDescent="0.2">
      <c r="A248" s="209"/>
      <c r="B248" s="240"/>
      <c r="C248" s="101" t="s">
        <v>474</v>
      </c>
      <c r="D248" s="72" t="s">
        <v>168</v>
      </c>
      <c r="E248" s="72" t="s">
        <v>127</v>
      </c>
      <c r="F248" s="102">
        <v>13.2</v>
      </c>
      <c r="G248" s="102">
        <v>6.35</v>
      </c>
      <c r="H248" s="49">
        <v>41.29</v>
      </c>
      <c r="I248" s="39">
        <f t="shared" si="9"/>
        <v>6.5023622047244096</v>
      </c>
      <c r="J248" s="73" t="s">
        <v>478</v>
      </c>
      <c r="K248" s="105" t="s">
        <v>561</v>
      </c>
    </row>
    <row r="249" spans="1:11" ht="208" customHeight="1" x14ac:dyDescent="0.2">
      <c r="A249" s="209"/>
      <c r="B249" s="240"/>
      <c r="C249" s="101"/>
      <c r="D249" s="72" t="s">
        <v>169</v>
      </c>
      <c r="E249" s="72" t="s">
        <v>127</v>
      </c>
      <c r="F249" s="102">
        <v>58.5</v>
      </c>
      <c r="G249" s="102">
        <v>17.8</v>
      </c>
      <c r="H249" s="49">
        <v>36.15</v>
      </c>
      <c r="I249" s="39">
        <f t="shared" si="9"/>
        <v>2.0308988764044944</v>
      </c>
      <c r="J249" s="73" t="s">
        <v>359</v>
      </c>
      <c r="K249" s="105" t="s">
        <v>519</v>
      </c>
    </row>
    <row r="250" spans="1:11" ht="375" customHeight="1" x14ac:dyDescent="0.2">
      <c r="A250" s="209"/>
      <c r="B250" s="240"/>
      <c r="C250" s="72" t="s">
        <v>475</v>
      </c>
      <c r="D250" s="72" t="s">
        <v>170</v>
      </c>
      <c r="E250" s="72" t="s">
        <v>127</v>
      </c>
      <c r="F250" s="104">
        <v>399.9799999999999</v>
      </c>
      <c r="G250" s="102">
        <v>217.90999999999997</v>
      </c>
      <c r="H250" s="295">
        <v>312.64</v>
      </c>
      <c r="I250" s="39">
        <f t="shared" si="9"/>
        <v>1.4347207562755266</v>
      </c>
      <c r="J250" s="73" t="s">
        <v>360</v>
      </c>
      <c r="K250" s="105" t="s">
        <v>521</v>
      </c>
    </row>
    <row r="251" spans="1:11" ht="36.75" customHeight="1" x14ac:dyDescent="0.2">
      <c r="A251" s="209"/>
      <c r="B251" s="240"/>
      <c r="C251" s="72" t="s">
        <v>329</v>
      </c>
      <c r="D251" s="72" t="s">
        <v>330</v>
      </c>
      <c r="E251" s="72" t="s">
        <v>127</v>
      </c>
      <c r="F251" s="104">
        <v>5000</v>
      </c>
      <c r="G251" s="102">
        <v>3400</v>
      </c>
      <c r="H251" s="49">
        <v>7.4</v>
      </c>
      <c r="I251" s="39">
        <f t="shared" si="9"/>
        <v>2.176470588235294E-3</v>
      </c>
      <c r="J251" s="73" t="s">
        <v>360</v>
      </c>
      <c r="K251" s="105" t="s">
        <v>520</v>
      </c>
    </row>
    <row r="252" spans="1:11" ht="360" x14ac:dyDescent="0.2">
      <c r="A252" s="209"/>
      <c r="B252" s="240"/>
      <c r="C252" s="72" t="s">
        <v>476</v>
      </c>
      <c r="D252" s="72" t="s">
        <v>331</v>
      </c>
      <c r="E252" s="72" t="s">
        <v>127</v>
      </c>
      <c r="F252" s="104">
        <v>5399.98</v>
      </c>
      <c r="G252" s="102">
        <v>3617.91</v>
      </c>
      <c r="H252" s="49">
        <v>320.04000000000002</v>
      </c>
      <c r="I252" s="39">
        <f t="shared" ref="I252:I272" si="10">+H252/G252</f>
        <v>8.8459911938107927E-2</v>
      </c>
      <c r="J252" s="73" t="s">
        <v>360</v>
      </c>
      <c r="K252" s="105" t="s">
        <v>522</v>
      </c>
    </row>
    <row r="253" spans="1:11" ht="180" x14ac:dyDescent="0.2">
      <c r="A253" s="209"/>
      <c r="B253" s="240"/>
      <c r="C253" s="72" t="s">
        <v>477</v>
      </c>
      <c r="D253" s="72" t="s">
        <v>332</v>
      </c>
      <c r="E253" s="72" t="s">
        <v>127</v>
      </c>
      <c r="F253" s="104">
        <v>1022</v>
      </c>
      <c r="G253" s="102">
        <v>696.19999999999993</v>
      </c>
      <c r="H253" s="295">
        <v>119</v>
      </c>
      <c r="I253" s="39">
        <f t="shared" si="10"/>
        <v>0.17092789428325195</v>
      </c>
      <c r="J253" s="73" t="s">
        <v>360</v>
      </c>
      <c r="K253" s="105" t="s">
        <v>523</v>
      </c>
    </row>
    <row r="254" spans="1:11" ht="36" x14ac:dyDescent="0.2">
      <c r="A254" s="209"/>
      <c r="B254" s="240"/>
      <c r="C254" s="72" t="s">
        <v>333</v>
      </c>
      <c r="D254" s="72" t="s">
        <v>334</v>
      </c>
      <c r="E254" s="72" t="s">
        <v>127</v>
      </c>
      <c r="F254" s="104">
        <v>30</v>
      </c>
      <c r="G254" s="102">
        <v>0</v>
      </c>
      <c r="H254" s="295">
        <v>0</v>
      </c>
      <c r="I254" s="39">
        <v>0</v>
      </c>
      <c r="J254" s="73" t="s">
        <v>360</v>
      </c>
      <c r="K254" s="105" t="s">
        <v>513</v>
      </c>
    </row>
    <row r="255" spans="1:11" ht="54" x14ac:dyDescent="0.2">
      <c r="A255" s="209"/>
      <c r="B255" s="240"/>
      <c r="C255" s="72" t="s">
        <v>335</v>
      </c>
      <c r="D255" s="72" t="s">
        <v>171</v>
      </c>
      <c r="E255" s="72" t="s">
        <v>127</v>
      </c>
      <c r="F255" s="102">
        <v>1</v>
      </c>
      <c r="G255" s="49">
        <v>1</v>
      </c>
      <c r="H255" s="49">
        <v>0</v>
      </c>
      <c r="I255" s="39">
        <f t="shared" si="10"/>
        <v>0</v>
      </c>
      <c r="J255" s="73" t="s">
        <v>115</v>
      </c>
      <c r="K255" s="105"/>
    </row>
    <row r="256" spans="1:11" ht="36" x14ac:dyDescent="0.2">
      <c r="A256" s="209"/>
      <c r="B256" s="240"/>
      <c r="C256" s="72" t="s">
        <v>336</v>
      </c>
      <c r="D256" s="72" t="s">
        <v>176</v>
      </c>
      <c r="E256" s="72" t="s">
        <v>127</v>
      </c>
      <c r="F256" s="102">
        <v>2</v>
      </c>
      <c r="G256" s="49">
        <v>2</v>
      </c>
      <c r="H256" s="49">
        <v>2</v>
      </c>
      <c r="I256" s="39">
        <f t="shared" si="10"/>
        <v>1</v>
      </c>
      <c r="J256" s="73" t="s">
        <v>115</v>
      </c>
      <c r="K256" s="105" t="s">
        <v>514</v>
      </c>
    </row>
    <row r="257" spans="1:11" ht="36" x14ac:dyDescent="0.2">
      <c r="A257" s="209"/>
      <c r="B257" s="240"/>
      <c r="C257" s="72" t="s">
        <v>337</v>
      </c>
      <c r="D257" s="72" t="s">
        <v>338</v>
      </c>
      <c r="E257" s="72" t="s">
        <v>127</v>
      </c>
      <c r="F257" s="102">
        <v>4</v>
      </c>
      <c r="G257" s="49">
        <v>3</v>
      </c>
      <c r="H257" s="295">
        <v>3</v>
      </c>
      <c r="I257" s="39">
        <f t="shared" si="10"/>
        <v>1</v>
      </c>
      <c r="J257" s="73" t="s">
        <v>82</v>
      </c>
      <c r="K257" s="105" t="s">
        <v>562</v>
      </c>
    </row>
    <row r="258" spans="1:11" ht="45.75" customHeight="1" x14ac:dyDescent="0.2">
      <c r="A258" s="209"/>
      <c r="B258" s="240"/>
      <c r="C258" s="72" t="s">
        <v>362</v>
      </c>
      <c r="D258" s="72" t="s">
        <v>363</v>
      </c>
      <c r="E258" s="72" t="s">
        <v>127</v>
      </c>
      <c r="F258" s="102">
        <v>1</v>
      </c>
      <c r="G258" s="106">
        <v>1</v>
      </c>
      <c r="H258" s="295">
        <v>1</v>
      </c>
      <c r="I258" s="39">
        <f t="shared" si="10"/>
        <v>1</v>
      </c>
      <c r="J258" s="73" t="s">
        <v>115</v>
      </c>
      <c r="K258" s="105" t="s">
        <v>515</v>
      </c>
    </row>
    <row r="259" spans="1:11" ht="48.75" customHeight="1" x14ac:dyDescent="0.2">
      <c r="A259" s="209"/>
      <c r="B259" s="240"/>
      <c r="C259" s="72" t="s">
        <v>339</v>
      </c>
      <c r="D259" s="72" t="s">
        <v>340</v>
      </c>
      <c r="E259" s="72" t="s">
        <v>127</v>
      </c>
      <c r="F259" s="102">
        <v>2</v>
      </c>
      <c r="G259" s="106">
        <v>0</v>
      </c>
      <c r="H259" s="49">
        <v>2</v>
      </c>
      <c r="I259" s="39">
        <f>+H259/F259</f>
        <v>1</v>
      </c>
      <c r="J259" s="73" t="s">
        <v>115</v>
      </c>
      <c r="K259" s="105" t="s">
        <v>524</v>
      </c>
    </row>
    <row r="260" spans="1:11" ht="43.5" customHeight="1" x14ac:dyDescent="0.2">
      <c r="A260" s="209"/>
      <c r="B260" s="240"/>
      <c r="C260" s="72" t="s">
        <v>172</v>
      </c>
      <c r="D260" s="72" t="s">
        <v>341</v>
      </c>
      <c r="E260" s="72" t="s">
        <v>127</v>
      </c>
      <c r="F260" s="107">
        <v>4</v>
      </c>
      <c r="G260" s="102">
        <v>1</v>
      </c>
      <c r="H260" s="84">
        <v>1</v>
      </c>
      <c r="I260" s="39">
        <f t="shared" si="10"/>
        <v>1</v>
      </c>
      <c r="J260" s="73" t="s">
        <v>360</v>
      </c>
      <c r="K260" s="108" t="s">
        <v>563</v>
      </c>
    </row>
    <row r="261" spans="1:11" ht="342" x14ac:dyDescent="0.2">
      <c r="A261" s="209"/>
      <c r="B261" s="240"/>
      <c r="C261" s="72" t="s">
        <v>342</v>
      </c>
      <c r="D261" s="72" t="s">
        <v>57</v>
      </c>
      <c r="E261" s="72" t="s">
        <v>127</v>
      </c>
      <c r="F261" s="107">
        <v>76.81</v>
      </c>
      <c r="G261" s="102">
        <v>58.779999999999994</v>
      </c>
      <c r="H261" s="84">
        <v>35.39</v>
      </c>
      <c r="I261" s="39">
        <f t="shared" si="10"/>
        <v>0.60207553589656349</v>
      </c>
      <c r="J261" s="73" t="s">
        <v>360</v>
      </c>
      <c r="K261" s="105" t="s">
        <v>564</v>
      </c>
    </row>
    <row r="262" spans="1:11" ht="45" customHeight="1" x14ac:dyDescent="0.2">
      <c r="A262" s="209"/>
      <c r="B262" s="240"/>
      <c r="C262" s="72" t="s">
        <v>343</v>
      </c>
      <c r="D262" s="72" t="s">
        <v>58</v>
      </c>
      <c r="E262" s="72" t="s">
        <v>127</v>
      </c>
      <c r="F262" s="49">
        <v>6.5</v>
      </c>
      <c r="G262" s="49">
        <v>5.5</v>
      </c>
      <c r="H262" s="84">
        <v>9.69</v>
      </c>
      <c r="I262" s="39">
        <f t="shared" si="10"/>
        <v>1.7618181818181817</v>
      </c>
      <c r="J262" s="73" t="s">
        <v>479</v>
      </c>
      <c r="K262" s="105" t="s">
        <v>525</v>
      </c>
    </row>
    <row r="263" spans="1:11" ht="54" x14ac:dyDescent="0.2">
      <c r="A263" s="209"/>
      <c r="B263" s="240"/>
      <c r="C263" s="72" t="s">
        <v>344</v>
      </c>
      <c r="D263" s="72" t="s">
        <v>59</v>
      </c>
      <c r="E263" s="72" t="s">
        <v>127</v>
      </c>
      <c r="F263" s="49">
        <v>20</v>
      </c>
      <c r="G263" s="49">
        <v>10</v>
      </c>
      <c r="H263" s="86">
        <v>6</v>
      </c>
      <c r="I263" s="39">
        <f t="shared" si="10"/>
        <v>0.6</v>
      </c>
      <c r="J263" s="73" t="s">
        <v>114</v>
      </c>
      <c r="K263" s="105" t="s">
        <v>565</v>
      </c>
    </row>
    <row r="264" spans="1:11" ht="72" x14ac:dyDescent="0.2">
      <c r="A264" s="209"/>
      <c r="B264" s="240"/>
      <c r="C264" s="72" t="s">
        <v>345</v>
      </c>
      <c r="D264" s="72" t="s">
        <v>346</v>
      </c>
      <c r="E264" s="72" t="s">
        <v>127</v>
      </c>
      <c r="F264" s="49">
        <v>18</v>
      </c>
      <c r="G264" s="49">
        <v>18</v>
      </c>
      <c r="H264" s="86">
        <v>21</v>
      </c>
      <c r="I264" s="39">
        <f t="shared" si="10"/>
        <v>1.1666666666666667</v>
      </c>
      <c r="J264" s="73" t="s">
        <v>361</v>
      </c>
      <c r="K264" s="105" t="s">
        <v>566</v>
      </c>
    </row>
    <row r="265" spans="1:11" ht="72" x14ac:dyDescent="0.2">
      <c r="A265" s="209"/>
      <c r="B265" s="240"/>
      <c r="C265" s="72" t="s">
        <v>347</v>
      </c>
      <c r="D265" s="72" t="s">
        <v>62</v>
      </c>
      <c r="E265" s="72" t="s">
        <v>127</v>
      </c>
      <c r="F265" s="49">
        <v>31</v>
      </c>
      <c r="G265" s="49">
        <v>21</v>
      </c>
      <c r="H265" s="86">
        <v>15</v>
      </c>
      <c r="I265" s="39">
        <f t="shared" si="10"/>
        <v>0.7142857142857143</v>
      </c>
      <c r="J265" s="73" t="s">
        <v>324</v>
      </c>
      <c r="K265" s="105" t="s">
        <v>526</v>
      </c>
    </row>
    <row r="266" spans="1:11" ht="54" x14ac:dyDescent="0.2">
      <c r="A266" s="209"/>
      <c r="B266" s="240"/>
      <c r="C266" s="72" t="s">
        <v>348</v>
      </c>
      <c r="D266" s="72" t="s">
        <v>117</v>
      </c>
      <c r="E266" s="72" t="s">
        <v>127</v>
      </c>
      <c r="F266" s="49">
        <v>10</v>
      </c>
      <c r="G266" s="49">
        <v>4</v>
      </c>
      <c r="H266" s="86">
        <v>7</v>
      </c>
      <c r="I266" s="39">
        <f t="shared" si="10"/>
        <v>1.75</v>
      </c>
      <c r="J266" s="73" t="s">
        <v>325</v>
      </c>
      <c r="K266" s="105" t="s">
        <v>527</v>
      </c>
    </row>
    <row r="267" spans="1:11" ht="36" x14ac:dyDescent="0.2">
      <c r="A267" s="209"/>
      <c r="B267" s="240"/>
      <c r="C267" s="72" t="s">
        <v>349</v>
      </c>
      <c r="D267" s="72" t="s">
        <v>350</v>
      </c>
      <c r="E267" s="72" t="s">
        <v>127</v>
      </c>
      <c r="F267" s="49">
        <v>1</v>
      </c>
      <c r="G267" s="49">
        <v>1</v>
      </c>
      <c r="H267" s="86">
        <v>0</v>
      </c>
      <c r="I267" s="39">
        <f t="shared" si="10"/>
        <v>0</v>
      </c>
      <c r="J267" s="73" t="s">
        <v>325</v>
      </c>
      <c r="K267" s="105"/>
    </row>
    <row r="268" spans="1:11" ht="45" customHeight="1" x14ac:dyDescent="0.2">
      <c r="A268" s="209"/>
      <c r="B268" s="240"/>
      <c r="C268" s="72" t="s">
        <v>351</v>
      </c>
      <c r="D268" s="72" t="s">
        <v>352</v>
      </c>
      <c r="E268" s="72" t="s">
        <v>127</v>
      </c>
      <c r="F268" s="102">
        <v>12</v>
      </c>
      <c r="G268" s="102">
        <v>0</v>
      </c>
      <c r="H268" s="86">
        <v>2</v>
      </c>
      <c r="I268" s="39">
        <f>+H268/F268</f>
        <v>0.16666666666666666</v>
      </c>
      <c r="J268" s="73" t="s">
        <v>120</v>
      </c>
      <c r="K268" s="105" t="s">
        <v>528</v>
      </c>
    </row>
    <row r="269" spans="1:11" ht="45" customHeight="1" x14ac:dyDescent="0.2">
      <c r="A269" s="209"/>
      <c r="B269" s="240"/>
      <c r="C269" s="72" t="s">
        <v>353</v>
      </c>
      <c r="D269" s="72" t="s">
        <v>122</v>
      </c>
      <c r="E269" s="72" t="s">
        <v>127</v>
      </c>
      <c r="F269" s="102">
        <v>3.8</v>
      </c>
      <c r="G269" s="102">
        <v>2.6999999999999997</v>
      </c>
      <c r="H269" s="86">
        <v>6.08</v>
      </c>
      <c r="I269" s="39">
        <f>+H269/G269</f>
        <v>2.251851851851852</v>
      </c>
      <c r="J269" s="73" t="s">
        <v>120</v>
      </c>
      <c r="K269" s="105" t="s">
        <v>516</v>
      </c>
    </row>
    <row r="270" spans="1:11" ht="55.5" customHeight="1" x14ac:dyDescent="0.2">
      <c r="A270" s="209"/>
      <c r="B270" s="240"/>
      <c r="C270" s="72" t="s">
        <v>354</v>
      </c>
      <c r="D270" s="72" t="s">
        <v>116</v>
      </c>
      <c r="E270" s="72" t="s">
        <v>127</v>
      </c>
      <c r="F270" s="72">
        <v>2.93</v>
      </c>
      <c r="G270" s="72">
        <v>1.7999999999999998</v>
      </c>
      <c r="H270" s="86">
        <v>3.5</v>
      </c>
      <c r="I270" s="39">
        <f t="shared" si="10"/>
        <v>1.9444444444444446</v>
      </c>
      <c r="J270" s="73" t="s">
        <v>175</v>
      </c>
      <c r="K270" s="105" t="s">
        <v>516</v>
      </c>
    </row>
    <row r="271" spans="1:11" ht="55.5" customHeight="1" x14ac:dyDescent="0.2">
      <c r="A271" s="209"/>
      <c r="B271" s="240"/>
      <c r="C271" s="72" t="s">
        <v>355</v>
      </c>
      <c r="D271" s="72" t="s">
        <v>61</v>
      </c>
      <c r="E271" s="72" t="s">
        <v>127</v>
      </c>
      <c r="F271" s="49">
        <v>10580</v>
      </c>
      <c r="G271" s="102">
        <v>10580</v>
      </c>
      <c r="H271" s="86">
        <v>10467</v>
      </c>
      <c r="I271" s="39">
        <f t="shared" si="10"/>
        <v>0.98931947069943293</v>
      </c>
      <c r="J271" s="73" t="s">
        <v>123</v>
      </c>
      <c r="K271" s="105"/>
    </row>
    <row r="272" spans="1:11" ht="55.5" customHeight="1" x14ac:dyDescent="0.2">
      <c r="A272" s="209"/>
      <c r="B272" s="240"/>
      <c r="C272" s="72" t="s">
        <v>356</v>
      </c>
      <c r="D272" s="72" t="s">
        <v>60</v>
      </c>
      <c r="E272" s="72" t="s">
        <v>127</v>
      </c>
      <c r="F272" s="49">
        <v>7</v>
      </c>
      <c r="G272" s="102">
        <v>7</v>
      </c>
      <c r="H272" s="86">
        <v>7</v>
      </c>
      <c r="I272" s="39">
        <f t="shared" si="10"/>
        <v>1</v>
      </c>
      <c r="J272" s="73" t="s">
        <v>123</v>
      </c>
      <c r="K272" s="105"/>
    </row>
    <row r="273" spans="1:11" ht="55.5" customHeight="1" x14ac:dyDescent="0.2">
      <c r="A273" s="209"/>
      <c r="B273" s="240"/>
      <c r="C273" s="72" t="s">
        <v>357</v>
      </c>
      <c r="D273" s="72" t="s">
        <v>107</v>
      </c>
      <c r="E273" s="72" t="s">
        <v>127</v>
      </c>
      <c r="F273" s="49">
        <v>1</v>
      </c>
      <c r="G273" s="109">
        <v>0</v>
      </c>
      <c r="H273" s="109">
        <v>4</v>
      </c>
      <c r="I273" s="51">
        <f>+H273/F273</f>
        <v>4</v>
      </c>
      <c r="J273" s="73" t="s">
        <v>123</v>
      </c>
      <c r="K273" s="105" t="s">
        <v>517</v>
      </c>
    </row>
    <row r="274" spans="1:11" ht="37" thickBot="1" x14ac:dyDescent="0.25">
      <c r="A274" s="209"/>
      <c r="B274" s="240"/>
      <c r="C274" s="72" t="s">
        <v>358</v>
      </c>
      <c r="D274" s="72" t="s">
        <v>173</v>
      </c>
      <c r="E274" s="89" t="s">
        <v>126</v>
      </c>
      <c r="F274" s="99">
        <v>6</v>
      </c>
      <c r="G274" s="109">
        <v>5</v>
      </c>
      <c r="H274" s="109">
        <v>5</v>
      </c>
      <c r="I274" s="39">
        <f t="shared" ref="I274:I275" si="11">+H274/G274</f>
        <v>1</v>
      </c>
      <c r="J274" s="90" t="s">
        <v>123</v>
      </c>
      <c r="K274" s="105"/>
    </row>
    <row r="275" spans="1:11" ht="37" thickBot="1" x14ac:dyDescent="0.25">
      <c r="A275" s="209"/>
      <c r="B275" s="242"/>
      <c r="C275" s="89" t="s">
        <v>112</v>
      </c>
      <c r="D275" s="89" t="s">
        <v>113</v>
      </c>
      <c r="E275" s="89" t="s">
        <v>126</v>
      </c>
      <c r="F275" s="99">
        <v>20</v>
      </c>
      <c r="G275" s="296">
        <v>20</v>
      </c>
      <c r="H275" s="293">
        <v>21</v>
      </c>
      <c r="I275" s="51">
        <f t="shared" si="11"/>
        <v>1.05</v>
      </c>
      <c r="J275" s="90" t="s">
        <v>123</v>
      </c>
      <c r="K275" s="110"/>
    </row>
    <row r="276" spans="1:11" x14ac:dyDescent="0.2">
      <c r="A276" s="209"/>
      <c r="B276" s="297"/>
      <c r="C276" s="79"/>
      <c r="D276" s="134"/>
      <c r="E276" s="78"/>
      <c r="F276" s="298"/>
      <c r="G276" s="299"/>
      <c r="H276" s="300"/>
      <c r="I276" s="298"/>
      <c r="J276" s="75"/>
      <c r="K276" s="268"/>
    </row>
    <row r="277" spans="1:11" x14ac:dyDescent="0.2">
      <c r="A277" s="209"/>
      <c r="B277" s="297"/>
      <c r="C277" s="79"/>
      <c r="D277" s="134"/>
      <c r="E277" s="78"/>
      <c r="F277" s="299"/>
      <c r="G277" s="299"/>
      <c r="H277" s="300"/>
      <c r="I277" s="299"/>
      <c r="J277" s="78"/>
      <c r="K277" s="268"/>
    </row>
    <row r="278" spans="1:11" ht="18" x14ac:dyDescent="0.2">
      <c r="A278" s="209"/>
      <c r="B278" s="164" t="s">
        <v>530</v>
      </c>
      <c r="C278" s="219" t="s">
        <v>102</v>
      </c>
      <c r="D278" s="219"/>
      <c r="E278" s="219"/>
      <c r="F278" s="219"/>
      <c r="G278" s="219"/>
      <c r="H278" s="219"/>
      <c r="I278" s="219"/>
      <c r="J278" s="219"/>
      <c r="K278" s="219"/>
    </row>
    <row r="279" spans="1:11" ht="18" x14ac:dyDescent="0.2">
      <c r="B279" s="164" t="s">
        <v>88</v>
      </c>
      <c r="C279" s="219" t="s">
        <v>326</v>
      </c>
      <c r="D279" s="219"/>
      <c r="E279" s="219"/>
      <c r="F279" s="219"/>
      <c r="G279" s="219"/>
      <c r="H279" s="219"/>
      <c r="I279" s="219"/>
      <c r="J279" s="219"/>
      <c r="K279" s="219"/>
    </row>
    <row r="280" spans="1:11" ht="18" x14ac:dyDescent="0.2">
      <c r="B280" s="221" t="s">
        <v>137</v>
      </c>
      <c r="C280" s="219" t="s">
        <v>17</v>
      </c>
      <c r="D280" s="219"/>
      <c r="E280" s="219"/>
      <c r="F280" s="219"/>
      <c r="G280" s="219"/>
      <c r="H280" s="219"/>
      <c r="I280" s="219"/>
      <c r="J280" s="219"/>
      <c r="K280" s="219"/>
    </row>
    <row r="281" spans="1:11" ht="16.5" customHeight="1" x14ac:dyDescent="0.2">
      <c r="A281" s="209"/>
      <c r="B281" s="221" t="s">
        <v>11</v>
      </c>
      <c r="C281" s="219" t="s">
        <v>25</v>
      </c>
      <c r="D281" s="219"/>
      <c r="E281" s="219"/>
      <c r="F281" s="219"/>
      <c r="G281" s="219"/>
      <c r="H281" s="219"/>
      <c r="I281" s="219"/>
      <c r="J281" s="219"/>
      <c r="K281" s="219"/>
    </row>
    <row r="282" spans="1:11" ht="18" x14ac:dyDescent="0.2">
      <c r="A282" s="209"/>
      <c r="B282" s="221" t="s">
        <v>10</v>
      </c>
      <c r="C282" s="219" t="s">
        <v>30</v>
      </c>
      <c r="D282" s="219"/>
      <c r="E282" s="219"/>
      <c r="F282" s="219"/>
      <c r="G282" s="219"/>
      <c r="H282" s="219"/>
      <c r="I282" s="219"/>
      <c r="J282" s="219"/>
      <c r="K282" s="219"/>
    </row>
    <row r="283" spans="1:11" ht="18" x14ac:dyDescent="0.2">
      <c r="A283" s="209"/>
      <c r="B283" s="221" t="s">
        <v>89</v>
      </c>
      <c r="C283" s="219" t="s">
        <v>265</v>
      </c>
      <c r="D283" s="219"/>
      <c r="E283" s="219"/>
      <c r="F283" s="219"/>
      <c r="G283" s="219"/>
      <c r="H283" s="219"/>
      <c r="I283" s="219"/>
      <c r="J283" s="219"/>
      <c r="K283" s="219"/>
    </row>
    <row r="284" spans="1:11" ht="18" thickBot="1" x14ac:dyDescent="0.25">
      <c r="A284" s="209"/>
      <c r="B284" s="238"/>
      <c r="C284" s="180"/>
      <c r="D284" s="180"/>
      <c r="E284" s="181"/>
      <c r="F284" s="181"/>
      <c r="G284" s="181"/>
      <c r="H284" s="181"/>
      <c r="I284" s="181"/>
      <c r="J284" s="181"/>
      <c r="K284" s="182"/>
    </row>
    <row r="285" spans="1:11" ht="16.5" customHeight="1" x14ac:dyDescent="0.2">
      <c r="A285" s="209"/>
      <c r="B285" s="185" t="s">
        <v>9</v>
      </c>
      <c r="C285" s="186" t="s">
        <v>83</v>
      </c>
      <c r="D285" s="186" t="s">
        <v>84</v>
      </c>
      <c r="E285" s="187" t="s">
        <v>85</v>
      </c>
      <c r="F285" s="187" t="s">
        <v>145</v>
      </c>
      <c r="G285" s="188" t="s">
        <v>146</v>
      </c>
      <c r="H285" s="189"/>
      <c r="I285" s="190"/>
      <c r="J285" s="191" t="s">
        <v>7</v>
      </c>
      <c r="K285" s="192" t="s">
        <v>8</v>
      </c>
    </row>
    <row r="286" spans="1:11" ht="16.5" customHeight="1" x14ac:dyDescent="0.2">
      <c r="A286" s="209"/>
      <c r="B286" s="193"/>
      <c r="C286" s="194"/>
      <c r="D286" s="194"/>
      <c r="E286" s="195"/>
      <c r="F286" s="195"/>
      <c r="G286" s="196" t="s">
        <v>512</v>
      </c>
      <c r="H286" s="197"/>
      <c r="I286" s="198"/>
      <c r="J286" s="199"/>
      <c r="K286" s="200"/>
    </row>
    <row r="287" spans="1:11" ht="17.25" customHeight="1" thickBot="1" x14ac:dyDescent="0.25">
      <c r="A287" s="209"/>
      <c r="B287" s="201"/>
      <c r="C287" s="202"/>
      <c r="D287" s="202"/>
      <c r="E287" s="203"/>
      <c r="F287" s="203"/>
      <c r="G287" s="204" t="s">
        <v>138</v>
      </c>
      <c r="H287" s="205" t="s">
        <v>139</v>
      </c>
      <c r="I287" s="206" t="s">
        <v>543</v>
      </c>
      <c r="J287" s="207"/>
      <c r="K287" s="208"/>
    </row>
    <row r="288" spans="1:11" ht="89.25" customHeight="1" thickBot="1" x14ac:dyDescent="0.25">
      <c r="A288" s="209"/>
      <c r="B288" s="130" t="s">
        <v>53</v>
      </c>
      <c r="C288" s="48" t="s">
        <v>364</v>
      </c>
      <c r="D288" s="48" t="s">
        <v>69</v>
      </c>
      <c r="E288" s="48" t="s">
        <v>127</v>
      </c>
      <c r="F288" s="131">
        <v>15</v>
      </c>
      <c r="G288" s="131">
        <v>3</v>
      </c>
      <c r="H288" s="301">
        <v>19</v>
      </c>
      <c r="I288" s="55">
        <f>+H288/G288</f>
        <v>6.333333333333333</v>
      </c>
      <c r="J288" s="80" t="s">
        <v>365</v>
      </c>
      <c r="K288" s="215"/>
    </row>
    <row r="289" spans="1:11" ht="15" customHeight="1" x14ac:dyDescent="0.2">
      <c r="A289" s="209"/>
      <c r="B289" s="297"/>
      <c r="C289" s="216"/>
      <c r="D289" s="216"/>
      <c r="E289" s="78"/>
      <c r="F289" s="78"/>
      <c r="G289" s="299"/>
      <c r="H289" s="300"/>
      <c r="I289" s="299"/>
      <c r="J289" s="78"/>
      <c r="K289" s="268"/>
    </row>
    <row r="290" spans="1:11" ht="18" x14ac:dyDescent="0.2">
      <c r="B290" s="164" t="s">
        <v>530</v>
      </c>
      <c r="C290" s="302" t="s">
        <v>101</v>
      </c>
      <c r="D290" s="302"/>
      <c r="E290" s="302"/>
      <c r="F290" s="302"/>
      <c r="G290" s="302"/>
      <c r="H290" s="302"/>
      <c r="I290" s="302"/>
      <c r="J290" s="302"/>
      <c r="K290" s="302"/>
    </row>
    <row r="291" spans="1:11" ht="18" x14ac:dyDescent="0.2">
      <c r="B291" s="164" t="s">
        <v>88</v>
      </c>
      <c r="C291" s="302" t="s">
        <v>366</v>
      </c>
      <c r="D291" s="302"/>
      <c r="E291" s="302"/>
      <c r="F291" s="302"/>
      <c r="G291" s="302"/>
      <c r="H291" s="302"/>
      <c r="I291" s="302"/>
      <c r="J291" s="302"/>
      <c r="K291" s="302"/>
    </row>
    <row r="292" spans="1:11" ht="18" x14ac:dyDescent="0.2">
      <c r="B292" s="221" t="s">
        <v>137</v>
      </c>
      <c r="C292" s="302" t="s">
        <v>17</v>
      </c>
      <c r="D292" s="302"/>
      <c r="E292" s="302"/>
      <c r="F292" s="302"/>
      <c r="G292" s="302"/>
      <c r="H292" s="302"/>
      <c r="I292" s="302"/>
      <c r="J292" s="302"/>
      <c r="K292" s="302"/>
    </row>
    <row r="293" spans="1:11" ht="18" customHeight="1" x14ac:dyDescent="0.2">
      <c r="B293" s="221" t="s">
        <v>11</v>
      </c>
      <c r="C293" s="302" t="s">
        <v>25</v>
      </c>
      <c r="D293" s="302"/>
      <c r="E293" s="302"/>
      <c r="F293" s="302"/>
      <c r="G293" s="302"/>
      <c r="H293" s="302"/>
      <c r="I293" s="302"/>
      <c r="J293" s="302"/>
      <c r="K293" s="302"/>
    </row>
    <row r="294" spans="1:11" ht="18" x14ac:dyDescent="0.2">
      <c r="B294" s="221" t="s">
        <v>10</v>
      </c>
      <c r="C294" s="302" t="s">
        <v>557</v>
      </c>
      <c r="D294" s="302"/>
      <c r="E294" s="302"/>
      <c r="F294" s="302"/>
      <c r="G294" s="302"/>
      <c r="H294" s="302"/>
      <c r="I294" s="302"/>
      <c r="J294" s="302"/>
      <c r="K294" s="302"/>
    </row>
    <row r="295" spans="1:11" ht="18" x14ac:dyDescent="0.2">
      <c r="B295" s="221" t="s">
        <v>89</v>
      </c>
      <c r="C295" s="302" t="s">
        <v>312</v>
      </c>
      <c r="D295" s="302"/>
      <c r="E295" s="302"/>
      <c r="F295" s="302"/>
      <c r="G295" s="302"/>
      <c r="H295" s="302"/>
      <c r="I295" s="302"/>
      <c r="J295" s="302"/>
      <c r="K295" s="302"/>
    </row>
    <row r="296" spans="1:11" ht="18" thickBot="1" x14ac:dyDescent="0.25">
      <c r="B296" s="238"/>
      <c r="C296" s="238"/>
      <c r="D296" s="238"/>
      <c r="E296" s="273"/>
      <c r="F296" s="273"/>
      <c r="G296" s="273"/>
      <c r="H296" s="273"/>
      <c r="I296" s="273"/>
      <c r="J296" s="273"/>
      <c r="K296" s="274"/>
    </row>
    <row r="297" spans="1:11" ht="16.5" customHeight="1" x14ac:dyDescent="0.2">
      <c r="A297" s="209"/>
      <c r="B297" s="185" t="s">
        <v>9</v>
      </c>
      <c r="C297" s="186" t="s">
        <v>83</v>
      </c>
      <c r="D297" s="186" t="s">
        <v>84</v>
      </c>
      <c r="E297" s="187" t="s">
        <v>85</v>
      </c>
      <c r="F297" s="187" t="s">
        <v>145</v>
      </c>
      <c r="G297" s="188" t="s">
        <v>146</v>
      </c>
      <c r="H297" s="189"/>
      <c r="I297" s="190"/>
      <c r="J297" s="191" t="s">
        <v>7</v>
      </c>
      <c r="K297" s="192" t="s">
        <v>8</v>
      </c>
    </row>
    <row r="298" spans="1:11" ht="16.5" customHeight="1" x14ac:dyDescent="0.2">
      <c r="A298" s="209"/>
      <c r="B298" s="193"/>
      <c r="C298" s="194"/>
      <c r="D298" s="194"/>
      <c r="E298" s="195"/>
      <c r="F298" s="195"/>
      <c r="G298" s="196" t="s">
        <v>512</v>
      </c>
      <c r="H298" s="197"/>
      <c r="I298" s="198"/>
      <c r="J298" s="199"/>
      <c r="K298" s="200"/>
    </row>
    <row r="299" spans="1:11" ht="40.5" customHeight="1" thickBot="1" x14ac:dyDescent="0.25">
      <c r="A299" s="209"/>
      <c r="B299" s="201"/>
      <c r="C299" s="202"/>
      <c r="D299" s="202"/>
      <c r="E299" s="203"/>
      <c r="F299" s="203"/>
      <c r="G299" s="204" t="s">
        <v>138</v>
      </c>
      <c r="H299" s="205" t="s">
        <v>139</v>
      </c>
      <c r="I299" s="206" t="s">
        <v>543</v>
      </c>
      <c r="J299" s="207"/>
      <c r="K299" s="208"/>
    </row>
    <row r="300" spans="1:11" ht="90" x14ac:dyDescent="0.2">
      <c r="A300" s="209"/>
      <c r="B300" s="303" t="s">
        <v>53</v>
      </c>
      <c r="C300" s="85" t="s">
        <v>367</v>
      </c>
      <c r="D300" s="85" t="s">
        <v>368</v>
      </c>
      <c r="E300" s="85" t="s">
        <v>124</v>
      </c>
      <c r="F300" s="69">
        <v>1</v>
      </c>
      <c r="G300" s="69">
        <v>0.75</v>
      </c>
      <c r="H300" s="69">
        <v>0.75</v>
      </c>
      <c r="I300" s="69">
        <f t="shared" ref="I300:I305" si="12">+H300/G300</f>
        <v>1</v>
      </c>
      <c r="J300" s="71" t="s">
        <v>67</v>
      </c>
      <c r="K300" s="267" t="s">
        <v>615</v>
      </c>
    </row>
    <row r="301" spans="1:11" ht="93" customHeight="1" x14ac:dyDescent="0.2">
      <c r="A301" s="209"/>
      <c r="B301" s="304"/>
      <c r="C301" s="72" t="s">
        <v>567</v>
      </c>
      <c r="D301" s="72" t="s">
        <v>68</v>
      </c>
      <c r="E301" s="72" t="s">
        <v>126</v>
      </c>
      <c r="F301" s="84">
        <v>122</v>
      </c>
      <c r="G301" s="49">
        <v>58</v>
      </c>
      <c r="H301" s="49">
        <v>6</v>
      </c>
      <c r="I301" s="39">
        <f t="shared" si="12"/>
        <v>0.10344827586206896</v>
      </c>
      <c r="J301" s="73" t="s">
        <v>120</v>
      </c>
      <c r="K301" s="212"/>
    </row>
    <row r="302" spans="1:11" ht="99" customHeight="1" x14ac:dyDescent="0.2">
      <c r="A302" s="209"/>
      <c r="B302" s="304"/>
      <c r="C302" s="72" t="s">
        <v>118</v>
      </c>
      <c r="D302" s="72" t="s">
        <v>119</v>
      </c>
      <c r="E302" s="72" t="s">
        <v>127</v>
      </c>
      <c r="F302" s="84">
        <v>36</v>
      </c>
      <c r="G302" s="86">
        <v>21</v>
      </c>
      <c r="H302" s="86">
        <v>23</v>
      </c>
      <c r="I302" s="66">
        <f t="shared" si="12"/>
        <v>1.0952380952380953</v>
      </c>
      <c r="J302" s="73" t="s">
        <v>120</v>
      </c>
      <c r="K302" s="212"/>
    </row>
    <row r="303" spans="1:11" ht="37" thickBot="1" x14ac:dyDescent="0.25">
      <c r="A303" s="209"/>
      <c r="B303" s="305"/>
      <c r="C303" s="89" t="s">
        <v>65</v>
      </c>
      <c r="D303" s="89" t="s">
        <v>66</v>
      </c>
      <c r="E303" s="89" t="s">
        <v>124</v>
      </c>
      <c r="F303" s="65">
        <v>1</v>
      </c>
      <c r="G303" s="65">
        <v>0.75</v>
      </c>
      <c r="H303" s="65">
        <v>0.75</v>
      </c>
      <c r="I303" s="65">
        <f t="shared" si="12"/>
        <v>1</v>
      </c>
      <c r="J303" s="125" t="s">
        <v>67</v>
      </c>
      <c r="K303" s="272" t="s">
        <v>616</v>
      </c>
    </row>
    <row r="304" spans="1:11" ht="72" x14ac:dyDescent="0.2">
      <c r="A304" s="209"/>
      <c r="B304" s="306" t="s">
        <v>43</v>
      </c>
      <c r="C304" s="61" t="s">
        <v>369</v>
      </c>
      <c r="D304" s="61" t="s">
        <v>370</v>
      </c>
      <c r="E304" s="61" t="s">
        <v>124</v>
      </c>
      <c r="F304" s="69">
        <v>1</v>
      </c>
      <c r="G304" s="69">
        <v>0.75</v>
      </c>
      <c r="H304" s="69">
        <v>0.75</v>
      </c>
      <c r="I304" s="40">
        <f t="shared" si="12"/>
        <v>1</v>
      </c>
      <c r="J304" s="42" t="s">
        <v>373</v>
      </c>
      <c r="K304" s="267" t="s">
        <v>617</v>
      </c>
    </row>
    <row r="305" spans="1:11" ht="408.75" customHeight="1" thickBot="1" x14ac:dyDescent="0.25">
      <c r="A305" s="209"/>
      <c r="B305" s="307"/>
      <c r="C305" s="50" t="s">
        <v>371</v>
      </c>
      <c r="D305" s="50" t="s">
        <v>372</v>
      </c>
      <c r="E305" s="50" t="s">
        <v>124</v>
      </c>
      <c r="F305" s="132">
        <v>4</v>
      </c>
      <c r="G305" s="65">
        <v>0.75</v>
      </c>
      <c r="H305" s="65">
        <v>0.75</v>
      </c>
      <c r="I305" s="65">
        <f t="shared" si="12"/>
        <v>1</v>
      </c>
      <c r="J305" s="100" t="s">
        <v>283</v>
      </c>
      <c r="K305" s="308" t="s">
        <v>618</v>
      </c>
    </row>
    <row r="306" spans="1:11" x14ac:dyDescent="0.2">
      <c r="A306" s="209"/>
      <c r="B306" s="297"/>
      <c r="C306" s="216"/>
      <c r="D306" s="216"/>
      <c r="E306" s="78"/>
      <c r="F306" s="78"/>
      <c r="G306" s="299"/>
      <c r="H306" s="300"/>
      <c r="I306" s="299"/>
      <c r="J306" s="78"/>
      <c r="K306" s="268"/>
    </row>
    <row r="307" spans="1:11" ht="18" x14ac:dyDescent="0.2">
      <c r="A307" s="209"/>
      <c r="B307" s="164" t="s">
        <v>530</v>
      </c>
      <c r="C307" s="219" t="s">
        <v>100</v>
      </c>
      <c r="D307" s="219"/>
      <c r="E307" s="219"/>
      <c r="F307" s="219"/>
      <c r="G307" s="219"/>
      <c r="H307" s="219"/>
      <c r="I307" s="219"/>
      <c r="J307" s="219"/>
      <c r="K307" s="219"/>
    </row>
    <row r="308" spans="1:11" ht="16.5" customHeight="1" x14ac:dyDescent="0.2">
      <c r="B308" s="164" t="s">
        <v>88</v>
      </c>
      <c r="C308" s="219" t="s">
        <v>230</v>
      </c>
      <c r="D308" s="219"/>
      <c r="E308" s="219"/>
      <c r="F308" s="219"/>
      <c r="G308" s="219"/>
      <c r="H308" s="219"/>
      <c r="I308" s="219"/>
      <c r="J308" s="219"/>
      <c r="K308" s="219"/>
    </row>
    <row r="309" spans="1:11" ht="18" x14ac:dyDescent="0.2">
      <c r="B309" s="221" t="s">
        <v>137</v>
      </c>
      <c r="C309" s="219" t="s">
        <v>17</v>
      </c>
      <c r="D309" s="219"/>
      <c r="E309" s="219"/>
      <c r="F309" s="219"/>
      <c r="G309" s="219"/>
      <c r="H309" s="219"/>
      <c r="I309" s="219"/>
      <c r="J309" s="219"/>
      <c r="K309" s="219"/>
    </row>
    <row r="310" spans="1:11" ht="16.5" customHeight="1" x14ac:dyDescent="0.2">
      <c r="B310" s="221" t="s">
        <v>11</v>
      </c>
      <c r="C310" s="219" t="s">
        <v>25</v>
      </c>
      <c r="D310" s="219"/>
      <c r="E310" s="219"/>
      <c r="F310" s="219"/>
      <c r="G310" s="219"/>
      <c r="H310" s="219"/>
      <c r="I310" s="219"/>
      <c r="J310" s="219"/>
      <c r="K310" s="219"/>
    </row>
    <row r="311" spans="1:11" ht="16.5" customHeight="1" x14ac:dyDescent="0.2">
      <c r="B311" s="221" t="s">
        <v>10</v>
      </c>
      <c r="C311" s="219" t="s">
        <v>531</v>
      </c>
      <c r="D311" s="219"/>
      <c r="E311" s="219"/>
      <c r="F311" s="219"/>
      <c r="G311" s="219"/>
      <c r="H311" s="219"/>
      <c r="I311" s="219"/>
      <c r="J311" s="219"/>
      <c r="K311" s="219"/>
    </row>
    <row r="312" spans="1:11" ht="16.5" customHeight="1" x14ac:dyDescent="0.2">
      <c r="B312" s="221" t="s">
        <v>89</v>
      </c>
      <c r="C312" s="219" t="s">
        <v>374</v>
      </c>
      <c r="D312" s="219"/>
      <c r="E312" s="219"/>
      <c r="F312" s="219"/>
      <c r="G312" s="219"/>
      <c r="H312" s="219"/>
      <c r="I312" s="219"/>
      <c r="J312" s="219"/>
      <c r="K312" s="219"/>
    </row>
    <row r="313" spans="1:11" ht="18" thickBot="1" x14ac:dyDescent="0.25">
      <c r="B313" s="180"/>
      <c r="C313" s="180"/>
      <c r="D313" s="180"/>
      <c r="E313" s="181"/>
      <c r="F313" s="181"/>
      <c r="G313" s="181"/>
      <c r="H313" s="181"/>
      <c r="I313" s="181"/>
      <c r="J313" s="181"/>
      <c r="K313" s="182"/>
    </row>
    <row r="314" spans="1:11" ht="16.5" customHeight="1" x14ac:dyDescent="0.2">
      <c r="B314" s="185" t="s">
        <v>9</v>
      </c>
      <c r="C314" s="186" t="s">
        <v>83</v>
      </c>
      <c r="D314" s="186" t="s">
        <v>84</v>
      </c>
      <c r="E314" s="187" t="s">
        <v>85</v>
      </c>
      <c r="F314" s="187" t="s">
        <v>145</v>
      </c>
      <c r="G314" s="188" t="s">
        <v>146</v>
      </c>
      <c r="H314" s="189"/>
      <c r="I314" s="190"/>
      <c r="J314" s="191" t="s">
        <v>7</v>
      </c>
      <c r="K314" s="192" t="s">
        <v>8</v>
      </c>
    </row>
    <row r="315" spans="1:11" ht="16.5" customHeight="1" x14ac:dyDescent="0.2">
      <c r="B315" s="193"/>
      <c r="C315" s="194"/>
      <c r="D315" s="194"/>
      <c r="E315" s="195"/>
      <c r="F315" s="195"/>
      <c r="G315" s="196" t="s">
        <v>512</v>
      </c>
      <c r="H315" s="197"/>
      <c r="I315" s="198"/>
      <c r="J315" s="199"/>
      <c r="K315" s="200"/>
    </row>
    <row r="316" spans="1:11" ht="32.25" customHeight="1" thickBot="1" x14ac:dyDescent="0.25">
      <c r="B316" s="201"/>
      <c r="C316" s="202"/>
      <c r="D316" s="202"/>
      <c r="E316" s="203"/>
      <c r="F316" s="203"/>
      <c r="G316" s="204" t="s">
        <v>138</v>
      </c>
      <c r="H316" s="205" t="s">
        <v>139</v>
      </c>
      <c r="I316" s="206" t="s">
        <v>543</v>
      </c>
      <c r="J316" s="207"/>
      <c r="K316" s="208"/>
    </row>
    <row r="317" spans="1:11" ht="36" x14ac:dyDescent="0.2">
      <c r="B317" s="288" t="s">
        <v>53</v>
      </c>
      <c r="C317" s="46" t="s">
        <v>72</v>
      </c>
      <c r="D317" s="46" t="s">
        <v>73</v>
      </c>
      <c r="E317" s="46" t="s">
        <v>124</v>
      </c>
      <c r="F317" s="102">
        <v>150</v>
      </c>
      <c r="G317" s="111">
        <v>150</v>
      </c>
      <c r="H317" s="309">
        <v>150</v>
      </c>
      <c r="I317" s="69">
        <f>+H317/G317</f>
        <v>1</v>
      </c>
      <c r="J317" s="41" t="s">
        <v>86</v>
      </c>
      <c r="K317" s="267" t="s">
        <v>619</v>
      </c>
    </row>
    <row r="318" spans="1:11" ht="37" thickBot="1" x14ac:dyDescent="0.25">
      <c r="B318" s="292"/>
      <c r="C318" s="46" t="s">
        <v>110</v>
      </c>
      <c r="D318" s="50" t="s">
        <v>375</v>
      </c>
      <c r="E318" s="50" t="s">
        <v>124</v>
      </c>
      <c r="F318" s="51">
        <v>1</v>
      </c>
      <c r="G318" s="112">
        <v>36</v>
      </c>
      <c r="H318" s="113">
        <v>36</v>
      </c>
      <c r="I318" s="65">
        <f>+H318/G318</f>
        <v>1</v>
      </c>
      <c r="J318" s="41" t="s">
        <v>78</v>
      </c>
      <c r="K318" s="266" t="s">
        <v>620</v>
      </c>
    </row>
    <row r="319" spans="1:11" x14ac:dyDescent="0.2">
      <c r="C319" s="235"/>
      <c r="F319" s="74"/>
      <c r="G319" s="74"/>
      <c r="J319" s="74"/>
    </row>
    <row r="320" spans="1:11" ht="18" x14ac:dyDescent="0.2">
      <c r="B320" s="164" t="s">
        <v>530</v>
      </c>
      <c r="C320" s="177" t="s">
        <v>100</v>
      </c>
      <c r="D320" s="177"/>
      <c r="E320" s="177"/>
      <c r="F320" s="177"/>
      <c r="G320" s="177"/>
      <c r="H320" s="177"/>
      <c r="I320" s="177"/>
      <c r="J320" s="177"/>
      <c r="K320" s="177"/>
    </row>
    <row r="321" spans="1:11" ht="16.5" customHeight="1" x14ac:dyDescent="0.2">
      <c r="B321" s="164" t="s">
        <v>88</v>
      </c>
      <c r="C321" s="177" t="s">
        <v>103</v>
      </c>
      <c r="D321" s="177"/>
      <c r="E321" s="177"/>
      <c r="F321" s="177"/>
      <c r="G321" s="177"/>
      <c r="H321" s="177"/>
      <c r="I321" s="177"/>
      <c r="J321" s="177"/>
      <c r="K321" s="177"/>
    </row>
    <row r="322" spans="1:11" ht="19" x14ac:dyDescent="0.2">
      <c r="A322" s="178"/>
      <c r="B322" s="236" t="s">
        <v>143</v>
      </c>
      <c r="C322" s="237" t="s">
        <v>18</v>
      </c>
      <c r="D322" s="237"/>
      <c r="E322" s="237"/>
      <c r="F322" s="237"/>
      <c r="G322" s="237"/>
      <c r="H322" s="237"/>
      <c r="I322" s="237"/>
      <c r="J322" s="237"/>
      <c r="K322" s="237"/>
    </row>
    <row r="323" spans="1:11" ht="16.5" customHeight="1" x14ac:dyDescent="0.2">
      <c r="A323" s="178"/>
      <c r="B323" s="221" t="s">
        <v>11</v>
      </c>
      <c r="C323" s="177" t="s">
        <v>25</v>
      </c>
      <c r="D323" s="177"/>
      <c r="E323" s="177"/>
      <c r="F323" s="177"/>
      <c r="G323" s="177"/>
      <c r="H323" s="177"/>
      <c r="I323" s="177"/>
      <c r="J323" s="177"/>
      <c r="K323" s="177"/>
    </row>
    <row r="324" spans="1:11" ht="18" customHeight="1" x14ac:dyDescent="0.2">
      <c r="A324" s="178"/>
      <c r="B324" s="221" t="s">
        <v>10</v>
      </c>
      <c r="C324" s="177" t="s">
        <v>547</v>
      </c>
      <c r="D324" s="177"/>
      <c r="E324" s="177"/>
      <c r="F324" s="177"/>
      <c r="G324" s="177"/>
      <c r="H324" s="177"/>
      <c r="I324" s="177"/>
      <c r="J324" s="177"/>
      <c r="K324" s="177"/>
    </row>
    <row r="325" spans="1:11" ht="18" x14ac:dyDescent="0.2">
      <c r="A325" s="178"/>
      <c r="B325" s="221" t="s">
        <v>89</v>
      </c>
      <c r="C325" s="177" t="s">
        <v>568</v>
      </c>
      <c r="D325" s="177"/>
      <c r="E325" s="177"/>
      <c r="F325" s="177"/>
      <c r="G325" s="177"/>
      <c r="H325" s="177"/>
      <c r="I325" s="177"/>
      <c r="J325" s="177"/>
      <c r="K325" s="177"/>
    </row>
    <row r="326" spans="1:11" ht="18" thickBot="1" x14ac:dyDescent="0.25">
      <c r="A326" s="178"/>
      <c r="B326" s="238"/>
      <c r="C326" s="180"/>
      <c r="D326" s="180"/>
      <c r="E326" s="181"/>
      <c r="F326" s="181"/>
      <c r="G326" s="181"/>
      <c r="H326" s="181"/>
      <c r="I326" s="181"/>
      <c r="J326" s="181"/>
      <c r="K326" s="182"/>
    </row>
    <row r="327" spans="1:11" ht="16.5" customHeight="1" x14ac:dyDescent="0.2">
      <c r="A327" s="209"/>
      <c r="B327" s="185" t="s">
        <v>9</v>
      </c>
      <c r="C327" s="186" t="s">
        <v>83</v>
      </c>
      <c r="D327" s="186" t="s">
        <v>84</v>
      </c>
      <c r="E327" s="187" t="s">
        <v>85</v>
      </c>
      <c r="F327" s="187" t="s">
        <v>145</v>
      </c>
      <c r="G327" s="188" t="s">
        <v>146</v>
      </c>
      <c r="H327" s="189"/>
      <c r="I327" s="190"/>
      <c r="J327" s="191" t="s">
        <v>7</v>
      </c>
      <c r="K327" s="192" t="s">
        <v>8</v>
      </c>
    </row>
    <row r="328" spans="1:11" ht="16.5" customHeight="1" x14ac:dyDescent="0.2">
      <c r="A328" s="209"/>
      <c r="B328" s="193"/>
      <c r="C328" s="194"/>
      <c r="D328" s="194"/>
      <c r="E328" s="195"/>
      <c r="F328" s="195"/>
      <c r="G328" s="196" t="s">
        <v>512</v>
      </c>
      <c r="H328" s="197"/>
      <c r="I328" s="198"/>
      <c r="J328" s="199"/>
      <c r="K328" s="200"/>
    </row>
    <row r="329" spans="1:11" ht="30" customHeight="1" thickBot="1" x14ac:dyDescent="0.25">
      <c r="A329" s="209"/>
      <c r="B329" s="201"/>
      <c r="C329" s="202"/>
      <c r="D329" s="202"/>
      <c r="E329" s="203"/>
      <c r="F329" s="203"/>
      <c r="G329" s="204" t="s">
        <v>138</v>
      </c>
      <c r="H329" s="205" t="s">
        <v>139</v>
      </c>
      <c r="I329" s="206" t="s">
        <v>543</v>
      </c>
      <c r="J329" s="207"/>
      <c r="K329" s="208"/>
    </row>
    <row r="330" spans="1:11" ht="54" x14ac:dyDescent="0.2">
      <c r="A330" s="209"/>
      <c r="B330" s="239" t="s">
        <v>42</v>
      </c>
      <c r="C330" s="114" t="s">
        <v>382</v>
      </c>
      <c r="D330" s="114" t="s">
        <v>383</v>
      </c>
      <c r="E330" s="46" t="s">
        <v>124</v>
      </c>
      <c r="F330" s="39">
        <v>1</v>
      </c>
      <c r="G330" s="115">
        <v>0.75</v>
      </c>
      <c r="H330" s="119">
        <v>0.75</v>
      </c>
      <c r="I330" s="69">
        <f t="shared" ref="I330" si="13">+H330/G330</f>
        <v>1</v>
      </c>
      <c r="J330" s="91" t="s">
        <v>400</v>
      </c>
      <c r="K330" s="63"/>
    </row>
    <row r="331" spans="1:11" ht="108" x14ac:dyDescent="0.2">
      <c r="A331" s="209"/>
      <c r="B331" s="240"/>
      <c r="C331" s="114" t="s">
        <v>480</v>
      </c>
      <c r="D331" s="114" t="s">
        <v>481</v>
      </c>
      <c r="E331" s="46" t="s">
        <v>124</v>
      </c>
      <c r="F331" s="39">
        <v>1</v>
      </c>
      <c r="G331" s="115">
        <v>0.5</v>
      </c>
      <c r="H331" s="115">
        <v>0.5</v>
      </c>
      <c r="I331" s="66">
        <f>+H331/G331</f>
        <v>1</v>
      </c>
      <c r="J331" s="91" t="s">
        <v>401</v>
      </c>
      <c r="K331" s="310" t="s">
        <v>621</v>
      </c>
    </row>
    <row r="332" spans="1:11" ht="50.25" customHeight="1" x14ac:dyDescent="0.2">
      <c r="A332" s="209"/>
      <c r="B332" s="240"/>
      <c r="C332" s="114" t="s">
        <v>384</v>
      </c>
      <c r="D332" s="114" t="s">
        <v>385</v>
      </c>
      <c r="E332" s="46" t="s">
        <v>124</v>
      </c>
      <c r="F332" s="39">
        <v>1</v>
      </c>
      <c r="G332" s="115">
        <v>0</v>
      </c>
      <c r="H332" s="115">
        <v>0</v>
      </c>
      <c r="I332" s="66">
        <v>0</v>
      </c>
      <c r="J332" s="91" t="s">
        <v>402</v>
      </c>
      <c r="K332" s="311" t="s">
        <v>494</v>
      </c>
    </row>
    <row r="333" spans="1:11" ht="180" x14ac:dyDescent="0.2">
      <c r="A333" s="209"/>
      <c r="B333" s="240"/>
      <c r="C333" s="73" t="s">
        <v>482</v>
      </c>
      <c r="D333" s="73" t="s">
        <v>483</v>
      </c>
      <c r="E333" s="73" t="s">
        <v>124</v>
      </c>
      <c r="F333" s="39">
        <v>1</v>
      </c>
      <c r="G333" s="115">
        <v>1</v>
      </c>
      <c r="H333" s="115">
        <v>1</v>
      </c>
      <c r="I333" s="115">
        <v>0</v>
      </c>
      <c r="J333" s="91" t="s">
        <v>488</v>
      </c>
      <c r="K333" s="311" t="s">
        <v>622</v>
      </c>
    </row>
    <row r="334" spans="1:11" ht="108" x14ac:dyDescent="0.2">
      <c r="A334" s="209"/>
      <c r="B334" s="240"/>
      <c r="C334" s="73" t="s">
        <v>484</v>
      </c>
      <c r="D334" s="73" t="s">
        <v>485</v>
      </c>
      <c r="E334" s="73" t="s">
        <v>124</v>
      </c>
      <c r="F334" s="39">
        <v>1</v>
      </c>
      <c r="G334" s="115">
        <v>0.75</v>
      </c>
      <c r="H334" s="115">
        <v>0.75</v>
      </c>
      <c r="I334" s="115">
        <v>0</v>
      </c>
      <c r="J334" s="91" t="s">
        <v>489</v>
      </c>
      <c r="K334" s="311" t="s">
        <v>623</v>
      </c>
    </row>
    <row r="335" spans="1:11" ht="180" x14ac:dyDescent="0.2">
      <c r="A335" s="209"/>
      <c r="B335" s="240"/>
      <c r="C335" s="73" t="s">
        <v>486</v>
      </c>
      <c r="D335" s="73" t="s">
        <v>487</v>
      </c>
      <c r="E335" s="73" t="s">
        <v>124</v>
      </c>
      <c r="F335" s="39">
        <v>1</v>
      </c>
      <c r="G335" s="115">
        <v>0.75</v>
      </c>
      <c r="H335" s="115">
        <v>0.75</v>
      </c>
      <c r="I335" s="115">
        <v>0</v>
      </c>
      <c r="J335" s="91" t="s">
        <v>490</v>
      </c>
      <c r="K335" s="91" t="s">
        <v>624</v>
      </c>
    </row>
    <row r="336" spans="1:11" ht="144" x14ac:dyDescent="0.2">
      <c r="A336" s="209"/>
      <c r="B336" s="240"/>
      <c r="C336" s="114" t="s">
        <v>386</v>
      </c>
      <c r="D336" s="114" t="s">
        <v>387</v>
      </c>
      <c r="E336" s="46" t="s">
        <v>124</v>
      </c>
      <c r="F336" s="84">
        <v>9</v>
      </c>
      <c r="G336" s="116">
        <v>7</v>
      </c>
      <c r="H336" s="116">
        <v>8</v>
      </c>
      <c r="I336" s="66">
        <f t="shared" ref="I336:I345" si="14">+H336/G336</f>
        <v>1.1428571428571428</v>
      </c>
      <c r="J336" s="91" t="s">
        <v>403</v>
      </c>
      <c r="K336" s="310" t="s">
        <v>625</v>
      </c>
    </row>
    <row r="337" spans="1:11" ht="54" x14ac:dyDescent="0.2">
      <c r="A337" s="209"/>
      <c r="B337" s="240"/>
      <c r="C337" s="114" t="s">
        <v>388</v>
      </c>
      <c r="D337" s="114" t="s">
        <v>389</v>
      </c>
      <c r="E337" s="46" t="s">
        <v>124</v>
      </c>
      <c r="F337" s="39">
        <v>1</v>
      </c>
      <c r="G337" s="115">
        <v>1</v>
      </c>
      <c r="H337" s="115">
        <v>1</v>
      </c>
      <c r="I337" s="66">
        <f t="shared" si="14"/>
        <v>1</v>
      </c>
      <c r="J337" s="91" t="s">
        <v>404</v>
      </c>
      <c r="K337" s="310" t="s">
        <v>626</v>
      </c>
    </row>
    <row r="338" spans="1:11" ht="102.75" customHeight="1" x14ac:dyDescent="0.2">
      <c r="A338" s="209"/>
      <c r="B338" s="240"/>
      <c r="C338" s="114" t="s">
        <v>390</v>
      </c>
      <c r="D338" s="114" t="s">
        <v>391</v>
      </c>
      <c r="E338" s="46" t="s">
        <v>124</v>
      </c>
      <c r="F338" s="39">
        <v>1</v>
      </c>
      <c r="G338" s="115">
        <v>0.75</v>
      </c>
      <c r="H338" s="115">
        <v>0.75</v>
      </c>
      <c r="I338" s="66">
        <f t="shared" si="14"/>
        <v>1</v>
      </c>
      <c r="J338" s="91" t="s">
        <v>403</v>
      </c>
      <c r="K338" s="310" t="s">
        <v>627</v>
      </c>
    </row>
    <row r="339" spans="1:11" ht="57.75" customHeight="1" x14ac:dyDescent="0.2">
      <c r="A339" s="209"/>
      <c r="B339" s="240"/>
      <c r="C339" s="114" t="s">
        <v>392</v>
      </c>
      <c r="D339" s="114" t="s">
        <v>393</v>
      </c>
      <c r="E339" s="46" t="s">
        <v>124</v>
      </c>
      <c r="F339" s="39">
        <v>1</v>
      </c>
      <c r="G339" s="115">
        <v>0</v>
      </c>
      <c r="H339" s="115">
        <v>0</v>
      </c>
      <c r="I339" s="115">
        <v>0</v>
      </c>
      <c r="J339" s="133" t="s">
        <v>76</v>
      </c>
      <c r="K339" s="310" t="s">
        <v>461</v>
      </c>
    </row>
    <row r="340" spans="1:11" ht="37" thickBot="1" x14ac:dyDescent="0.25">
      <c r="A340" s="209"/>
      <c r="B340" s="240"/>
      <c r="C340" s="117" t="s">
        <v>394</v>
      </c>
      <c r="D340" s="117" t="s">
        <v>395</v>
      </c>
      <c r="E340" s="46" t="s">
        <v>124</v>
      </c>
      <c r="F340" s="39">
        <v>1</v>
      </c>
      <c r="G340" s="115">
        <v>0</v>
      </c>
      <c r="H340" s="115">
        <v>0</v>
      </c>
      <c r="I340" s="115">
        <v>0</v>
      </c>
      <c r="J340" s="133" t="s">
        <v>405</v>
      </c>
      <c r="K340" s="310" t="s">
        <v>495</v>
      </c>
    </row>
    <row r="341" spans="1:11" ht="54" x14ac:dyDescent="0.2">
      <c r="A341" s="209"/>
      <c r="B341" s="240"/>
      <c r="C341" s="114" t="s">
        <v>396</v>
      </c>
      <c r="D341" s="114" t="s">
        <v>397</v>
      </c>
      <c r="E341" s="46" t="s">
        <v>124</v>
      </c>
      <c r="F341" s="39">
        <v>1</v>
      </c>
      <c r="G341" s="115">
        <v>0.5</v>
      </c>
      <c r="H341" s="265">
        <v>0.5</v>
      </c>
      <c r="I341" s="66">
        <f t="shared" si="14"/>
        <v>1</v>
      </c>
      <c r="J341" s="133" t="s">
        <v>249</v>
      </c>
      <c r="K341" s="312"/>
    </row>
    <row r="342" spans="1:11" ht="150" customHeight="1" x14ac:dyDescent="0.2">
      <c r="A342" s="209"/>
      <c r="B342" s="240"/>
      <c r="C342" s="114" t="s">
        <v>161</v>
      </c>
      <c r="D342" s="114" t="s">
        <v>162</v>
      </c>
      <c r="E342" s="46" t="s">
        <v>124</v>
      </c>
      <c r="F342" s="39">
        <v>1</v>
      </c>
      <c r="G342" s="115">
        <v>0.5</v>
      </c>
      <c r="H342" s="115">
        <v>0.5</v>
      </c>
      <c r="I342" s="115">
        <v>0</v>
      </c>
      <c r="J342" s="133" t="s">
        <v>406</v>
      </c>
      <c r="K342" s="312" t="s">
        <v>628</v>
      </c>
    </row>
    <row r="343" spans="1:11" ht="55" thickBot="1" x14ac:dyDescent="0.25">
      <c r="A343" s="209"/>
      <c r="B343" s="242"/>
      <c r="C343" s="117" t="s">
        <v>398</v>
      </c>
      <c r="D343" s="117" t="s">
        <v>399</v>
      </c>
      <c r="E343" s="64" t="s">
        <v>124</v>
      </c>
      <c r="F343" s="51">
        <v>1</v>
      </c>
      <c r="G343" s="115">
        <v>0.75</v>
      </c>
      <c r="H343" s="259">
        <v>0.75</v>
      </c>
      <c r="I343" s="87">
        <f t="shared" si="14"/>
        <v>1</v>
      </c>
      <c r="J343" s="118" t="s">
        <v>249</v>
      </c>
      <c r="K343" s="247" t="s">
        <v>629</v>
      </c>
    </row>
    <row r="344" spans="1:11" ht="54" x14ac:dyDescent="0.2">
      <c r="A344" s="209"/>
      <c r="B344" s="239" t="s">
        <v>47</v>
      </c>
      <c r="C344" s="61" t="s">
        <v>376</v>
      </c>
      <c r="D344" s="61" t="s">
        <v>377</v>
      </c>
      <c r="E344" s="61" t="s">
        <v>124</v>
      </c>
      <c r="F344" s="69">
        <v>1</v>
      </c>
      <c r="G344" s="119">
        <v>1</v>
      </c>
      <c r="H344" s="115">
        <v>1</v>
      </c>
      <c r="I344" s="69">
        <f t="shared" si="14"/>
        <v>1</v>
      </c>
      <c r="J344" s="42" t="s">
        <v>529</v>
      </c>
      <c r="K344" s="257" t="s">
        <v>630</v>
      </c>
    </row>
    <row r="345" spans="1:11" ht="36" x14ac:dyDescent="0.2">
      <c r="A345" s="209"/>
      <c r="B345" s="240"/>
      <c r="C345" s="46" t="s">
        <v>378</v>
      </c>
      <c r="D345" s="46" t="s">
        <v>379</v>
      </c>
      <c r="E345" s="46" t="s">
        <v>124</v>
      </c>
      <c r="F345" s="39">
        <v>1</v>
      </c>
      <c r="G345" s="115">
        <v>1</v>
      </c>
      <c r="H345" s="115">
        <v>1</v>
      </c>
      <c r="I345" s="66">
        <f t="shared" si="14"/>
        <v>1</v>
      </c>
      <c r="J345" s="41" t="s">
        <v>71</v>
      </c>
      <c r="K345" s="234"/>
    </row>
    <row r="346" spans="1:11" ht="37" thickBot="1" x14ac:dyDescent="0.25">
      <c r="A346" s="209"/>
      <c r="B346" s="242"/>
      <c r="C346" s="46" t="s">
        <v>380</v>
      </c>
      <c r="D346" s="46" t="s">
        <v>381</v>
      </c>
      <c r="E346" s="46" t="s">
        <v>124</v>
      </c>
      <c r="F346" s="39">
        <v>1</v>
      </c>
      <c r="G346" s="115">
        <v>1</v>
      </c>
      <c r="H346" s="259">
        <v>1</v>
      </c>
      <c r="I346" s="65">
        <f t="shared" ref="I346" si="15">+H346/G346</f>
        <v>1</v>
      </c>
      <c r="J346" s="52" t="s">
        <v>71</v>
      </c>
      <c r="K346" s="234"/>
    </row>
    <row r="347" spans="1:11" x14ac:dyDescent="0.2">
      <c r="A347" s="209"/>
      <c r="B347" s="297"/>
      <c r="C347" s="217"/>
      <c r="D347" s="217"/>
      <c r="E347" s="75"/>
      <c r="F347" s="75"/>
      <c r="G347" s="298"/>
      <c r="H347" s="300"/>
      <c r="I347" s="299"/>
      <c r="J347" s="75"/>
      <c r="K347" s="313"/>
    </row>
    <row r="348" spans="1:11" x14ac:dyDescent="0.2">
      <c r="D348" s="164"/>
      <c r="E348" s="77"/>
      <c r="F348" s="77"/>
      <c r="G348" s="77"/>
    </row>
    <row r="349" spans="1:11" ht="18" x14ac:dyDescent="0.2">
      <c r="B349" s="164" t="s">
        <v>552</v>
      </c>
      <c r="C349" s="262" t="s">
        <v>100</v>
      </c>
      <c r="D349" s="262"/>
      <c r="E349" s="262"/>
      <c r="F349" s="262"/>
      <c r="G349" s="262"/>
      <c r="H349" s="262"/>
      <c r="I349" s="262"/>
      <c r="J349" s="262"/>
      <c r="K349" s="262"/>
    </row>
    <row r="350" spans="1:11" ht="16.5" customHeight="1" x14ac:dyDescent="0.2">
      <c r="B350" s="164" t="s">
        <v>88</v>
      </c>
      <c r="C350" s="262" t="s">
        <v>326</v>
      </c>
      <c r="D350" s="262"/>
      <c r="E350" s="262"/>
      <c r="F350" s="262"/>
      <c r="G350" s="262"/>
      <c r="H350" s="262"/>
      <c r="I350" s="262"/>
      <c r="J350" s="262"/>
      <c r="K350" s="262"/>
    </row>
    <row r="351" spans="1:11" ht="19" x14ac:dyDescent="0.2">
      <c r="A351" s="178"/>
      <c r="B351" s="236" t="s">
        <v>132</v>
      </c>
      <c r="C351" s="314" t="s">
        <v>19</v>
      </c>
      <c r="D351" s="314"/>
      <c r="E351" s="314"/>
      <c r="F351" s="314"/>
      <c r="G351" s="314"/>
      <c r="H351" s="314"/>
      <c r="I351" s="314"/>
      <c r="J351" s="314"/>
      <c r="K351" s="314"/>
    </row>
    <row r="352" spans="1:11" ht="16.5" customHeight="1" x14ac:dyDescent="0.2">
      <c r="A352" s="178"/>
      <c r="B352" s="221" t="s">
        <v>11</v>
      </c>
      <c r="C352" s="262" t="s">
        <v>25</v>
      </c>
      <c r="D352" s="262"/>
      <c r="E352" s="262"/>
      <c r="F352" s="262"/>
      <c r="G352" s="262"/>
      <c r="H352" s="262"/>
      <c r="I352" s="262"/>
      <c r="J352" s="262"/>
      <c r="K352" s="262"/>
    </row>
    <row r="353" spans="1:11" ht="18" x14ac:dyDescent="0.2">
      <c r="A353" s="178"/>
      <c r="B353" s="221" t="s">
        <v>10</v>
      </c>
      <c r="C353" s="262" t="s">
        <v>569</v>
      </c>
      <c r="D353" s="262"/>
      <c r="E353" s="262"/>
      <c r="F353" s="262"/>
      <c r="G353" s="262"/>
      <c r="H353" s="262"/>
      <c r="I353" s="262"/>
      <c r="J353" s="262"/>
      <c r="K353" s="262"/>
    </row>
    <row r="354" spans="1:11" ht="18" x14ac:dyDescent="0.2">
      <c r="A354" s="178"/>
      <c r="B354" s="164" t="s">
        <v>89</v>
      </c>
      <c r="C354" s="315" t="s">
        <v>265</v>
      </c>
      <c r="D354" s="315"/>
      <c r="E354" s="315"/>
      <c r="F354" s="315"/>
      <c r="G354" s="315"/>
      <c r="H354" s="315"/>
      <c r="I354" s="315"/>
      <c r="J354" s="315"/>
      <c r="K354" s="315"/>
    </row>
    <row r="355" spans="1:11" ht="18" thickBot="1" x14ac:dyDescent="0.25">
      <c r="A355" s="178"/>
      <c r="B355" s="179"/>
      <c r="C355" s="316"/>
      <c r="D355" s="316"/>
      <c r="E355" s="181"/>
      <c r="F355" s="181"/>
      <c r="G355" s="181"/>
      <c r="H355" s="181"/>
      <c r="I355" s="181"/>
      <c r="J355" s="181"/>
      <c r="K355" s="182"/>
    </row>
    <row r="356" spans="1:11" ht="16.5" customHeight="1" x14ac:dyDescent="0.2">
      <c r="A356" s="209"/>
      <c r="B356" s="185" t="s">
        <v>9</v>
      </c>
      <c r="C356" s="186" t="s">
        <v>83</v>
      </c>
      <c r="D356" s="186" t="s">
        <v>84</v>
      </c>
      <c r="E356" s="187" t="s">
        <v>85</v>
      </c>
      <c r="F356" s="187" t="s">
        <v>145</v>
      </c>
      <c r="G356" s="188" t="s">
        <v>146</v>
      </c>
      <c r="H356" s="189"/>
      <c r="I356" s="190"/>
      <c r="J356" s="191" t="s">
        <v>7</v>
      </c>
      <c r="K356" s="192" t="s">
        <v>8</v>
      </c>
    </row>
    <row r="357" spans="1:11" ht="16.5" customHeight="1" x14ac:dyDescent="0.2">
      <c r="A357" s="209"/>
      <c r="B357" s="193"/>
      <c r="C357" s="194"/>
      <c r="D357" s="194"/>
      <c r="E357" s="195"/>
      <c r="F357" s="195"/>
      <c r="G357" s="196" t="s">
        <v>512</v>
      </c>
      <c r="H357" s="197"/>
      <c r="I357" s="198"/>
      <c r="J357" s="199"/>
      <c r="K357" s="200"/>
    </row>
    <row r="358" spans="1:11" ht="37" thickBot="1" x14ac:dyDescent="0.25">
      <c r="A358" s="209"/>
      <c r="B358" s="201"/>
      <c r="C358" s="202"/>
      <c r="D358" s="202"/>
      <c r="E358" s="203"/>
      <c r="F358" s="203"/>
      <c r="G358" s="204" t="s">
        <v>138</v>
      </c>
      <c r="H358" s="205" t="s">
        <v>139</v>
      </c>
      <c r="I358" s="206" t="s">
        <v>543</v>
      </c>
      <c r="J358" s="207"/>
      <c r="K358" s="208"/>
    </row>
    <row r="359" spans="1:11" ht="198" x14ac:dyDescent="0.2">
      <c r="A359" s="209"/>
      <c r="B359" s="239" t="s">
        <v>51</v>
      </c>
      <c r="C359" s="46" t="s">
        <v>407</v>
      </c>
      <c r="D359" s="46" t="s">
        <v>408</v>
      </c>
      <c r="E359" s="46" t="s">
        <v>124</v>
      </c>
      <c r="F359" s="39">
        <v>1</v>
      </c>
      <c r="G359" s="39">
        <v>0.7</v>
      </c>
      <c r="H359" s="39">
        <v>0.7</v>
      </c>
      <c r="I359" s="39">
        <f>+H359/G359</f>
        <v>1</v>
      </c>
      <c r="J359" s="120" t="s">
        <v>415</v>
      </c>
      <c r="K359" s="331" t="s">
        <v>631</v>
      </c>
    </row>
    <row r="360" spans="1:11" ht="126" x14ac:dyDescent="0.2">
      <c r="A360" s="209"/>
      <c r="B360" s="240"/>
      <c r="C360" s="46" t="s">
        <v>570</v>
      </c>
      <c r="D360" s="46" t="s">
        <v>409</v>
      </c>
      <c r="E360" s="46" t="s">
        <v>124</v>
      </c>
      <c r="F360" s="86">
        <v>120</v>
      </c>
      <c r="G360" s="39">
        <v>0.75</v>
      </c>
      <c r="H360" s="66">
        <v>0.75</v>
      </c>
      <c r="I360" s="39">
        <f>+H360/G360</f>
        <v>1</v>
      </c>
      <c r="J360" s="41" t="s">
        <v>271</v>
      </c>
      <c r="K360" s="317" t="s">
        <v>632</v>
      </c>
    </row>
    <row r="361" spans="1:11" ht="72" x14ac:dyDescent="0.2">
      <c r="A361" s="209"/>
      <c r="B361" s="240"/>
      <c r="C361" s="72" t="s">
        <v>571</v>
      </c>
      <c r="D361" s="72" t="s">
        <v>410</v>
      </c>
      <c r="E361" s="46" t="s">
        <v>124</v>
      </c>
      <c r="F361" s="86">
        <v>5</v>
      </c>
      <c r="G361" s="39">
        <v>0.75</v>
      </c>
      <c r="H361" s="66">
        <v>0.75</v>
      </c>
      <c r="I361" s="39">
        <f>+H361/G361</f>
        <v>1</v>
      </c>
      <c r="J361" s="41" t="s">
        <v>416</v>
      </c>
      <c r="K361" s="317" t="s">
        <v>633</v>
      </c>
    </row>
    <row r="362" spans="1:11" ht="162" x14ac:dyDescent="0.2">
      <c r="A362" s="209"/>
      <c r="B362" s="240"/>
      <c r="C362" s="46" t="s">
        <v>411</v>
      </c>
      <c r="D362" s="46" t="s">
        <v>412</v>
      </c>
      <c r="E362" s="46" t="s">
        <v>124</v>
      </c>
      <c r="F362" s="86">
        <v>5</v>
      </c>
      <c r="G362" s="39">
        <v>0.75</v>
      </c>
      <c r="H362" s="87">
        <v>0.75</v>
      </c>
      <c r="I362" s="39">
        <f>+H362/G362</f>
        <v>1</v>
      </c>
      <c r="J362" s="41" t="s">
        <v>417</v>
      </c>
      <c r="K362" s="318" t="s">
        <v>572</v>
      </c>
    </row>
    <row r="363" spans="1:11" ht="217" thickBot="1" x14ac:dyDescent="0.25">
      <c r="A363" s="209"/>
      <c r="B363" s="242"/>
      <c r="C363" s="92" t="s">
        <v>413</v>
      </c>
      <c r="D363" s="121" t="s">
        <v>414</v>
      </c>
      <c r="E363" s="122" t="s">
        <v>124</v>
      </c>
      <c r="F363" s="86">
        <v>10</v>
      </c>
      <c r="G363" s="39">
        <v>0.75</v>
      </c>
      <c r="H363" s="319">
        <v>0.75</v>
      </c>
      <c r="I363" s="65">
        <f>+H363/G363</f>
        <v>1</v>
      </c>
      <c r="J363" s="41" t="s">
        <v>417</v>
      </c>
      <c r="K363" s="320" t="s">
        <v>573</v>
      </c>
    </row>
    <row r="364" spans="1:11" ht="18" thickTop="1" x14ac:dyDescent="0.2">
      <c r="A364" s="209"/>
      <c r="B364" s="297"/>
      <c r="C364" s="321"/>
      <c r="D364" s="297"/>
      <c r="E364" s="78"/>
      <c r="F364" s="75"/>
      <c r="G364" s="298"/>
      <c r="H364" s="300"/>
      <c r="I364" s="299"/>
      <c r="J364" s="75"/>
      <c r="K364" s="268"/>
    </row>
    <row r="365" spans="1:11" x14ac:dyDescent="0.2">
      <c r="A365" s="209"/>
      <c r="B365" s="297"/>
      <c r="C365" s="297"/>
      <c r="D365" s="297"/>
      <c r="E365" s="78"/>
      <c r="F365" s="78"/>
      <c r="G365" s="299"/>
      <c r="H365" s="300"/>
      <c r="I365" s="299"/>
      <c r="J365" s="78"/>
      <c r="K365" s="268"/>
    </row>
    <row r="366" spans="1:11" ht="18" x14ac:dyDescent="0.2">
      <c r="A366" s="209"/>
      <c r="B366" s="164" t="s">
        <v>530</v>
      </c>
      <c r="C366" s="219" t="s">
        <v>100</v>
      </c>
      <c r="D366" s="219"/>
      <c r="E366" s="219"/>
      <c r="F366" s="219"/>
      <c r="G366" s="219"/>
      <c r="H366" s="219"/>
      <c r="I366" s="219"/>
      <c r="J366" s="219"/>
      <c r="K366" s="219"/>
    </row>
    <row r="367" spans="1:11" ht="18" x14ac:dyDescent="0.2">
      <c r="A367" s="209"/>
      <c r="B367" s="164" t="s">
        <v>88</v>
      </c>
      <c r="C367" s="219" t="s">
        <v>264</v>
      </c>
      <c r="D367" s="219"/>
      <c r="E367" s="219"/>
      <c r="F367" s="219"/>
      <c r="G367" s="219"/>
      <c r="H367" s="219"/>
      <c r="I367" s="219"/>
      <c r="J367" s="219"/>
      <c r="K367" s="219"/>
    </row>
    <row r="368" spans="1:11" ht="19" x14ac:dyDescent="0.2">
      <c r="B368" s="322" t="s">
        <v>144</v>
      </c>
      <c r="C368" s="322" t="s">
        <v>20</v>
      </c>
      <c r="D368" s="164"/>
      <c r="E368" s="164"/>
      <c r="F368" s="164"/>
      <c r="G368" s="164"/>
      <c r="H368" s="164"/>
      <c r="I368" s="77"/>
      <c r="J368" s="164"/>
      <c r="K368" s="164"/>
    </row>
    <row r="369" spans="1:11" ht="18" x14ac:dyDescent="0.2">
      <c r="A369" s="209"/>
      <c r="B369" s="221" t="s">
        <v>11</v>
      </c>
      <c r="C369" s="219" t="s">
        <v>25</v>
      </c>
      <c r="D369" s="219"/>
      <c r="E369" s="219"/>
      <c r="F369" s="219"/>
      <c r="G369" s="219"/>
      <c r="H369" s="219"/>
      <c r="I369" s="219"/>
      <c r="J369" s="219"/>
      <c r="K369" s="219"/>
    </row>
    <row r="370" spans="1:11" ht="18" x14ac:dyDescent="0.2">
      <c r="A370" s="209"/>
      <c r="B370" s="221" t="s">
        <v>10</v>
      </c>
      <c r="C370" s="216" t="s">
        <v>33</v>
      </c>
      <c r="D370" s="216"/>
      <c r="E370" s="216"/>
      <c r="F370" s="216"/>
      <c r="G370" s="216"/>
      <c r="H370" s="216"/>
      <c r="I370" s="78"/>
      <c r="J370" s="216"/>
      <c r="K370" s="216"/>
    </row>
    <row r="371" spans="1:11" ht="18" x14ac:dyDescent="0.2">
      <c r="A371" s="209"/>
      <c r="B371" s="221" t="s">
        <v>89</v>
      </c>
      <c r="C371" s="219" t="s">
        <v>374</v>
      </c>
      <c r="D371" s="219"/>
      <c r="E371" s="219"/>
      <c r="F371" s="219"/>
      <c r="G371" s="219"/>
      <c r="H371" s="219"/>
      <c r="I371" s="219"/>
      <c r="J371" s="219"/>
      <c r="K371" s="219"/>
    </row>
    <row r="372" spans="1:11" ht="18" thickBot="1" x14ac:dyDescent="0.25">
      <c r="A372" s="209"/>
      <c r="B372" s="180"/>
      <c r="C372" s="180"/>
      <c r="D372" s="180"/>
      <c r="E372" s="181"/>
      <c r="F372" s="181"/>
      <c r="G372" s="181"/>
      <c r="H372" s="181"/>
      <c r="I372" s="181"/>
      <c r="J372" s="181"/>
      <c r="K372" s="182"/>
    </row>
    <row r="373" spans="1:11" ht="16.5" customHeight="1" x14ac:dyDescent="0.2">
      <c r="A373" s="209"/>
      <c r="B373" s="185" t="s">
        <v>9</v>
      </c>
      <c r="C373" s="186" t="s">
        <v>83</v>
      </c>
      <c r="D373" s="186" t="s">
        <v>84</v>
      </c>
      <c r="E373" s="187" t="s">
        <v>85</v>
      </c>
      <c r="F373" s="187" t="s">
        <v>145</v>
      </c>
      <c r="G373" s="188" t="s">
        <v>146</v>
      </c>
      <c r="H373" s="189"/>
      <c r="I373" s="190"/>
      <c r="J373" s="191" t="s">
        <v>7</v>
      </c>
      <c r="K373" s="192" t="s">
        <v>8</v>
      </c>
    </row>
    <row r="374" spans="1:11" ht="16.5" customHeight="1" x14ac:dyDescent="0.2">
      <c r="A374" s="209"/>
      <c r="B374" s="193"/>
      <c r="C374" s="194"/>
      <c r="D374" s="194"/>
      <c r="E374" s="195"/>
      <c r="F374" s="195"/>
      <c r="G374" s="196" t="s">
        <v>512</v>
      </c>
      <c r="H374" s="197"/>
      <c r="I374" s="198"/>
      <c r="J374" s="199"/>
      <c r="K374" s="200"/>
    </row>
    <row r="375" spans="1:11" ht="37" thickBot="1" x14ac:dyDescent="0.25">
      <c r="A375" s="209"/>
      <c r="B375" s="270"/>
      <c r="C375" s="202"/>
      <c r="D375" s="202"/>
      <c r="E375" s="195"/>
      <c r="F375" s="195"/>
      <c r="G375" s="204" t="s">
        <v>138</v>
      </c>
      <c r="H375" s="205" t="s">
        <v>139</v>
      </c>
      <c r="I375" s="206" t="s">
        <v>543</v>
      </c>
      <c r="J375" s="207"/>
      <c r="K375" s="208"/>
    </row>
    <row r="376" spans="1:11" ht="54" x14ac:dyDescent="0.2">
      <c r="A376" s="209"/>
      <c r="B376" s="323" t="s">
        <v>20</v>
      </c>
      <c r="C376" s="72" t="s">
        <v>418</v>
      </c>
      <c r="D376" s="72" t="s">
        <v>419</v>
      </c>
      <c r="E376" s="61" t="s">
        <v>124</v>
      </c>
      <c r="F376" s="123">
        <v>1</v>
      </c>
      <c r="G376" s="69">
        <v>0.66</v>
      </c>
      <c r="H376" s="69">
        <v>0.66</v>
      </c>
      <c r="I376" s="69">
        <f>+H376/G376</f>
        <v>1</v>
      </c>
      <c r="J376" s="71" t="s">
        <v>77</v>
      </c>
      <c r="K376" s="324"/>
    </row>
    <row r="377" spans="1:11" ht="73" thickBot="1" x14ac:dyDescent="0.25">
      <c r="A377" s="209"/>
      <c r="B377" s="325"/>
      <c r="C377" s="89" t="s">
        <v>420</v>
      </c>
      <c r="D377" s="92" t="s">
        <v>421</v>
      </c>
      <c r="E377" s="64" t="s">
        <v>124</v>
      </c>
      <c r="F377" s="68">
        <v>1</v>
      </c>
      <c r="G377" s="326">
        <v>0.75</v>
      </c>
      <c r="H377" s="326">
        <v>0.75</v>
      </c>
      <c r="I377" s="65">
        <f>+H377/G377</f>
        <v>1</v>
      </c>
      <c r="J377" s="90" t="s">
        <v>77</v>
      </c>
      <c r="K377" s="327" t="s">
        <v>634</v>
      </c>
    </row>
    <row r="378" spans="1:11" x14ac:dyDescent="0.2">
      <c r="A378" s="209"/>
      <c r="B378" s="297"/>
      <c r="C378" s="297"/>
      <c r="D378" s="328"/>
      <c r="E378" s="75"/>
      <c r="F378" s="78"/>
      <c r="G378" s="298"/>
      <c r="H378" s="218"/>
      <c r="I378" s="298"/>
      <c r="J378" s="75"/>
      <c r="K378" s="268"/>
    </row>
    <row r="379" spans="1:11" x14ac:dyDescent="0.2">
      <c r="A379" s="209"/>
      <c r="B379" s="297"/>
      <c r="C379" s="297"/>
      <c r="D379" s="297"/>
      <c r="E379" s="78"/>
      <c r="F379" s="78"/>
      <c r="G379" s="299"/>
      <c r="H379" s="300"/>
      <c r="I379" s="299"/>
      <c r="J379" s="78"/>
      <c r="K379" s="268"/>
    </row>
    <row r="380" spans="1:11" ht="18" x14ac:dyDescent="0.2">
      <c r="A380" s="209"/>
      <c r="B380" s="164" t="s">
        <v>530</v>
      </c>
      <c r="C380" s="219" t="s">
        <v>100</v>
      </c>
      <c r="D380" s="219"/>
      <c r="E380" s="219"/>
      <c r="F380" s="219"/>
      <c r="G380" s="219"/>
      <c r="H380" s="219"/>
      <c r="I380" s="219"/>
      <c r="J380" s="219"/>
      <c r="K380" s="219"/>
    </row>
    <row r="381" spans="1:11" ht="16.5" customHeight="1" x14ac:dyDescent="0.2">
      <c r="B381" s="164" t="s">
        <v>88</v>
      </c>
      <c r="C381" s="219" t="s">
        <v>264</v>
      </c>
      <c r="D381" s="219"/>
      <c r="E381" s="219"/>
      <c r="F381" s="219"/>
      <c r="G381" s="219"/>
      <c r="H381" s="219"/>
      <c r="I381" s="219"/>
      <c r="J381" s="219"/>
      <c r="K381" s="219"/>
    </row>
    <row r="382" spans="1:11" ht="25.5" customHeight="1" x14ac:dyDescent="0.2">
      <c r="B382" s="322" t="s">
        <v>144</v>
      </c>
      <c r="C382" s="322" t="s">
        <v>20</v>
      </c>
      <c r="D382" s="164"/>
      <c r="E382" s="164"/>
      <c r="F382" s="164"/>
      <c r="G382" s="164"/>
      <c r="H382" s="164"/>
      <c r="I382" s="77"/>
      <c r="J382" s="164"/>
      <c r="K382" s="164"/>
    </row>
    <row r="383" spans="1:11" ht="16.5" customHeight="1" x14ac:dyDescent="0.2">
      <c r="B383" s="221" t="s">
        <v>11</v>
      </c>
      <c r="C383" s="219" t="s">
        <v>25</v>
      </c>
      <c r="D383" s="219"/>
      <c r="E383" s="219"/>
      <c r="F383" s="219"/>
      <c r="G383" s="219"/>
      <c r="H383" s="219"/>
      <c r="I383" s="219"/>
      <c r="J383" s="219"/>
      <c r="K383" s="219"/>
    </row>
    <row r="384" spans="1:11" ht="21" customHeight="1" x14ac:dyDescent="0.2">
      <c r="B384" s="221" t="s">
        <v>10</v>
      </c>
      <c r="C384" s="219" t="s">
        <v>531</v>
      </c>
      <c r="D384" s="219"/>
      <c r="E384" s="219"/>
      <c r="F384" s="219"/>
      <c r="G384" s="219"/>
      <c r="H384" s="219"/>
      <c r="I384" s="219"/>
      <c r="J384" s="219"/>
      <c r="K384" s="219"/>
    </row>
    <row r="385" spans="2:12" ht="16.5" customHeight="1" x14ac:dyDescent="0.2">
      <c r="B385" s="221" t="s">
        <v>89</v>
      </c>
      <c r="C385" s="219" t="s">
        <v>374</v>
      </c>
      <c r="D385" s="219"/>
      <c r="E385" s="219"/>
      <c r="F385" s="219"/>
      <c r="G385" s="219"/>
      <c r="H385" s="219"/>
      <c r="I385" s="219"/>
      <c r="J385" s="219"/>
      <c r="K385" s="219"/>
    </row>
    <row r="386" spans="2:12" ht="18" thickBot="1" x14ac:dyDescent="0.25">
      <c r="B386" s="180"/>
      <c r="C386" s="180"/>
      <c r="D386" s="180"/>
      <c r="E386" s="181"/>
      <c r="F386" s="181"/>
      <c r="G386" s="181"/>
      <c r="H386" s="181"/>
      <c r="I386" s="181"/>
      <c r="J386" s="181"/>
      <c r="K386" s="182"/>
    </row>
    <row r="387" spans="2:12" ht="16.5" customHeight="1" x14ac:dyDescent="0.2">
      <c r="B387" s="185" t="s">
        <v>9</v>
      </c>
      <c r="C387" s="186" t="s">
        <v>83</v>
      </c>
      <c r="D387" s="186" t="s">
        <v>84</v>
      </c>
      <c r="E387" s="187" t="s">
        <v>85</v>
      </c>
      <c r="F387" s="187" t="s">
        <v>145</v>
      </c>
      <c r="G387" s="188" t="s">
        <v>146</v>
      </c>
      <c r="H387" s="189"/>
      <c r="I387" s="190"/>
      <c r="J387" s="191" t="s">
        <v>7</v>
      </c>
      <c r="K387" s="192" t="s">
        <v>8</v>
      </c>
    </row>
    <row r="388" spans="2:12" ht="16.5" customHeight="1" x14ac:dyDescent="0.2">
      <c r="B388" s="193"/>
      <c r="C388" s="194"/>
      <c r="D388" s="194"/>
      <c r="E388" s="195"/>
      <c r="F388" s="195"/>
      <c r="G388" s="196" t="s">
        <v>512</v>
      </c>
      <c r="H388" s="197"/>
      <c r="I388" s="198"/>
      <c r="J388" s="199"/>
      <c r="K388" s="200"/>
    </row>
    <row r="389" spans="2:12" ht="40.5" customHeight="1" thickBot="1" x14ac:dyDescent="0.25">
      <c r="B389" s="201"/>
      <c r="C389" s="271"/>
      <c r="D389" s="271"/>
      <c r="E389" s="195"/>
      <c r="F389" s="203"/>
      <c r="G389" s="204" t="s">
        <v>138</v>
      </c>
      <c r="H389" s="205" t="s">
        <v>139</v>
      </c>
      <c r="I389" s="206" t="s">
        <v>543</v>
      </c>
      <c r="J389" s="207"/>
      <c r="K389" s="208"/>
    </row>
    <row r="390" spans="2:12" ht="144" x14ac:dyDescent="0.2">
      <c r="B390" s="240" t="s">
        <v>20</v>
      </c>
      <c r="C390" s="72" t="s">
        <v>422</v>
      </c>
      <c r="D390" s="72" t="s">
        <v>423</v>
      </c>
      <c r="E390" s="46" t="s">
        <v>124</v>
      </c>
      <c r="F390" s="47">
        <v>1</v>
      </c>
      <c r="G390" s="39">
        <v>0.75</v>
      </c>
      <c r="H390" s="62">
        <v>0.75</v>
      </c>
      <c r="I390" s="39">
        <f t="shared" ref="I390:I406" si="16">+H390/G390</f>
        <v>1</v>
      </c>
      <c r="J390" s="73" t="s">
        <v>452</v>
      </c>
      <c r="K390" s="290" t="s">
        <v>635</v>
      </c>
      <c r="L390" s="329"/>
    </row>
    <row r="391" spans="2:12" ht="90.75" customHeight="1" x14ac:dyDescent="0.2">
      <c r="B391" s="240"/>
      <c r="C391" s="72" t="s">
        <v>424</v>
      </c>
      <c r="D391" s="72" t="s">
        <v>164</v>
      </c>
      <c r="E391" s="46" t="s">
        <v>124</v>
      </c>
      <c r="F391" s="47">
        <v>1</v>
      </c>
      <c r="G391" s="39">
        <v>1</v>
      </c>
      <c r="H391" s="62">
        <v>1</v>
      </c>
      <c r="I391" s="39">
        <f t="shared" si="16"/>
        <v>1</v>
      </c>
      <c r="J391" s="73" t="s">
        <v>453</v>
      </c>
      <c r="K391" s="241" t="s">
        <v>532</v>
      </c>
      <c r="L391" s="329"/>
    </row>
    <row r="392" spans="2:12" ht="54" x14ac:dyDescent="0.2">
      <c r="B392" s="240"/>
      <c r="C392" s="72" t="s">
        <v>425</v>
      </c>
      <c r="D392" s="72" t="s">
        <v>426</v>
      </c>
      <c r="E392" s="46" t="s">
        <v>124</v>
      </c>
      <c r="F392" s="47">
        <v>1</v>
      </c>
      <c r="G392" s="39">
        <v>0.75</v>
      </c>
      <c r="H392" s="39">
        <v>0.75</v>
      </c>
      <c r="I392" s="39">
        <f t="shared" si="16"/>
        <v>1</v>
      </c>
      <c r="J392" s="73" t="s">
        <v>76</v>
      </c>
      <c r="K392" s="241" t="s">
        <v>533</v>
      </c>
    </row>
    <row r="393" spans="2:12" ht="126" x14ac:dyDescent="0.2">
      <c r="B393" s="240"/>
      <c r="C393" s="72" t="s">
        <v>427</v>
      </c>
      <c r="D393" s="72" t="s">
        <v>92</v>
      </c>
      <c r="E393" s="46" t="s">
        <v>124</v>
      </c>
      <c r="F393" s="47">
        <v>1</v>
      </c>
      <c r="G393" s="39">
        <v>0.75</v>
      </c>
      <c r="H393" s="39">
        <v>0.75</v>
      </c>
      <c r="I393" s="39">
        <f t="shared" si="16"/>
        <v>1</v>
      </c>
      <c r="J393" s="73" t="s">
        <v>452</v>
      </c>
      <c r="K393" s="241" t="s">
        <v>509</v>
      </c>
    </row>
    <row r="394" spans="2:12" ht="69" customHeight="1" x14ac:dyDescent="0.2">
      <c r="B394" s="240"/>
      <c r="C394" s="72" t="s">
        <v>428</v>
      </c>
      <c r="D394" s="72" t="s">
        <v>429</v>
      </c>
      <c r="E394" s="46" t="s">
        <v>124</v>
      </c>
      <c r="F394" s="47">
        <v>1</v>
      </c>
      <c r="G394" s="39">
        <v>0.75</v>
      </c>
      <c r="H394" s="39">
        <v>0.75</v>
      </c>
      <c r="I394" s="39">
        <f t="shared" si="16"/>
        <v>1</v>
      </c>
      <c r="J394" s="73" t="s">
        <v>76</v>
      </c>
      <c r="K394" s="241" t="s">
        <v>636</v>
      </c>
    </row>
    <row r="395" spans="2:12" ht="82.5" customHeight="1" x14ac:dyDescent="0.2">
      <c r="B395" s="240"/>
      <c r="C395" s="72" t="s">
        <v>430</v>
      </c>
      <c r="D395" s="72" t="s">
        <v>431</v>
      </c>
      <c r="E395" s="46" t="s">
        <v>124</v>
      </c>
      <c r="F395" s="47">
        <v>1</v>
      </c>
      <c r="G395" s="39">
        <v>0.75</v>
      </c>
      <c r="H395" s="39">
        <v>0.75</v>
      </c>
      <c r="I395" s="39">
        <f t="shared" si="16"/>
        <v>1</v>
      </c>
      <c r="J395" s="73" t="s">
        <v>454</v>
      </c>
      <c r="K395" s="241" t="s">
        <v>534</v>
      </c>
    </row>
    <row r="396" spans="2:12" ht="97.5" customHeight="1" x14ac:dyDescent="0.2">
      <c r="B396" s="240"/>
      <c r="C396" s="72" t="s">
        <v>432</v>
      </c>
      <c r="D396" s="72" t="s">
        <v>433</v>
      </c>
      <c r="E396" s="46" t="s">
        <v>124</v>
      </c>
      <c r="F396" s="47">
        <v>1</v>
      </c>
      <c r="G396" s="39">
        <v>0.75</v>
      </c>
      <c r="H396" s="39">
        <v>0.75</v>
      </c>
      <c r="I396" s="39">
        <f t="shared" si="16"/>
        <v>1</v>
      </c>
      <c r="J396" s="73" t="s">
        <v>454</v>
      </c>
      <c r="K396" s="241" t="s">
        <v>535</v>
      </c>
    </row>
    <row r="397" spans="2:12" ht="36" x14ac:dyDescent="0.2">
      <c r="B397" s="240"/>
      <c r="C397" s="72" t="s">
        <v>434</v>
      </c>
      <c r="D397" s="72" t="s">
        <v>435</v>
      </c>
      <c r="E397" s="46" t="s">
        <v>124</v>
      </c>
      <c r="F397" s="47">
        <v>1</v>
      </c>
      <c r="G397" s="39">
        <v>0</v>
      </c>
      <c r="H397" s="39">
        <v>0</v>
      </c>
      <c r="I397" s="39">
        <v>0</v>
      </c>
      <c r="J397" s="73" t="s">
        <v>78</v>
      </c>
      <c r="K397" s="241" t="s">
        <v>637</v>
      </c>
    </row>
    <row r="398" spans="2:12" ht="162" x14ac:dyDescent="0.2">
      <c r="B398" s="240"/>
      <c r="C398" s="72" t="s">
        <v>436</v>
      </c>
      <c r="D398" s="72" t="s">
        <v>437</v>
      </c>
      <c r="E398" s="46" t="s">
        <v>124</v>
      </c>
      <c r="F398" s="47">
        <v>1</v>
      </c>
      <c r="G398" s="39">
        <v>0.75</v>
      </c>
      <c r="H398" s="39">
        <v>0.75</v>
      </c>
      <c r="I398" s="39">
        <f t="shared" si="16"/>
        <v>1</v>
      </c>
      <c r="J398" s="73" t="s">
        <v>77</v>
      </c>
      <c r="K398" s="241" t="s">
        <v>505</v>
      </c>
    </row>
    <row r="399" spans="2:12" ht="90" x14ac:dyDescent="0.2">
      <c r="B399" s="240"/>
      <c r="C399" s="72" t="s">
        <v>438</v>
      </c>
      <c r="D399" s="72" t="s">
        <v>439</v>
      </c>
      <c r="E399" s="46" t="s">
        <v>124</v>
      </c>
      <c r="F399" s="47">
        <v>1</v>
      </c>
      <c r="G399" s="39">
        <v>0.75</v>
      </c>
      <c r="H399" s="39">
        <v>0.75</v>
      </c>
      <c r="I399" s="39">
        <f t="shared" si="16"/>
        <v>1</v>
      </c>
      <c r="J399" s="73" t="s">
        <v>93</v>
      </c>
      <c r="K399" s="241" t="s">
        <v>506</v>
      </c>
    </row>
    <row r="400" spans="2:12" ht="126" x14ac:dyDescent="0.2">
      <c r="B400" s="240"/>
      <c r="C400" s="72" t="s">
        <v>440</v>
      </c>
      <c r="D400" s="72" t="s">
        <v>441</v>
      </c>
      <c r="E400" s="46" t="s">
        <v>124</v>
      </c>
      <c r="F400" s="47">
        <v>1</v>
      </c>
      <c r="G400" s="39">
        <v>0.75</v>
      </c>
      <c r="H400" s="39">
        <v>0.75</v>
      </c>
      <c r="I400" s="39">
        <f t="shared" si="16"/>
        <v>1</v>
      </c>
      <c r="J400" s="73" t="s">
        <v>93</v>
      </c>
      <c r="K400" s="241"/>
    </row>
    <row r="401" spans="2:11" ht="95.25" customHeight="1" x14ac:dyDescent="0.2">
      <c r="B401" s="240"/>
      <c r="C401" s="72" t="s">
        <v>442</v>
      </c>
      <c r="D401" s="72" t="s">
        <v>443</v>
      </c>
      <c r="E401" s="46" t="s">
        <v>124</v>
      </c>
      <c r="F401" s="47">
        <v>1</v>
      </c>
      <c r="G401" s="39">
        <v>0</v>
      </c>
      <c r="H401" s="62">
        <v>0.75</v>
      </c>
      <c r="I401" s="39">
        <v>0.75</v>
      </c>
      <c r="J401" s="73" t="s">
        <v>455</v>
      </c>
      <c r="K401" s="241" t="s">
        <v>536</v>
      </c>
    </row>
    <row r="402" spans="2:11" ht="54" x14ac:dyDescent="0.2">
      <c r="B402" s="240"/>
      <c r="C402" s="46" t="s">
        <v>537</v>
      </c>
      <c r="D402" s="46" t="s">
        <v>444</v>
      </c>
      <c r="E402" s="46" t="s">
        <v>124</v>
      </c>
      <c r="F402" s="39">
        <v>1</v>
      </c>
      <c r="G402" s="39">
        <v>0.66</v>
      </c>
      <c r="H402" s="62">
        <v>1</v>
      </c>
      <c r="I402" s="39">
        <f>+H402/G402</f>
        <v>1.5151515151515151</v>
      </c>
      <c r="J402" s="41" t="s">
        <v>456</v>
      </c>
      <c r="K402" s="241" t="s">
        <v>507</v>
      </c>
    </row>
    <row r="403" spans="2:11" ht="90" x14ac:dyDescent="0.2">
      <c r="B403" s="240"/>
      <c r="C403" s="46" t="s">
        <v>538</v>
      </c>
      <c r="D403" s="46" t="s">
        <v>445</v>
      </c>
      <c r="E403" s="46" t="s">
        <v>124</v>
      </c>
      <c r="F403" s="39">
        <v>1</v>
      </c>
      <c r="G403" s="39">
        <v>0.66</v>
      </c>
      <c r="H403" s="39">
        <v>0.66</v>
      </c>
      <c r="I403" s="39">
        <f>+H403/G403</f>
        <v>1</v>
      </c>
      <c r="J403" s="41" t="s">
        <v>81</v>
      </c>
      <c r="K403" s="241" t="s">
        <v>574</v>
      </c>
    </row>
    <row r="404" spans="2:11" ht="36" x14ac:dyDescent="0.2">
      <c r="B404" s="240"/>
      <c r="C404" s="72" t="s">
        <v>446</v>
      </c>
      <c r="D404" s="72" t="s">
        <v>447</v>
      </c>
      <c r="E404" s="46" t="s">
        <v>124</v>
      </c>
      <c r="F404" s="47">
        <v>1</v>
      </c>
      <c r="G404" s="39">
        <v>1</v>
      </c>
      <c r="H404" s="62">
        <v>1</v>
      </c>
      <c r="I404" s="39">
        <f t="shared" si="16"/>
        <v>1</v>
      </c>
      <c r="J404" s="73" t="s">
        <v>457</v>
      </c>
      <c r="K404" s="332" t="s">
        <v>638</v>
      </c>
    </row>
    <row r="405" spans="2:11" ht="54" x14ac:dyDescent="0.2">
      <c r="B405" s="240"/>
      <c r="C405" s="72" t="s">
        <v>448</v>
      </c>
      <c r="D405" s="72" t="s">
        <v>449</v>
      </c>
      <c r="E405" s="46" t="s">
        <v>124</v>
      </c>
      <c r="F405" s="47">
        <v>1</v>
      </c>
      <c r="G405" s="39">
        <v>1</v>
      </c>
      <c r="H405" s="62">
        <v>1</v>
      </c>
      <c r="I405" s="39">
        <f t="shared" si="16"/>
        <v>1</v>
      </c>
      <c r="J405" s="73" t="s">
        <v>452</v>
      </c>
      <c r="K405" s="241" t="s">
        <v>508</v>
      </c>
    </row>
    <row r="406" spans="2:11" ht="91" thickBot="1" x14ac:dyDescent="0.25">
      <c r="B406" s="242"/>
      <c r="C406" s="89" t="s">
        <v>450</v>
      </c>
      <c r="D406" s="89" t="s">
        <v>451</v>
      </c>
      <c r="E406" s="50" t="s">
        <v>124</v>
      </c>
      <c r="F406" s="68">
        <v>1</v>
      </c>
      <c r="G406" s="65">
        <v>0.75</v>
      </c>
      <c r="H406" s="65">
        <v>0.75</v>
      </c>
      <c r="I406" s="65">
        <f t="shared" si="16"/>
        <v>1</v>
      </c>
      <c r="J406" s="125" t="s">
        <v>458</v>
      </c>
      <c r="K406" s="247" t="s">
        <v>539</v>
      </c>
    </row>
    <row r="407" spans="2:11" x14ac:dyDescent="0.2">
      <c r="G407" s="330"/>
    </row>
    <row r="408" spans="2:11" x14ac:dyDescent="0.2">
      <c r="G408" s="330"/>
    </row>
    <row r="409" spans="2:11" x14ac:dyDescent="0.2">
      <c r="G409" s="330"/>
    </row>
  </sheetData>
  <mergeCells count="354">
    <mergeCell ref="B300:B303"/>
    <mergeCell ref="B304:B305"/>
    <mergeCell ref="B344:B346"/>
    <mergeCell ref="B359:B363"/>
    <mergeCell ref="C295:K295"/>
    <mergeCell ref="G314:I314"/>
    <mergeCell ref="J314:J316"/>
    <mergeCell ref="K314:K316"/>
    <mergeCell ref="C311:K311"/>
    <mergeCell ref="C312:K312"/>
    <mergeCell ref="G315:I315"/>
    <mergeCell ref="B25:B30"/>
    <mergeCell ref="B44:B46"/>
    <mergeCell ref="B40:B42"/>
    <mergeCell ref="C40:C42"/>
    <mergeCell ref="D40:D42"/>
    <mergeCell ref="E40:E42"/>
    <mergeCell ref="B11:C11"/>
    <mergeCell ref="D11:K11"/>
    <mergeCell ref="G23:I23"/>
    <mergeCell ref="C15:K15"/>
    <mergeCell ref="C16:K16"/>
    <mergeCell ref="C38:K38"/>
    <mergeCell ref="J40:J42"/>
    <mergeCell ref="K40:K42"/>
    <mergeCell ref="F22:F24"/>
    <mergeCell ref="C35:K35"/>
    <mergeCell ref="C36:K36"/>
    <mergeCell ref="C37:K37"/>
    <mergeCell ref="D10:K10"/>
    <mergeCell ref="G22:I22"/>
    <mergeCell ref="G40:I40"/>
    <mergeCell ref="G41:I41"/>
    <mergeCell ref="F40:F42"/>
    <mergeCell ref="C50:K50"/>
    <mergeCell ref="C51:K51"/>
    <mergeCell ref="E56:E58"/>
    <mergeCell ref="G56:I56"/>
    <mergeCell ref="C49:K49"/>
    <mergeCell ref="J56:J58"/>
    <mergeCell ref="K56:K58"/>
    <mergeCell ref="G57:I57"/>
    <mergeCell ref="B2:B8"/>
    <mergeCell ref="G2:G4"/>
    <mergeCell ref="G5:G6"/>
    <mergeCell ref="G7:G8"/>
    <mergeCell ref="H2:K4"/>
    <mergeCell ref="E22:E24"/>
    <mergeCell ref="J7:J8"/>
    <mergeCell ref="C33:K33"/>
    <mergeCell ref="C34:K34"/>
    <mergeCell ref="C22:C24"/>
    <mergeCell ref="D22:D24"/>
    <mergeCell ref="K22:K24"/>
    <mergeCell ref="C2:E4"/>
    <mergeCell ref="K7:K8"/>
    <mergeCell ref="H5:K6"/>
    <mergeCell ref="C5:F5"/>
    <mergeCell ref="C6:F6"/>
    <mergeCell ref="C17:K17"/>
    <mergeCell ref="C18:K18"/>
    <mergeCell ref="D12:K12"/>
    <mergeCell ref="B13:C13"/>
    <mergeCell ref="B22:B24"/>
    <mergeCell ref="D13:K13"/>
    <mergeCell ref="B10:C10"/>
    <mergeCell ref="B228:B233"/>
    <mergeCell ref="B194:B200"/>
    <mergeCell ref="B191:B193"/>
    <mergeCell ref="B225:B227"/>
    <mergeCell ref="C225:C227"/>
    <mergeCell ref="D225:D227"/>
    <mergeCell ref="E225:E227"/>
    <mergeCell ref="C223:K223"/>
    <mergeCell ref="F56:F58"/>
    <mergeCell ref="C56:C58"/>
    <mergeCell ref="D56:D58"/>
    <mergeCell ref="C210:K210"/>
    <mergeCell ref="G213:I213"/>
    <mergeCell ref="C220:K220"/>
    <mergeCell ref="C221:K221"/>
    <mergeCell ref="F212:F214"/>
    <mergeCell ref="C209:K209"/>
    <mergeCell ref="K225:K227"/>
    <mergeCell ref="G226:I226"/>
    <mergeCell ref="J115:J117"/>
    <mergeCell ref="C208:K208"/>
    <mergeCell ref="B65:B67"/>
    <mergeCell ref="B68:B69"/>
    <mergeCell ref="C191:C193"/>
    <mergeCell ref="C89:K89"/>
    <mergeCell ref="C90:K90"/>
    <mergeCell ref="C91:K91"/>
    <mergeCell ref="C92:K92"/>
    <mergeCell ref="C93:K93"/>
    <mergeCell ref="E159:E161"/>
    <mergeCell ref="F159:F161"/>
    <mergeCell ref="G159:I159"/>
    <mergeCell ref="J159:J161"/>
    <mergeCell ref="K159:K161"/>
    <mergeCell ref="G160:I160"/>
    <mergeCell ref="C136:K136"/>
    <mergeCell ref="C137:K137"/>
    <mergeCell ref="C138:K138"/>
    <mergeCell ref="C139:K139"/>
    <mergeCell ref="C140:K140"/>
    <mergeCell ref="C141:K141"/>
    <mergeCell ref="E96:E98"/>
    <mergeCell ref="G96:I96"/>
    <mergeCell ref="J96:J98"/>
    <mergeCell ref="K96:K98"/>
    <mergeCell ref="G97:I97"/>
    <mergeCell ref="C187:K187"/>
    <mergeCell ref="J191:J193"/>
    <mergeCell ref="E191:E193"/>
    <mergeCell ref="F191:F193"/>
    <mergeCell ref="E176:E178"/>
    <mergeCell ref="D191:D193"/>
    <mergeCell ref="C189:K189"/>
    <mergeCell ref="G191:I191"/>
    <mergeCell ref="G192:I192"/>
    <mergeCell ref="C188:K188"/>
    <mergeCell ref="C184:K184"/>
    <mergeCell ref="C185:K185"/>
    <mergeCell ref="C186:K186"/>
    <mergeCell ref="B297:B299"/>
    <mergeCell ref="C297:C299"/>
    <mergeCell ref="D297:D299"/>
    <mergeCell ref="E297:E299"/>
    <mergeCell ref="G297:I297"/>
    <mergeCell ref="C236:K236"/>
    <mergeCell ref="C238:K238"/>
    <mergeCell ref="C239:K239"/>
    <mergeCell ref="C240:K240"/>
    <mergeCell ref="C237:K237"/>
    <mergeCell ref="G244:I244"/>
    <mergeCell ref="B243:B245"/>
    <mergeCell ref="C243:C245"/>
    <mergeCell ref="D243:D245"/>
    <mergeCell ref="E243:E245"/>
    <mergeCell ref="G243:I243"/>
    <mergeCell ref="J243:J245"/>
    <mergeCell ref="K243:K245"/>
    <mergeCell ref="B246:B275"/>
    <mergeCell ref="B285:B287"/>
    <mergeCell ref="C285:C287"/>
    <mergeCell ref="D285:D287"/>
    <mergeCell ref="E285:E287"/>
    <mergeCell ref="J285:J287"/>
    <mergeCell ref="K285:K287"/>
    <mergeCell ref="C248:C249"/>
    <mergeCell ref="C246:C247"/>
    <mergeCell ref="B314:B316"/>
    <mergeCell ref="C314:C316"/>
    <mergeCell ref="D314:D316"/>
    <mergeCell ref="E314:E316"/>
    <mergeCell ref="C320:K320"/>
    <mergeCell ref="C321:K321"/>
    <mergeCell ref="C322:K322"/>
    <mergeCell ref="C323:K323"/>
    <mergeCell ref="C324:K324"/>
    <mergeCell ref="B317:B318"/>
    <mergeCell ref="B390:B406"/>
    <mergeCell ref="B387:B389"/>
    <mergeCell ref="C387:C389"/>
    <mergeCell ref="D387:D389"/>
    <mergeCell ref="E387:E389"/>
    <mergeCell ref="G387:I387"/>
    <mergeCell ref="J387:J389"/>
    <mergeCell ref="C385:K385"/>
    <mergeCell ref="C380:K380"/>
    <mergeCell ref="K387:K389"/>
    <mergeCell ref="G388:I388"/>
    <mergeCell ref="F387:F389"/>
    <mergeCell ref="C384:K384"/>
    <mergeCell ref="C381:K381"/>
    <mergeCell ref="C383:K383"/>
    <mergeCell ref="C241:K241"/>
    <mergeCell ref="J356:J358"/>
    <mergeCell ref="K356:K358"/>
    <mergeCell ref="C356:C358"/>
    <mergeCell ref="D356:D358"/>
    <mergeCell ref="E356:E358"/>
    <mergeCell ref="G356:I356"/>
    <mergeCell ref="C349:K349"/>
    <mergeCell ref="C350:K350"/>
    <mergeCell ref="C351:K351"/>
    <mergeCell ref="F243:F245"/>
    <mergeCell ref="C308:K308"/>
    <mergeCell ref="F297:F299"/>
    <mergeCell ref="F314:F316"/>
    <mergeCell ref="C352:K352"/>
    <mergeCell ref="C354:K354"/>
    <mergeCell ref="C310:K310"/>
    <mergeCell ref="C294:K294"/>
    <mergeCell ref="C282:K282"/>
    <mergeCell ref="C290:K290"/>
    <mergeCell ref="C291:K291"/>
    <mergeCell ref="C292:K292"/>
    <mergeCell ref="J297:J299"/>
    <mergeCell ref="C307:K307"/>
    <mergeCell ref="B327:B329"/>
    <mergeCell ref="C327:C329"/>
    <mergeCell ref="D327:D329"/>
    <mergeCell ref="E327:E329"/>
    <mergeCell ref="G327:I327"/>
    <mergeCell ref="B356:B358"/>
    <mergeCell ref="H7:I8"/>
    <mergeCell ref="K191:K193"/>
    <mergeCell ref="C205:K205"/>
    <mergeCell ref="C206:K206"/>
    <mergeCell ref="C8:E8"/>
    <mergeCell ref="G225:I225"/>
    <mergeCell ref="J225:J227"/>
    <mergeCell ref="C218:K218"/>
    <mergeCell ref="C219:K219"/>
    <mergeCell ref="C52:K52"/>
    <mergeCell ref="C7:F7"/>
    <mergeCell ref="C19:K19"/>
    <mergeCell ref="C20:K20"/>
    <mergeCell ref="J22:J24"/>
    <mergeCell ref="B12:C12"/>
    <mergeCell ref="B330:B343"/>
    <mergeCell ref="C53:K53"/>
    <mergeCell ref="G328:I328"/>
    <mergeCell ref="B59:B64"/>
    <mergeCell ref="C72:K72"/>
    <mergeCell ref="C73:K73"/>
    <mergeCell ref="C74:K74"/>
    <mergeCell ref="C75:K75"/>
    <mergeCell ref="F225:F227"/>
    <mergeCell ref="C54:K54"/>
    <mergeCell ref="B56:B58"/>
    <mergeCell ref="B212:B214"/>
    <mergeCell ref="C212:C214"/>
    <mergeCell ref="D212:D214"/>
    <mergeCell ref="E212:E214"/>
    <mergeCell ref="G212:I212"/>
    <mergeCell ref="J212:J214"/>
    <mergeCell ref="K212:K214"/>
    <mergeCell ref="C222:K222"/>
    <mergeCell ref="C207:K207"/>
    <mergeCell ref="C77:K77"/>
    <mergeCell ref="C76:E76"/>
    <mergeCell ref="K115:K117"/>
    <mergeCell ref="G116:I116"/>
    <mergeCell ref="C94:K94"/>
    <mergeCell ref="B96:B98"/>
    <mergeCell ref="C96:C98"/>
    <mergeCell ref="G357:I357"/>
    <mergeCell ref="C325:K325"/>
    <mergeCell ref="K327:K329"/>
    <mergeCell ref="F327:F329"/>
    <mergeCell ref="J327:J329"/>
    <mergeCell ref="C293:K293"/>
    <mergeCell ref="C283:K283"/>
    <mergeCell ref="G286:I286"/>
    <mergeCell ref="C278:K278"/>
    <mergeCell ref="C279:K279"/>
    <mergeCell ref="C280:K280"/>
    <mergeCell ref="C281:K281"/>
    <mergeCell ref="F285:F287"/>
    <mergeCell ref="C309:K309"/>
    <mergeCell ref="C353:K353"/>
    <mergeCell ref="F356:F358"/>
    <mergeCell ref="G285:I285"/>
    <mergeCell ref="K297:K299"/>
    <mergeCell ref="G298:I298"/>
    <mergeCell ref="G143:I143"/>
    <mergeCell ref="J143:J145"/>
    <mergeCell ref="K143:K145"/>
    <mergeCell ref="G144:I144"/>
    <mergeCell ref="B118:B120"/>
    <mergeCell ref="B84:B86"/>
    <mergeCell ref="C123:K123"/>
    <mergeCell ref="C124:K124"/>
    <mergeCell ref="C125:K125"/>
    <mergeCell ref="C126:K126"/>
    <mergeCell ref="C128:K128"/>
    <mergeCell ref="B130:B132"/>
    <mergeCell ref="C130:C132"/>
    <mergeCell ref="D130:D132"/>
    <mergeCell ref="E130:E132"/>
    <mergeCell ref="G130:I130"/>
    <mergeCell ref="J130:J132"/>
    <mergeCell ref="K130:K132"/>
    <mergeCell ref="G131:I131"/>
    <mergeCell ref="B99:B101"/>
    <mergeCell ref="C108:K108"/>
    <mergeCell ref="C109:K109"/>
    <mergeCell ref="C110:K110"/>
    <mergeCell ref="C111:K111"/>
    <mergeCell ref="G176:I176"/>
    <mergeCell ref="J176:J178"/>
    <mergeCell ref="K176:K178"/>
    <mergeCell ref="G177:I177"/>
    <mergeCell ref="B162:B166"/>
    <mergeCell ref="B102:B105"/>
    <mergeCell ref="C169:K169"/>
    <mergeCell ref="C170:K170"/>
    <mergeCell ref="C171:K171"/>
    <mergeCell ref="C172:K172"/>
    <mergeCell ref="C173:K173"/>
    <mergeCell ref="C174:K174"/>
    <mergeCell ref="B146:B149"/>
    <mergeCell ref="C152:K152"/>
    <mergeCell ref="C153:K153"/>
    <mergeCell ref="C154:K154"/>
    <mergeCell ref="C155:K155"/>
    <mergeCell ref="C156:K156"/>
    <mergeCell ref="C157:K157"/>
    <mergeCell ref="B159:B161"/>
    <mergeCell ref="C159:C161"/>
    <mergeCell ref="D159:D161"/>
    <mergeCell ref="B143:B145"/>
    <mergeCell ref="C143:C145"/>
    <mergeCell ref="B179:B181"/>
    <mergeCell ref="B79:B81"/>
    <mergeCell ref="C79:C81"/>
    <mergeCell ref="D79:D81"/>
    <mergeCell ref="E79:E81"/>
    <mergeCell ref="B176:B178"/>
    <mergeCell ref="C176:C178"/>
    <mergeCell ref="D176:D178"/>
    <mergeCell ref="F176:F178"/>
    <mergeCell ref="D143:D145"/>
    <mergeCell ref="E143:E145"/>
    <mergeCell ref="F143:F145"/>
    <mergeCell ref="C113:K113"/>
    <mergeCell ref="B115:B117"/>
    <mergeCell ref="C115:C117"/>
    <mergeCell ref="D115:D117"/>
    <mergeCell ref="F130:F132"/>
    <mergeCell ref="G79:I79"/>
    <mergeCell ref="J79:J81"/>
    <mergeCell ref="K79:K81"/>
    <mergeCell ref="G80:I80"/>
    <mergeCell ref="E115:E117"/>
    <mergeCell ref="G115:I115"/>
    <mergeCell ref="D96:D98"/>
    <mergeCell ref="B376:B377"/>
    <mergeCell ref="C366:K366"/>
    <mergeCell ref="C367:K367"/>
    <mergeCell ref="C369:K369"/>
    <mergeCell ref="C371:K371"/>
    <mergeCell ref="B373:B375"/>
    <mergeCell ref="C373:C375"/>
    <mergeCell ref="D373:D375"/>
    <mergeCell ref="E373:E375"/>
    <mergeCell ref="F373:F375"/>
    <mergeCell ref="G373:I373"/>
    <mergeCell ref="J373:J375"/>
    <mergeCell ref="K373:K375"/>
    <mergeCell ref="G374:I374"/>
  </mergeCells>
  <conditionalFormatting sqref="K318">
    <cfRule type="duplicateValues" dxfId="10" priority="139"/>
  </conditionalFormatting>
  <conditionalFormatting sqref="K406">
    <cfRule type="duplicateValues" dxfId="9" priority="23"/>
  </conditionalFormatting>
  <conditionalFormatting sqref="K344">
    <cfRule type="duplicateValues" dxfId="8" priority="167"/>
  </conditionalFormatting>
  <conditionalFormatting sqref="C360">
    <cfRule type="duplicateValues" dxfId="7" priority="9"/>
  </conditionalFormatting>
  <conditionalFormatting sqref="C361">
    <cfRule type="duplicateValues" dxfId="6" priority="8"/>
  </conditionalFormatting>
  <conditionalFormatting sqref="C362">
    <cfRule type="duplicateValues" dxfId="5" priority="7"/>
  </conditionalFormatting>
  <conditionalFormatting sqref="C363">
    <cfRule type="duplicateValues" dxfId="4" priority="6"/>
  </conditionalFormatting>
  <conditionalFormatting sqref="C276:C277">
    <cfRule type="duplicateValues" dxfId="3" priority="172"/>
  </conditionalFormatting>
  <conditionalFormatting sqref="C105">
    <cfRule type="duplicateValues" dxfId="2" priority="3"/>
  </conditionalFormatting>
  <conditionalFormatting sqref="C148">
    <cfRule type="duplicateValues" dxfId="1" priority="2"/>
  </conditionalFormatting>
  <conditionalFormatting sqref="C305">
    <cfRule type="duplicateValues" dxfId="0" priority="1"/>
  </conditionalFormatting>
  <dataValidations count="6">
    <dataValidation type="list" allowBlank="1" showInputMessage="1" showErrorMessage="1" sqref="B344 B330 B99 B118 B84 B102:B103" xr:uid="{00000000-0002-0000-0100-000000000000}"/>
    <dataValidation type="list" allowBlank="1" showInputMessage="1" showErrorMessage="1" sqref="B194:B199" xr:uid="{00000000-0002-0000-0100-000001000000}">
      <formula1>"Fortalecimiento organizacional y simplificación de procesos, Defensa jurídica"</formula1>
    </dataValidation>
    <dataValidation type="list" allowBlank="1" showInputMessage="1" showErrorMessage="1" sqref="B162 B179:B180" xr:uid="{00000000-0002-0000-0100-000002000000}">
      <formula1>"Fortalecimiento organizacional y simplificación de procesos, Gestión presupuestal y eficiencia del gasto público"</formula1>
    </dataValidation>
    <dataValidation type="list" allowBlank="1" showInputMessage="1" showErrorMessage="1" sqref="B228:B230" xr:uid="{00000000-0002-0000-0100-000003000000}">
      <formula1>"Fortalecimiento organizacional y simplificación de procesos"</formula1>
    </dataValidation>
    <dataValidation type="list" allowBlank="1" showInputMessage="1" showErrorMessage="1" sqref="C324" xr:uid="{00000000-0002-0000-0100-000004000000}">
      <formula1>"GESTIÓN DE TECNOLOGIAS DE INFORMACION Y COMUNICACIÓN, ADMINISTRACIÓN DE BIENES Y SERVICIOS"</formula1>
    </dataValidation>
    <dataValidation type="list" allowBlank="1" showInputMessage="1" showErrorMessage="1" sqref="C384" xr:uid="{00000000-0002-0000-0100-000005000000}">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6000000}">
          <x14:formula1>
            <xm:f>'Políticas Vs Dimensión'!$A$5:$A$6</xm:f>
          </x14:formula1>
          <xm:sqref>B31</xm:sqref>
        </x14:dataValidation>
        <x14:dataValidation type="list" allowBlank="1" showInputMessage="1" showErrorMessage="1" xr:uid="{00000000-0002-0000-0100-000007000000}">
          <x14:formula1>
            <xm:f>'Políticas Vs Dimensión'!$A$13:$A$14</xm:f>
          </x14:formula1>
          <xm:sqref>B59:B60</xm:sqref>
        </x14:dataValidation>
        <x14:dataValidation type="list" allowBlank="1" showInputMessage="1" showErrorMessage="1" xr:uid="{00000000-0002-0000-0100-000008000000}">
          <x14:formula1>
            <xm:f>'Políticas Vs Dimensión'!$A$18</xm:f>
          </x14:formula1>
          <xm:sqref>B246 B317 B288</xm:sqref>
        </x14:dataValidation>
        <x14:dataValidation type="list" allowBlank="1" showInputMessage="1" showErrorMessage="1" xr:uid="{00000000-0002-0000-0100-000009000000}">
          <x14:formula1>
            <xm:f>'Políticas Vs Dimensión'!$A$16</xm:f>
          </x14:formula1>
          <xm:sqref>B359</xm:sqref>
        </x14:dataValidation>
        <x14:dataValidation type="list" allowBlank="1" showInputMessage="1" showErrorMessage="1" xr:uid="{00000000-0002-0000-0100-00000A000000}">
          <x14:formula1>
            <xm:f>'/Users/adriana/Library/Containers/com.microsoft.Excel/Data/Documents/C:\Users\avarelam\Desktop\Planeación\PLANEACIÓN 2017\Varios\Formatos\[Formato Plan de Accion V2.1.xlsx]Políticas Vs Dimención'!#REF!</xm:f>
          </x14:formula1>
          <xm:sqref>C311 C240 C282 C294 C222 C209 C188 C53 C93 C140 C156 C173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3 TRIM. PAA 2020</vt:lpstr>
      <vt:lpstr>'MONITOREO 3 TRIM. PAA 2020'!Área_de_impresión</vt:lpstr>
      <vt:lpstr>PAAC</vt:lpstr>
      <vt:lpstr>'MONITOREO 3 TRIM. PAA 2020'!Títulos_a_imprimir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Microsoft Office User</cp:lastModifiedBy>
  <dcterms:created xsi:type="dcterms:W3CDTF">2014-11-11T21:05:34Z</dcterms:created>
  <dcterms:modified xsi:type="dcterms:W3CDTF">2020-11-26T21:24:23Z</dcterms:modified>
</cp:coreProperties>
</file>