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incon\Documents\"/>
    </mc:Choice>
  </mc:AlternateContent>
  <bookViews>
    <workbookView xWindow="0" yWindow="0" windowWidth="15360" windowHeight="7530" firstSheet="1" activeTab="1"/>
  </bookViews>
  <sheets>
    <sheet name="REP_EPG034_EjecucionPresupuesta" sheetId="1" state="hidden" r:id="rId1"/>
    <sheet name="total general" sheetId="2" r:id="rId2"/>
    <sheet name="recursos nacion" sheetId="3" r:id="rId3"/>
    <sheet name="recursos propios" sheetId="4" r:id="rId4"/>
  </sheets>
  <calcPr calcId="171027"/>
</workbook>
</file>

<file path=xl/calcChain.xml><?xml version="1.0" encoding="utf-8"?>
<calcChain xmlns="http://schemas.openxmlformats.org/spreadsheetml/2006/main">
  <c r="H105" i="4" l="1"/>
  <c r="I105" i="4"/>
  <c r="J105" i="4"/>
  <c r="K105" i="4"/>
  <c r="L105" i="4"/>
  <c r="M105" i="4"/>
  <c r="N105" i="4"/>
  <c r="O105" i="4"/>
  <c r="P105" i="4"/>
  <c r="Q105" i="4"/>
  <c r="G105" i="4"/>
  <c r="H10" i="4"/>
  <c r="H106" i="4" s="1"/>
  <c r="I10" i="4"/>
  <c r="I106" i="4" s="1"/>
  <c r="J10" i="4"/>
  <c r="J106" i="4" s="1"/>
  <c r="K10" i="4"/>
  <c r="K106" i="4" s="1"/>
  <c r="L10" i="4"/>
  <c r="L106" i="4" s="1"/>
  <c r="M10" i="4"/>
  <c r="M106" i="4" s="1"/>
  <c r="N10" i="4"/>
  <c r="N106" i="4" s="1"/>
  <c r="O10" i="4"/>
  <c r="O106" i="4" s="1"/>
  <c r="P10" i="4"/>
  <c r="P106" i="4" s="1"/>
  <c r="Q10" i="4"/>
  <c r="Q106" i="4" s="1"/>
  <c r="G10" i="4"/>
  <c r="G106" i="4" s="1"/>
  <c r="H83" i="3"/>
  <c r="I83" i="3"/>
  <c r="J83" i="3"/>
  <c r="K83" i="3"/>
  <c r="L83" i="3"/>
  <c r="M83" i="3"/>
  <c r="N83" i="3"/>
  <c r="O83" i="3"/>
  <c r="P83" i="3"/>
  <c r="Q83" i="3"/>
  <c r="G83" i="3"/>
  <c r="H19" i="3"/>
  <c r="H84" i="3" s="1"/>
  <c r="I19" i="3"/>
  <c r="I84" i="3" s="1"/>
  <c r="J19" i="3"/>
  <c r="K19" i="3"/>
  <c r="L19" i="3"/>
  <c r="L84" i="3" s="1"/>
  <c r="M19" i="3"/>
  <c r="M84" i="3" s="1"/>
  <c r="N19" i="3"/>
  <c r="O19" i="3"/>
  <c r="P19" i="3"/>
  <c r="P84" i="3" s="1"/>
  <c r="Q19" i="3"/>
  <c r="Q84" i="3" s="1"/>
  <c r="G19" i="3"/>
  <c r="G84" i="3" s="1"/>
  <c r="H17" i="3"/>
  <c r="I17" i="3"/>
  <c r="J17" i="3"/>
  <c r="J84" i="3" s="1"/>
  <c r="K17" i="3"/>
  <c r="K84" i="3" s="1"/>
  <c r="L17" i="3"/>
  <c r="M17" i="3"/>
  <c r="N17" i="3"/>
  <c r="N84" i="3" s="1"/>
  <c r="O17" i="3"/>
  <c r="O84" i="3" s="1"/>
  <c r="P17" i="3"/>
  <c r="Q17" i="3"/>
  <c r="G17" i="3"/>
  <c r="S7" i="3"/>
  <c r="S8" i="3"/>
  <c r="T8" i="3" s="1"/>
  <c r="S9" i="3"/>
  <c r="S10" i="3"/>
  <c r="S11" i="3"/>
  <c r="S12" i="3"/>
  <c r="T12" i="3" s="1"/>
  <c r="S13" i="3"/>
  <c r="S14" i="3"/>
  <c r="S15" i="3"/>
  <c r="S16" i="3"/>
  <c r="T16" i="3" s="1"/>
  <c r="S18" i="3"/>
  <c r="S19" i="3" s="1"/>
  <c r="S20" i="3"/>
  <c r="S21" i="3"/>
  <c r="S22" i="3"/>
  <c r="S23" i="3"/>
  <c r="S24" i="3"/>
  <c r="S25" i="3"/>
  <c r="S26" i="3"/>
  <c r="T26" i="3" s="1"/>
  <c r="S27" i="3"/>
  <c r="S28" i="3"/>
  <c r="S29" i="3"/>
  <c r="S30" i="3"/>
  <c r="T30" i="3" s="1"/>
  <c r="S31" i="3"/>
  <c r="S32" i="3"/>
  <c r="S33" i="3"/>
  <c r="S34" i="3"/>
  <c r="T34" i="3" s="1"/>
  <c r="S35" i="3"/>
  <c r="S36" i="3"/>
  <c r="S37" i="3"/>
  <c r="S38" i="3"/>
  <c r="T38" i="3" s="1"/>
  <c r="S39" i="3"/>
  <c r="S40" i="3"/>
  <c r="S41" i="3"/>
  <c r="S42" i="3"/>
  <c r="T42" i="3" s="1"/>
  <c r="S43" i="3"/>
  <c r="S44" i="3"/>
  <c r="S45" i="3"/>
  <c r="S46" i="3"/>
  <c r="T46" i="3" s="1"/>
  <c r="S47" i="3"/>
  <c r="S48" i="3"/>
  <c r="S49" i="3"/>
  <c r="S50" i="3"/>
  <c r="T50" i="3" s="1"/>
  <c r="S51" i="3"/>
  <c r="S52" i="3"/>
  <c r="S53" i="3"/>
  <c r="S54" i="3"/>
  <c r="T54" i="3" s="1"/>
  <c r="S55" i="3"/>
  <c r="S56" i="3"/>
  <c r="S57" i="3"/>
  <c r="S58" i="3"/>
  <c r="T58" i="3" s="1"/>
  <c r="S59" i="3"/>
  <c r="S60" i="3"/>
  <c r="S61" i="3"/>
  <c r="S62" i="3"/>
  <c r="T62" i="3" s="1"/>
  <c r="S63" i="3"/>
  <c r="S64" i="3"/>
  <c r="S65" i="3"/>
  <c r="S66" i="3"/>
  <c r="T66" i="3" s="1"/>
  <c r="S67" i="3"/>
  <c r="S68" i="3"/>
  <c r="S69" i="3"/>
  <c r="S70" i="3"/>
  <c r="T70" i="3" s="1"/>
  <c r="S71" i="3"/>
  <c r="S72" i="3"/>
  <c r="S73" i="3"/>
  <c r="S74" i="3"/>
  <c r="T74" i="3" s="1"/>
  <c r="S75" i="3"/>
  <c r="S76" i="3"/>
  <c r="S77" i="3"/>
  <c r="S78" i="3"/>
  <c r="T78" i="3" s="1"/>
  <c r="S79" i="3"/>
  <c r="S80" i="3"/>
  <c r="S81" i="3"/>
  <c r="S82" i="3"/>
  <c r="T82" i="3" s="1"/>
  <c r="S6" i="3"/>
  <c r="S17" i="3" s="1"/>
  <c r="R7" i="3"/>
  <c r="T7" i="3" s="1"/>
  <c r="R8" i="3"/>
  <c r="R9" i="3"/>
  <c r="R10" i="3"/>
  <c r="T10" i="3" s="1"/>
  <c r="R11" i="3"/>
  <c r="T11" i="3" s="1"/>
  <c r="R12" i="3"/>
  <c r="R13" i="3"/>
  <c r="R14" i="3"/>
  <c r="T14" i="3" s="1"/>
  <c r="R15" i="3"/>
  <c r="T15" i="3" s="1"/>
  <c r="R16" i="3"/>
  <c r="R18" i="3"/>
  <c r="R19" i="3" s="1"/>
  <c r="R20" i="3"/>
  <c r="R21" i="3"/>
  <c r="T21" i="3" s="1"/>
  <c r="R22" i="3"/>
  <c r="R23" i="3"/>
  <c r="R24" i="3"/>
  <c r="T24" i="3" s="1"/>
  <c r="R25" i="3"/>
  <c r="T25" i="3" s="1"/>
  <c r="R26" i="3"/>
  <c r="R27" i="3"/>
  <c r="R28" i="3"/>
  <c r="T28" i="3" s="1"/>
  <c r="R29" i="3"/>
  <c r="T29" i="3" s="1"/>
  <c r="R30" i="3"/>
  <c r="R31" i="3"/>
  <c r="R32" i="3"/>
  <c r="T32" i="3" s="1"/>
  <c r="R33" i="3"/>
  <c r="T33" i="3" s="1"/>
  <c r="R34" i="3"/>
  <c r="R35" i="3"/>
  <c r="R36" i="3"/>
  <c r="T36" i="3" s="1"/>
  <c r="R37" i="3"/>
  <c r="T37" i="3" s="1"/>
  <c r="R38" i="3"/>
  <c r="R39" i="3"/>
  <c r="R40" i="3"/>
  <c r="T40" i="3" s="1"/>
  <c r="R41" i="3"/>
  <c r="T41" i="3" s="1"/>
  <c r="R42" i="3"/>
  <c r="R43" i="3"/>
  <c r="R44" i="3"/>
  <c r="T44" i="3" s="1"/>
  <c r="R45" i="3"/>
  <c r="T45" i="3" s="1"/>
  <c r="R46" i="3"/>
  <c r="R47" i="3"/>
  <c r="R48" i="3"/>
  <c r="T48" i="3" s="1"/>
  <c r="R49" i="3"/>
  <c r="T49" i="3" s="1"/>
  <c r="R50" i="3"/>
  <c r="R51" i="3"/>
  <c r="R52" i="3"/>
  <c r="T52" i="3" s="1"/>
  <c r="R53" i="3"/>
  <c r="T53" i="3" s="1"/>
  <c r="R54" i="3"/>
  <c r="R55" i="3"/>
  <c r="R56" i="3"/>
  <c r="T56" i="3" s="1"/>
  <c r="R57" i="3"/>
  <c r="T57" i="3" s="1"/>
  <c r="R58" i="3"/>
  <c r="R59" i="3"/>
  <c r="R60" i="3"/>
  <c r="T60" i="3" s="1"/>
  <c r="R61" i="3"/>
  <c r="T61" i="3" s="1"/>
  <c r="R62" i="3"/>
  <c r="R63" i="3"/>
  <c r="R64" i="3"/>
  <c r="T64" i="3" s="1"/>
  <c r="R65" i="3"/>
  <c r="T65" i="3" s="1"/>
  <c r="R66" i="3"/>
  <c r="R67" i="3"/>
  <c r="R68" i="3"/>
  <c r="T68" i="3" s="1"/>
  <c r="R69" i="3"/>
  <c r="T69" i="3" s="1"/>
  <c r="R70" i="3"/>
  <c r="R71" i="3"/>
  <c r="R72" i="3"/>
  <c r="T72" i="3" s="1"/>
  <c r="R73" i="3"/>
  <c r="T73" i="3" s="1"/>
  <c r="R74" i="3"/>
  <c r="R75" i="3"/>
  <c r="R76" i="3"/>
  <c r="T76" i="3" s="1"/>
  <c r="R77" i="3"/>
  <c r="T77" i="3" s="1"/>
  <c r="R78" i="3"/>
  <c r="R79" i="3"/>
  <c r="R80" i="3"/>
  <c r="T80" i="3" s="1"/>
  <c r="R81" i="3"/>
  <c r="T81" i="3" s="1"/>
  <c r="R82" i="3"/>
  <c r="R6" i="3"/>
  <c r="T6" i="3" s="1"/>
  <c r="S7" i="4"/>
  <c r="S8" i="4"/>
  <c r="S9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8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01" i="4"/>
  <c r="S102" i="4"/>
  <c r="S103" i="4"/>
  <c r="S104" i="4"/>
  <c r="S6" i="4"/>
  <c r="R7" i="4"/>
  <c r="T7" i="4" s="1"/>
  <c r="R8" i="4"/>
  <c r="T8" i="4" s="1"/>
  <c r="R9" i="4"/>
  <c r="R11" i="4"/>
  <c r="R12" i="4"/>
  <c r="T12" i="4" s="1"/>
  <c r="R13" i="4"/>
  <c r="T13" i="4" s="1"/>
  <c r="R14" i="4"/>
  <c r="R15" i="4"/>
  <c r="R16" i="4"/>
  <c r="T16" i="4" s="1"/>
  <c r="R17" i="4"/>
  <c r="T17" i="4" s="1"/>
  <c r="R18" i="4"/>
  <c r="R19" i="4"/>
  <c r="R20" i="4"/>
  <c r="T20" i="4" s="1"/>
  <c r="R21" i="4"/>
  <c r="T21" i="4" s="1"/>
  <c r="R22" i="4"/>
  <c r="R23" i="4"/>
  <c r="R24" i="4"/>
  <c r="T24" i="4" s="1"/>
  <c r="R25" i="4"/>
  <c r="T25" i="4" s="1"/>
  <c r="R26" i="4"/>
  <c r="R27" i="4"/>
  <c r="R28" i="4"/>
  <c r="T28" i="4" s="1"/>
  <c r="R29" i="4"/>
  <c r="T29" i="4" s="1"/>
  <c r="R30" i="4"/>
  <c r="R31" i="4"/>
  <c r="R32" i="4"/>
  <c r="T32" i="4" s="1"/>
  <c r="R33" i="4"/>
  <c r="T33" i="4" s="1"/>
  <c r="R34" i="4"/>
  <c r="R35" i="4"/>
  <c r="R36" i="4"/>
  <c r="T36" i="4" s="1"/>
  <c r="R37" i="4"/>
  <c r="T37" i="4" s="1"/>
  <c r="R38" i="4"/>
  <c r="R39" i="4"/>
  <c r="R40" i="4"/>
  <c r="T40" i="4" s="1"/>
  <c r="R41" i="4"/>
  <c r="T41" i="4" s="1"/>
  <c r="R42" i="4"/>
  <c r="R43" i="4"/>
  <c r="R44" i="4"/>
  <c r="T44" i="4" s="1"/>
  <c r="R45" i="4"/>
  <c r="T45" i="4" s="1"/>
  <c r="R46" i="4"/>
  <c r="R47" i="4"/>
  <c r="R48" i="4"/>
  <c r="T48" i="4" s="1"/>
  <c r="R49" i="4"/>
  <c r="T49" i="4" s="1"/>
  <c r="R50" i="4"/>
  <c r="R51" i="4"/>
  <c r="R52" i="4"/>
  <c r="T52" i="4" s="1"/>
  <c r="R53" i="4"/>
  <c r="T53" i="4" s="1"/>
  <c r="R54" i="4"/>
  <c r="R55" i="4"/>
  <c r="R56" i="4"/>
  <c r="T56" i="4" s="1"/>
  <c r="R57" i="4"/>
  <c r="T57" i="4" s="1"/>
  <c r="R58" i="4"/>
  <c r="R59" i="4"/>
  <c r="R60" i="4"/>
  <c r="T60" i="4" s="1"/>
  <c r="R61" i="4"/>
  <c r="T61" i="4" s="1"/>
  <c r="R62" i="4"/>
  <c r="R63" i="4"/>
  <c r="R64" i="4"/>
  <c r="T64" i="4" s="1"/>
  <c r="R65" i="4"/>
  <c r="T65" i="4" s="1"/>
  <c r="R66" i="4"/>
  <c r="R67" i="4"/>
  <c r="R68" i="4"/>
  <c r="T68" i="4" s="1"/>
  <c r="R69" i="4"/>
  <c r="T69" i="4" s="1"/>
  <c r="R70" i="4"/>
  <c r="R71" i="4"/>
  <c r="R72" i="4"/>
  <c r="T72" i="4" s="1"/>
  <c r="R73" i="4"/>
  <c r="T73" i="4" s="1"/>
  <c r="R74" i="4"/>
  <c r="R75" i="4"/>
  <c r="R76" i="4"/>
  <c r="T76" i="4" s="1"/>
  <c r="R77" i="4"/>
  <c r="T77" i="4" s="1"/>
  <c r="R78" i="4"/>
  <c r="R79" i="4"/>
  <c r="R80" i="4"/>
  <c r="T80" i="4" s="1"/>
  <c r="R81" i="4"/>
  <c r="T81" i="4" s="1"/>
  <c r="R82" i="4"/>
  <c r="R83" i="4"/>
  <c r="R84" i="4"/>
  <c r="T84" i="4" s="1"/>
  <c r="R85" i="4"/>
  <c r="T85" i="4" s="1"/>
  <c r="R86" i="4"/>
  <c r="R87" i="4"/>
  <c r="R88" i="4"/>
  <c r="T88" i="4" s="1"/>
  <c r="R89" i="4"/>
  <c r="T89" i="4" s="1"/>
  <c r="R90" i="4"/>
  <c r="R91" i="4"/>
  <c r="R92" i="4"/>
  <c r="T92" i="4" s="1"/>
  <c r="R93" i="4"/>
  <c r="T93" i="4" s="1"/>
  <c r="R94" i="4"/>
  <c r="R95" i="4"/>
  <c r="R96" i="4"/>
  <c r="T96" i="4" s="1"/>
  <c r="R97" i="4"/>
  <c r="T97" i="4" s="1"/>
  <c r="R98" i="4"/>
  <c r="R99" i="4"/>
  <c r="R100" i="4"/>
  <c r="T100" i="4" s="1"/>
  <c r="R101" i="4"/>
  <c r="T101" i="4" s="1"/>
  <c r="R102" i="4"/>
  <c r="R103" i="4"/>
  <c r="R104" i="4"/>
  <c r="T104" i="4" s="1"/>
  <c r="R6" i="4"/>
  <c r="T6" i="4" s="1"/>
  <c r="T79" i="3" l="1"/>
  <c r="T75" i="3"/>
  <c r="T71" i="3"/>
  <c r="T67" i="3"/>
  <c r="T63" i="3"/>
  <c r="T59" i="3"/>
  <c r="T55" i="3"/>
  <c r="T51" i="3"/>
  <c r="T47" i="3"/>
  <c r="T43" i="3"/>
  <c r="T39" i="3"/>
  <c r="T35" i="3"/>
  <c r="T31" i="3"/>
  <c r="T27" i="3"/>
  <c r="T23" i="3"/>
  <c r="T13" i="3"/>
  <c r="T9" i="3"/>
  <c r="T17" i="3" s="1"/>
  <c r="S83" i="3"/>
  <c r="R83" i="3"/>
  <c r="S105" i="4"/>
  <c r="T103" i="4"/>
  <c r="T99" i="4"/>
  <c r="T95" i="4"/>
  <c r="T91" i="4"/>
  <c r="T87" i="4"/>
  <c r="T83" i="4"/>
  <c r="T79" i="4"/>
  <c r="T75" i="4"/>
  <c r="T71" i="4"/>
  <c r="T67" i="4"/>
  <c r="T63" i="4"/>
  <c r="T59" i="4"/>
  <c r="T55" i="4"/>
  <c r="T51" i="4"/>
  <c r="T47" i="4"/>
  <c r="T43" i="4"/>
  <c r="T39" i="4"/>
  <c r="T35" i="4"/>
  <c r="T31" i="4"/>
  <c r="T27" i="4"/>
  <c r="T23" i="4"/>
  <c r="T19" i="4"/>
  <c r="T15" i="4"/>
  <c r="R105" i="4"/>
  <c r="S10" i="4"/>
  <c r="S106" i="4" s="1"/>
  <c r="T102" i="4"/>
  <c r="T98" i="4"/>
  <c r="T94" i="4"/>
  <c r="T90" i="4"/>
  <c r="T86" i="4"/>
  <c r="T82" i="4"/>
  <c r="T78" i="4"/>
  <c r="T74" i="4"/>
  <c r="T70" i="4"/>
  <c r="T66" i="4"/>
  <c r="T62" i="4"/>
  <c r="T58" i="4"/>
  <c r="T54" i="4"/>
  <c r="T50" i="4"/>
  <c r="T46" i="4"/>
  <c r="T42" i="4"/>
  <c r="T38" i="4"/>
  <c r="T34" i="4"/>
  <c r="T30" i="4"/>
  <c r="T26" i="4"/>
  <c r="T22" i="4"/>
  <c r="T18" i="4"/>
  <c r="T14" i="4"/>
  <c r="T9" i="4"/>
  <c r="T10" i="4"/>
  <c r="T11" i="4"/>
  <c r="T105" i="4" s="1"/>
  <c r="R10" i="4"/>
  <c r="R106" i="4" s="1"/>
  <c r="S84" i="3"/>
  <c r="R17" i="3"/>
  <c r="T20" i="3"/>
  <c r="T18" i="3"/>
  <c r="T19" i="3" s="1"/>
  <c r="T22" i="3"/>
  <c r="R182" i="2"/>
  <c r="V182" i="2"/>
  <c r="Z182" i="2"/>
  <c r="AA24" i="2"/>
  <c r="AA181" i="2" s="1"/>
  <c r="Z181" i="2"/>
  <c r="Y181" i="2"/>
  <c r="X181" i="2"/>
  <c r="W181" i="2"/>
  <c r="V181" i="2"/>
  <c r="U181" i="2"/>
  <c r="T181" i="2"/>
  <c r="S181" i="2"/>
  <c r="R181" i="2"/>
  <c r="Q181" i="2"/>
  <c r="P181" i="2"/>
  <c r="O181" i="2"/>
  <c r="AB180" i="2"/>
  <c r="AA180" i="2"/>
  <c r="AC180" i="2" s="1"/>
  <c r="AB179" i="2"/>
  <c r="AA179" i="2"/>
  <c r="AB178" i="2"/>
  <c r="AA178" i="2"/>
  <c r="AC178" i="2" s="1"/>
  <c r="AC177" i="2"/>
  <c r="AB177" i="2"/>
  <c r="AA177" i="2"/>
  <c r="AB176" i="2"/>
  <c r="AA176" i="2"/>
  <c r="AC176" i="2" s="1"/>
  <c r="AB175" i="2"/>
  <c r="AA175" i="2"/>
  <c r="AC175" i="2" s="1"/>
  <c r="AB174" i="2"/>
  <c r="AA174" i="2"/>
  <c r="AB173" i="2"/>
  <c r="AA173" i="2"/>
  <c r="AC173" i="2" s="1"/>
  <c r="AB172" i="2"/>
  <c r="AA172" i="2"/>
  <c r="AC172" i="2" s="1"/>
  <c r="AB171" i="2"/>
  <c r="AA171" i="2"/>
  <c r="AB170" i="2"/>
  <c r="AA170" i="2"/>
  <c r="AC170" i="2" s="1"/>
  <c r="AC169" i="2"/>
  <c r="AB169" i="2"/>
  <c r="AA169" i="2"/>
  <c r="AB168" i="2"/>
  <c r="AA168" i="2"/>
  <c r="AC168" i="2" s="1"/>
  <c r="AB167" i="2"/>
  <c r="AA167" i="2"/>
  <c r="AC167" i="2" s="1"/>
  <c r="AB166" i="2"/>
  <c r="AA166" i="2"/>
  <c r="AB165" i="2"/>
  <c r="AA165" i="2"/>
  <c r="AC165" i="2" s="1"/>
  <c r="AB164" i="2"/>
  <c r="AA164" i="2"/>
  <c r="AC164" i="2" s="1"/>
  <c r="AB163" i="2"/>
  <c r="AA163" i="2"/>
  <c r="AB162" i="2"/>
  <c r="AA162" i="2"/>
  <c r="AC162" i="2" s="1"/>
  <c r="AC161" i="2"/>
  <c r="AB161" i="2"/>
  <c r="AA161" i="2"/>
  <c r="AB160" i="2"/>
  <c r="AA160" i="2"/>
  <c r="AC160" i="2" s="1"/>
  <c r="AB159" i="2"/>
  <c r="AA159" i="2"/>
  <c r="AC159" i="2" s="1"/>
  <c r="AB158" i="2"/>
  <c r="AA158" i="2"/>
  <c r="AB157" i="2"/>
  <c r="AA157" i="2"/>
  <c r="AC157" i="2" s="1"/>
  <c r="AB156" i="2"/>
  <c r="AA156" i="2"/>
  <c r="AC156" i="2" s="1"/>
  <c r="AB155" i="2"/>
  <c r="AA155" i="2"/>
  <c r="AB154" i="2"/>
  <c r="AA154" i="2"/>
  <c r="AC154" i="2" s="1"/>
  <c r="AC153" i="2"/>
  <c r="AB153" i="2"/>
  <c r="AA153" i="2"/>
  <c r="AB152" i="2"/>
  <c r="AA152" i="2"/>
  <c r="AC152" i="2" s="1"/>
  <c r="AB151" i="2"/>
  <c r="AA151" i="2"/>
  <c r="AC151" i="2" s="1"/>
  <c r="AB150" i="2"/>
  <c r="AA150" i="2"/>
  <c r="AB149" i="2"/>
  <c r="AA149" i="2"/>
  <c r="AC149" i="2" s="1"/>
  <c r="AB148" i="2"/>
  <c r="AA148" i="2"/>
  <c r="AC148" i="2" s="1"/>
  <c r="AB147" i="2"/>
  <c r="AA147" i="2"/>
  <c r="AB146" i="2"/>
  <c r="AA146" i="2"/>
  <c r="AC146" i="2" s="1"/>
  <c r="AC145" i="2"/>
  <c r="AB145" i="2"/>
  <c r="AA145" i="2"/>
  <c r="AB144" i="2"/>
  <c r="AA144" i="2"/>
  <c r="AC144" i="2" s="1"/>
  <c r="AB143" i="2"/>
  <c r="AA143" i="2"/>
  <c r="AC143" i="2" s="1"/>
  <c r="AB142" i="2"/>
  <c r="AA142" i="2"/>
  <c r="AB141" i="2"/>
  <c r="AA141" i="2"/>
  <c r="AC141" i="2" s="1"/>
  <c r="AB140" i="2"/>
  <c r="AA140" i="2"/>
  <c r="AC140" i="2" s="1"/>
  <c r="AB139" i="2"/>
  <c r="AA139" i="2"/>
  <c r="AB138" i="2"/>
  <c r="AA138" i="2"/>
  <c r="AC138" i="2" s="1"/>
  <c r="AC137" i="2"/>
  <c r="AB137" i="2"/>
  <c r="AA137" i="2"/>
  <c r="AB136" i="2"/>
  <c r="AA136" i="2"/>
  <c r="AC136" i="2" s="1"/>
  <c r="AB135" i="2"/>
  <c r="AA135" i="2"/>
  <c r="AC135" i="2" s="1"/>
  <c r="AB134" i="2"/>
  <c r="AA134" i="2"/>
  <c r="AB133" i="2"/>
  <c r="AA133" i="2"/>
  <c r="AC133" i="2" s="1"/>
  <c r="AB132" i="2"/>
  <c r="AA132" i="2"/>
  <c r="AC132" i="2" s="1"/>
  <c r="AB131" i="2"/>
  <c r="AA131" i="2"/>
  <c r="AB130" i="2"/>
  <c r="AA130" i="2"/>
  <c r="AC130" i="2" s="1"/>
  <c r="AC129" i="2"/>
  <c r="AB129" i="2"/>
  <c r="AA129" i="2"/>
  <c r="AB128" i="2"/>
  <c r="AA128" i="2"/>
  <c r="AC128" i="2" s="1"/>
  <c r="AB127" i="2"/>
  <c r="AA127" i="2"/>
  <c r="AC127" i="2" s="1"/>
  <c r="AB126" i="2"/>
  <c r="AA126" i="2"/>
  <c r="AB125" i="2"/>
  <c r="AA125" i="2"/>
  <c r="AC125" i="2" s="1"/>
  <c r="AB124" i="2"/>
  <c r="AA124" i="2"/>
  <c r="AC124" i="2" s="1"/>
  <c r="AB123" i="2"/>
  <c r="AA123" i="2"/>
  <c r="AB122" i="2"/>
  <c r="AA122" i="2"/>
  <c r="AC122" i="2" s="1"/>
  <c r="AC121" i="2"/>
  <c r="AB121" i="2"/>
  <c r="AA121" i="2"/>
  <c r="AB120" i="2"/>
  <c r="AA120" i="2"/>
  <c r="AC120" i="2" s="1"/>
  <c r="AB119" i="2"/>
  <c r="AA119" i="2"/>
  <c r="AC119" i="2" s="1"/>
  <c r="AB118" i="2"/>
  <c r="AA118" i="2"/>
  <c r="AB117" i="2"/>
  <c r="AA117" i="2"/>
  <c r="AC117" i="2" s="1"/>
  <c r="AB116" i="2"/>
  <c r="AA116" i="2"/>
  <c r="AC116" i="2" s="1"/>
  <c r="AB115" i="2"/>
  <c r="AA115" i="2"/>
  <c r="AB114" i="2"/>
  <c r="AA114" i="2"/>
  <c r="AC114" i="2" s="1"/>
  <c r="AC113" i="2"/>
  <c r="AB113" i="2"/>
  <c r="AA113" i="2"/>
  <c r="AB112" i="2"/>
  <c r="AC112" i="2" s="1"/>
  <c r="AA112" i="2"/>
  <c r="AB111" i="2"/>
  <c r="AA111" i="2"/>
  <c r="AC111" i="2" s="1"/>
  <c r="AB110" i="2"/>
  <c r="AA110" i="2"/>
  <c r="AB109" i="2"/>
  <c r="AA109" i="2"/>
  <c r="AC109" i="2" s="1"/>
  <c r="AB108" i="2"/>
  <c r="AA108" i="2"/>
  <c r="AC108" i="2" s="1"/>
  <c r="AB107" i="2"/>
  <c r="AA107" i="2"/>
  <c r="AB106" i="2"/>
  <c r="AA106" i="2"/>
  <c r="AC106" i="2" s="1"/>
  <c r="AC105" i="2"/>
  <c r="AB105" i="2"/>
  <c r="AA105" i="2"/>
  <c r="AB104" i="2"/>
  <c r="AC104" i="2" s="1"/>
  <c r="AA104" i="2"/>
  <c r="AB103" i="2"/>
  <c r="AA103" i="2"/>
  <c r="AC103" i="2" s="1"/>
  <c r="AB102" i="2"/>
  <c r="AA102" i="2"/>
  <c r="AB101" i="2"/>
  <c r="AA101" i="2"/>
  <c r="AC101" i="2" s="1"/>
  <c r="AB100" i="2"/>
  <c r="AA100" i="2"/>
  <c r="AC100" i="2" s="1"/>
  <c r="AB99" i="2"/>
  <c r="AA99" i="2"/>
  <c r="AB98" i="2"/>
  <c r="AA98" i="2"/>
  <c r="AC98" i="2" s="1"/>
  <c r="AC97" i="2"/>
  <c r="AB97" i="2"/>
  <c r="AA97" i="2"/>
  <c r="AB96" i="2"/>
  <c r="AC96" i="2" s="1"/>
  <c r="AA96" i="2"/>
  <c r="AB95" i="2"/>
  <c r="AA95" i="2"/>
  <c r="AC95" i="2" s="1"/>
  <c r="AB94" i="2"/>
  <c r="AA94" i="2"/>
  <c r="AB93" i="2"/>
  <c r="AA93" i="2"/>
  <c r="AC93" i="2" s="1"/>
  <c r="AB92" i="2"/>
  <c r="AA92" i="2"/>
  <c r="AC92" i="2" s="1"/>
  <c r="AB91" i="2"/>
  <c r="AA91" i="2"/>
  <c r="AB90" i="2"/>
  <c r="AA90" i="2"/>
  <c r="AC90" i="2" s="1"/>
  <c r="AC89" i="2"/>
  <c r="AB89" i="2"/>
  <c r="AA89" i="2"/>
  <c r="AB88" i="2"/>
  <c r="AC88" i="2" s="1"/>
  <c r="AA88" i="2"/>
  <c r="AB87" i="2"/>
  <c r="AA87" i="2"/>
  <c r="AC87" i="2" s="1"/>
  <c r="AB86" i="2"/>
  <c r="AA86" i="2"/>
  <c r="AB85" i="2"/>
  <c r="AA85" i="2"/>
  <c r="AC85" i="2" s="1"/>
  <c r="AB84" i="2"/>
  <c r="AA84" i="2"/>
  <c r="AC84" i="2" s="1"/>
  <c r="AB83" i="2"/>
  <c r="AA83" i="2"/>
  <c r="AB82" i="2"/>
  <c r="AA82" i="2"/>
  <c r="AC82" i="2" s="1"/>
  <c r="AC81" i="2"/>
  <c r="AB81" i="2"/>
  <c r="AA81" i="2"/>
  <c r="AB80" i="2"/>
  <c r="AC80" i="2" s="1"/>
  <c r="AA80" i="2"/>
  <c r="AB79" i="2"/>
  <c r="AA79" i="2"/>
  <c r="AC79" i="2" s="1"/>
  <c r="AB78" i="2"/>
  <c r="AA78" i="2"/>
  <c r="AB77" i="2"/>
  <c r="AA77" i="2"/>
  <c r="AC77" i="2" s="1"/>
  <c r="AB76" i="2"/>
  <c r="AA76" i="2"/>
  <c r="AC76" i="2" s="1"/>
  <c r="AB75" i="2"/>
  <c r="AA75" i="2"/>
  <c r="AB74" i="2"/>
  <c r="AA74" i="2"/>
  <c r="AC74" i="2" s="1"/>
  <c r="AC73" i="2"/>
  <c r="AB73" i="2"/>
  <c r="AA73" i="2"/>
  <c r="AB72" i="2"/>
  <c r="AC72" i="2" s="1"/>
  <c r="AA72" i="2"/>
  <c r="AB71" i="2"/>
  <c r="AA71" i="2"/>
  <c r="AC71" i="2" s="1"/>
  <c r="AB70" i="2"/>
  <c r="AA70" i="2"/>
  <c r="AB69" i="2"/>
  <c r="AA69" i="2"/>
  <c r="AC69" i="2" s="1"/>
  <c r="AB68" i="2"/>
  <c r="AA68" i="2"/>
  <c r="AC68" i="2" s="1"/>
  <c r="AB67" i="2"/>
  <c r="AA67" i="2"/>
  <c r="AB66" i="2"/>
  <c r="AA66" i="2"/>
  <c r="AC66" i="2" s="1"/>
  <c r="AC65" i="2"/>
  <c r="AB65" i="2"/>
  <c r="AA65" i="2"/>
  <c r="AB64" i="2"/>
  <c r="AC64" i="2" s="1"/>
  <c r="AA64" i="2"/>
  <c r="AB63" i="2"/>
  <c r="AA63" i="2"/>
  <c r="AC63" i="2" s="1"/>
  <c r="AB62" i="2"/>
  <c r="AA62" i="2"/>
  <c r="AB61" i="2"/>
  <c r="AA61" i="2"/>
  <c r="AC61" i="2" s="1"/>
  <c r="AB60" i="2"/>
  <c r="AA60" i="2"/>
  <c r="AC60" i="2" s="1"/>
  <c r="AB59" i="2"/>
  <c r="AA59" i="2"/>
  <c r="AB58" i="2"/>
  <c r="AA58" i="2"/>
  <c r="AC58" i="2" s="1"/>
  <c r="AC57" i="2"/>
  <c r="AB57" i="2"/>
  <c r="AA57" i="2"/>
  <c r="AB56" i="2"/>
  <c r="AC56" i="2" s="1"/>
  <c r="AA56" i="2"/>
  <c r="AB55" i="2"/>
  <c r="AA55" i="2"/>
  <c r="AC55" i="2" s="1"/>
  <c r="AB54" i="2"/>
  <c r="AA54" i="2"/>
  <c r="AB53" i="2"/>
  <c r="AA53" i="2"/>
  <c r="AC53" i="2" s="1"/>
  <c r="AB52" i="2"/>
  <c r="AA52" i="2"/>
  <c r="AC52" i="2" s="1"/>
  <c r="AB51" i="2"/>
  <c r="AA51" i="2"/>
  <c r="AB50" i="2"/>
  <c r="AA50" i="2"/>
  <c r="AC50" i="2" s="1"/>
  <c r="AC49" i="2"/>
  <c r="AB49" i="2"/>
  <c r="AA49" i="2"/>
  <c r="AB48" i="2"/>
  <c r="AC48" i="2" s="1"/>
  <c r="AA48" i="2"/>
  <c r="AB47" i="2"/>
  <c r="AA47" i="2"/>
  <c r="AC47" i="2" s="1"/>
  <c r="AB46" i="2"/>
  <c r="AA46" i="2"/>
  <c r="AB45" i="2"/>
  <c r="AA45" i="2"/>
  <c r="AC45" i="2" s="1"/>
  <c r="AB44" i="2"/>
  <c r="AA44" i="2"/>
  <c r="AC44" i="2" s="1"/>
  <c r="AB43" i="2"/>
  <c r="AA43" i="2"/>
  <c r="AB42" i="2"/>
  <c r="AA42" i="2"/>
  <c r="AC42" i="2" s="1"/>
  <c r="AC41" i="2"/>
  <c r="AB41" i="2"/>
  <c r="AA41" i="2"/>
  <c r="AB40" i="2"/>
  <c r="AC40" i="2" s="1"/>
  <c r="AA40" i="2"/>
  <c r="AB39" i="2"/>
  <c r="AA39" i="2"/>
  <c r="AC39" i="2" s="1"/>
  <c r="AB38" i="2"/>
  <c r="AA38" i="2"/>
  <c r="AB37" i="2"/>
  <c r="AA37" i="2"/>
  <c r="AC37" i="2" s="1"/>
  <c r="AB36" i="2"/>
  <c r="AA36" i="2"/>
  <c r="AC36" i="2" s="1"/>
  <c r="AB35" i="2"/>
  <c r="AA35" i="2"/>
  <c r="AB34" i="2"/>
  <c r="AA34" i="2"/>
  <c r="AC34" i="2" s="1"/>
  <c r="AC33" i="2"/>
  <c r="AB33" i="2"/>
  <c r="AA33" i="2"/>
  <c r="AB32" i="2"/>
  <c r="AC32" i="2" s="1"/>
  <c r="AA32" i="2"/>
  <c r="AB31" i="2"/>
  <c r="AA31" i="2"/>
  <c r="AC31" i="2" s="1"/>
  <c r="AB30" i="2"/>
  <c r="AA30" i="2"/>
  <c r="AB29" i="2"/>
  <c r="AA29" i="2"/>
  <c r="AC29" i="2" s="1"/>
  <c r="AB28" i="2"/>
  <c r="AA28" i="2"/>
  <c r="AC28" i="2" s="1"/>
  <c r="AB27" i="2"/>
  <c r="AA27" i="2"/>
  <c r="AB26" i="2"/>
  <c r="AA26" i="2"/>
  <c r="AC26" i="2" s="1"/>
  <c r="AC25" i="2"/>
  <c r="AB25" i="2"/>
  <c r="AA25" i="2"/>
  <c r="AB24" i="2"/>
  <c r="AB181" i="2" s="1"/>
  <c r="Z23" i="2"/>
  <c r="Y23" i="2"/>
  <c r="X23" i="2"/>
  <c r="W23" i="2"/>
  <c r="V23" i="2"/>
  <c r="U23" i="2"/>
  <c r="T23" i="2"/>
  <c r="S23" i="2"/>
  <c r="R23" i="2"/>
  <c r="Q23" i="2"/>
  <c r="P23" i="2"/>
  <c r="O23" i="2"/>
  <c r="AB22" i="2"/>
  <c r="AB23" i="2" s="1"/>
  <c r="AA22" i="2"/>
  <c r="AA23" i="2" s="1"/>
  <c r="Z21" i="2"/>
  <c r="Y21" i="2"/>
  <c r="Y182" i="2" s="1"/>
  <c r="X21" i="2"/>
  <c r="X182" i="2" s="1"/>
  <c r="W21" i="2"/>
  <c r="W182" i="2" s="1"/>
  <c r="V21" i="2"/>
  <c r="U21" i="2"/>
  <c r="U182" i="2" s="1"/>
  <c r="T21" i="2"/>
  <c r="T182" i="2" s="1"/>
  <c r="S21" i="2"/>
  <c r="S182" i="2" s="1"/>
  <c r="R21" i="2"/>
  <c r="Q21" i="2"/>
  <c r="Q182" i="2" s="1"/>
  <c r="P21" i="2"/>
  <c r="P182" i="2" s="1"/>
  <c r="O21" i="2"/>
  <c r="O182" i="2" s="1"/>
  <c r="AB20" i="2"/>
  <c r="AA20" i="2"/>
  <c r="AC20" i="2" s="1"/>
  <c r="AB19" i="2"/>
  <c r="AA19" i="2"/>
  <c r="AB18" i="2"/>
  <c r="AA18" i="2"/>
  <c r="AC18" i="2" s="1"/>
  <c r="AC17" i="2"/>
  <c r="AB17" i="2"/>
  <c r="AA17" i="2"/>
  <c r="AB16" i="2"/>
  <c r="AC16" i="2" s="1"/>
  <c r="AA16" i="2"/>
  <c r="AB15" i="2"/>
  <c r="AA15" i="2"/>
  <c r="AC15" i="2" s="1"/>
  <c r="AB14" i="2"/>
  <c r="AA14" i="2"/>
  <c r="AB13" i="2"/>
  <c r="AA13" i="2"/>
  <c r="AC13" i="2" s="1"/>
  <c r="AB12" i="2"/>
  <c r="AA12" i="2"/>
  <c r="AC12" i="2" s="1"/>
  <c r="AB11" i="2"/>
  <c r="AA11" i="2"/>
  <c r="AB10" i="2"/>
  <c r="AA10" i="2"/>
  <c r="AC10" i="2" s="1"/>
  <c r="AC9" i="2"/>
  <c r="AB9" i="2"/>
  <c r="AA9" i="2"/>
  <c r="AB8" i="2"/>
  <c r="AA8" i="2"/>
  <c r="AC8" i="2" s="1"/>
  <c r="AB7" i="2"/>
  <c r="AA7" i="2"/>
  <c r="AC7" i="2" s="1"/>
  <c r="AB6" i="2"/>
  <c r="AB21" i="2" s="1"/>
  <c r="AB182" i="2" s="1"/>
  <c r="AA6" i="2"/>
  <c r="R84" i="3" l="1"/>
  <c r="T106" i="4"/>
  <c r="T83" i="3"/>
  <c r="T84" i="3" s="1"/>
  <c r="AC24" i="2"/>
  <c r="AC6" i="2"/>
  <c r="AC11" i="2"/>
  <c r="AC14" i="2"/>
  <c r="AC19" i="2"/>
  <c r="AC27" i="2"/>
  <c r="AC30" i="2"/>
  <c r="AC35" i="2"/>
  <c r="AC38" i="2"/>
  <c r="AC43" i="2"/>
  <c r="AC46" i="2"/>
  <c r="AC51" i="2"/>
  <c r="AC54" i="2"/>
  <c r="AC59" i="2"/>
  <c r="AC62" i="2"/>
  <c r="AC67" i="2"/>
  <c r="AC70" i="2"/>
  <c r="AC75" i="2"/>
  <c r="AC78" i="2"/>
  <c r="AC83" i="2"/>
  <c r="AC86" i="2"/>
  <c r="AC91" i="2"/>
  <c r="AC94" i="2"/>
  <c r="AC99" i="2"/>
  <c r="AC102" i="2"/>
  <c r="AC107" i="2"/>
  <c r="AC110" i="2"/>
  <c r="AC115" i="2"/>
  <c r="AC118" i="2"/>
  <c r="AC123" i="2"/>
  <c r="AC126" i="2"/>
  <c r="AC131" i="2"/>
  <c r="AC134" i="2"/>
  <c r="AC139" i="2"/>
  <c r="AC142" i="2"/>
  <c r="AC147" i="2"/>
  <c r="AC150" i="2"/>
  <c r="AC155" i="2"/>
  <c r="AC158" i="2"/>
  <c r="AC163" i="2"/>
  <c r="AC166" i="2"/>
  <c r="AC171" i="2"/>
  <c r="AC174" i="2"/>
  <c r="AC179" i="2"/>
  <c r="AA21" i="2"/>
  <c r="AA182" i="2" s="1"/>
  <c r="AC22" i="2"/>
  <c r="AC23" i="2" s="1"/>
  <c r="AC21" i="2" l="1"/>
  <c r="AC181" i="2"/>
  <c r="AA181" i="1"/>
  <c r="AA23" i="1"/>
  <c r="AA21" i="1"/>
  <c r="AB7" i="1"/>
  <c r="AC7" i="1"/>
  <c r="AB8" i="1"/>
  <c r="AD8" i="1" s="1"/>
  <c r="AC8" i="1"/>
  <c r="AB9" i="1"/>
  <c r="AC9" i="1"/>
  <c r="AB10" i="1"/>
  <c r="AD10" i="1" s="1"/>
  <c r="AC10" i="1"/>
  <c r="AB11" i="1"/>
  <c r="AC11" i="1"/>
  <c r="AB12" i="1"/>
  <c r="AD12" i="1" s="1"/>
  <c r="AC12" i="1"/>
  <c r="AB13" i="1"/>
  <c r="AC13" i="1"/>
  <c r="AB14" i="1"/>
  <c r="AD14" i="1" s="1"/>
  <c r="AC14" i="1"/>
  <c r="AB15" i="1"/>
  <c r="AC15" i="1"/>
  <c r="AD15" i="1" s="1"/>
  <c r="AB16" i="1"/>
  <c r="AD16" i="1" s="1"/>
  <c r="AC16" i="1"/>
  <c r="AB17" i="1"/>
  <c r="AC17" i="1"/>
  <c r="AB18" i="1"/>
  <c r="AD18" i="1" s="1"/>
  <c r="AC18" i="1"/>
  <c r="AB19" i="1"/>
  <c r="AC19" i="1"/>
  <c r="AB20" i="1"/>
  <c r="AD20" i="1" s="1"/>
  <c r="AC20" i="1"/>
  <c r="AB22" i="1"/>
  <c r="AB23" i="1" s="1"/>
  <c r="AC22" i="1"/>
  <c r="AC23" i="1" s="1"/>
  <c r="AB24" i="1"/>
  <c r="AC24" i="1"/>
  <c r="AB25" i="1"/>
  <c r="AC25" i="1"/>
  <c r="AB26" i="1"/>
  <c r="AD26" i="1" s="1"/>
  <c r="AC26" i="1"/>
  <c r="AB27" i="1"/>
  <c r="AD27" i="1" s="1"/>
  <c r="AC27" i="1"/>
  <c r="AB28" i="1"/>
  <c r="AC28" i="1"/>
  <c r="AB29" i="1"/>
  <c r="AC29" i="1"/>
  <c r="AB30" i="1"/>
  <c r="AC30" i="1"/>
  <c r="AD30" i="1"/>
  <c r="AB31" i="1"/>
  <c r="AD31" i="1" s="1"/>
  <c r="AC31" i="1"/>
  <c r="AB32" i="1"/>
  <c r="AC32" i="1"/>
  <c r="AB33" i="1"/>
  <c r="AD33" i="1" s="1"/>
  <c r="AC33" i="1"/>
  <c r="AB34" i="1"/>
  <c r="AC34" i="1"/>
  <c r="AD34" i="1" s="1"/>
  <c r="AB35" i="1"/>
  <c r="AC35" i="1"/>
  <c r="AD35" i="1"/>
  <c r="AB36" i="1"/>
  <c r="AD36" i="1" s="1"/>
  <c r="AC36" i="1"/>
  <c r="AB37" i="1"/>
  <c r="AC37" i="1"/>
  <c r="AB38" i="1"/>
  <c r="AD38" i="1" s="1"/>
  <c r="AC38" i="1"/>
  <c r="AB39" i="1"/>
  <c r="AC39" i="1"/>
  <c r="AB40" i="1"/>
  <c r="AC40" i="1"/>
  <c r="AB41" i="1"/>
  <c r="AC41" i="1"/>
  <c r="AB42" i="1"/>
  <c r="AD42" i="1" s="1"/>
  <c r="AC42" i="1"/>
  <c r="AB43" i="1"/>
  <c r="AC43" i="1"/>
  <c r="AD43" i="1"/>
  <c r="AB44" i="1"/>
  <c r="AD44" i="1" s="1"/>
  <c r="AC44" i="1"/>
  <c r="AB45" i="1"/>
  <c r="AC45" i="1"/>
  <c r="AB46" i="1"/>
  <c r="AD46" i="1" s="1"/>
  <c r="AC46" i="1"/>
  <c r="AB47" i="1"/>
  <c r="AC47" i="1"/>
  <c r="AB48" i="1"/>
  <c r="AC48" i="1"/>
  <c r="AB49" i="1"/>
  <c r="AC49" i="1"/>
  <c r="AB50" i="1"/>
  <c r="AC50" i="1"/>
  <c r="AD50" i="1" s="1"/>
  <c r="AB51" i="1"/>
  <c r="AD51" i="1" s="1"/>
  <c r="AC51" i="1"/>
  <c r="AB52" i="1"/>
  <c r="AC52" i="1"/>
  <c r="AB53" i="1"/>
  <c r="AC53" i="1"/>
  <c r="AB54" i="1"/>
  <c r="AC54" i="1"/>
  <c r="AD54" i="1"/>
  <c r="AB55" i="1"/>
  <c r="AD55" i="1" s="1"/>
  <c r="AC55" i="1"/>
  <c r="AB56" i="1"/>
  <c r="AC56" i="1"/>
  <c r="AB57" i="1"/>
  <c r="AD57" i="1" s="1"/>
  <c r="AC57" i="1"/>
  <c r="AB58" i="1"/>
  <c r="AC58" i="1"/>
  <c r="AB59" i="1"/>
  <c r="AC59" i="1"/>
  <c r="AD59" i="1"/>
  <c r="AB60" i="1"/>
  <c r="AD60" i="1" s="1"/>
  <c r="AC60" i="1"/>
  <c r="AB61" i="1"/>
  <c r="AC61" i="1"/>
  <c r="AB62" i="1"/>
  <c r="AD62" i="1" s="1"/>
  <c r="AC62" i="1"/>
  <c r="AB63" i="1"/>
  <c r="AC63" i="1"/>
  <c r="AB64" i="1"/>
  <c r="AC64" i="1"/>
  <c r="AB65" i="1"/>
  <c r="AC65" i="1"/>
  <c r="AB66" i="1"/>
  <c r="AC66" i="1"/>
  <c r="AD66" i="1" s="1"/>
  <c r="AB67" i="1"/>
  <c r="AD67" i="1" s="1"/>
  <c r="AC67" i="1"/>
  <c r="AB68" i="1"/>
  <c r="AC68" i="1"/>
  <c r="AB69" i="1"/>
  <c r="AC69" i="1"/>
  <c r="AB70" i="1"/>
  <c r="AC70" i="1"/>
  <c r="AB71" i="1"/>
  <c r="AD71" i="1" s="1"/>
  <c r="AC71" i="1"/>
  <c r="AB72" i="1"/>
  <c r="AC72" i="1"/>
  <c r="AB73" i="1"/>
  <c r="AD73" i="1" s="1"/>
  <c r="AC73" i="1"/>
  <c r="AB74" i="1"/>
  <c r="AD74" i="1" s="1"/>
  <c r="AC74" i="1"/>
  <c r="AB75" i="1"/>
  <c r="AC75" i="1"/>
  <c r="AD75" i="1"/>
  <c r="AB76" i="1"/>
  <c r="AD76" i="1" s="1"/>
  <c r="AC76" i="1"/>
  <c r="AB77" i="1"/>
  <c r="AC77" i="1"/>
  <c r="AB78" i="1"/>
  <c r="AC78" i="1"/>
  <c r="AD78" i="1"/>
  <c r="AB79" i="1"/>
  <c r="AD79" i="1" s="1"/>
  <c r="AC79" i="1"/>
  <c r="AB80" i="1"/>
  <c r="AC80" i="1"/>
  <c r="AB81" i="1"/>
  <c r="AD81" i="1" s="1"/>
  <c r="AC81" i="1"/>
  <c r="AB82" i="1"/>
  <c r="AD82" i="1" s="1"/>
  <c r="AC82" i="1"/>
  <c r="AB83" i="1"/>
  <c r="AC83" i="1"/>
  <c r="AD83" i="1"/>
  <c r="AB84" i="1"/>
  <c r="AC84" i="1"/>
  <c r="AB85" i="1"/>
  <c r="AC85" i="1"/>
  <c r="AB86" i="1"/>
  <c r="AC86" i="1"/>
  <c r="AD86" i="1"/>
  <c r="AB87" i="1"/>
  <c r="AD87" i="1" s="1"/>
  <c r="AC87" i="1"/>
  <c r="AB88" i="1"/>
  <c r="AC88" i="1"/>
  <c r="AB89" i="1"/>
  <c r="AD89" i="1" s="1"/>
  <c r="AC89" i="1"/>
  <c r="AB90" i="1"/>
  <c r="AD90" i="1" s="1"/>
  <c r="AC90" i="1"/>
  <c r="AB91" i="1"/>
  <c r="AC91" i="1"/>
  <c r="AD91" i="1"/>
  <c r="AB92" i="1"/>
  <c r="AD92" i="1" s="1"/>
  <c r="AC92" i="1"/>
  <c r="AB93" i="1"/>
  <c r="AC93" i="1"/>
  <c r="AB94" i="1"/>
  <c r="AC94" i="1"/>
  <c r="AD94" i="1"/>
  <c r="AB95" i="1"/>
  <c r="AD95" i="1" s="1"/>
  <c r="AC95" i="1"/>
  <c r="AB96" i="1"/>
  <c r="AC96" i="1"/>
  <c r="AB97" i="1"/>
  <c r="AC97" i="1"/>
  <c r="AB98" i="1"/>
  <c r="AD98" i="1" s="1"/>
  <c r="AC98" i="1"/>
  <c r="AB99" i="1"/>
  <c r="AC99" i="1"/>
  <c r="AD99" i="1"/>
  <c r="AB100" i="1"/>
  <c r="AD100" i="1" s="1"/>
  <c r="AC100" i="1"/>
  <c r="AB101" i="1"/>
  <c r="AC101" i="1"/>
  <c r="AB102" i="1"/>
  <c r="AC102" i="1"/>
  <c r="AD102" i="1"/>
  <c r="AB103" i="1"/>
  <c r="AD103" i="1" s="1"/>
  <c r="AC103" i="1"/>
  <c r="AB104" i="1"/>
  <c r="AC104" i="1"/>
  <c r="AB105" i="1"/>
  <c r="AD105" i="1" s="1"/>
  <c r="AC105" i="1"/>
  <c r="AB106" i="1"/>
  <c r="AD106" i="1" s="1"/>
  <c r="AC106" i="1"/>
  <c r="AB107" i="1"/>
  <c r="AC107" i="1"/>
  <c r="AD107" i="1"/>
  <c r="AB108" i="1"/>
  <c r="AD108" i="1" s="1"/>
  <c r="AC108" i="1"/>
  <c r="AB109" i="1"/>
  <c r="AC109" i="1"/>
  <c r="AB110" i="1"/>
  <c r="AC110" i="1"/>
  <c r="AD110" i="1"/>
  <c r="AB111" i="1"/>
  <c r="AD111" i="1" s="1"/>
  <c r="AC111" i="1"/>
  <c r="AB112" i="1"/>
  <c r="AC112" i="1"/>
  <c r="AB113" i="1"/>
  <c r="AD113" i="1" s="1"/>
  <c r="AC113" i="1"/>
  <c r="AB114" i="1"/>
  <c r="AD114" i="1" s="1"/>
  <c r="AC114" i="1"/>
  <c r="AB115" i="1"/>
  <c r="AC115" i="1"/>
  <c r="AD115" i="1"/>
  <c r="AB116" i="1"/>
  <c r="AD116" i="1" s="1"/>
  <c r="AC116" i="1"/>
  <c r="AB117" i="1"/>
  <c r="AC117" i="1"/>
  <c r="AB118" i="1"/>
  <c r="AC118" i="1"/>
  <c r="AD118" i="1"/>
  <c r="AB119" i="1"/>
  <c r="AD119" i="1" s="1"/>
  <c r="AC119" i="1"/>
  <c r="AB120" i="1"/>
  <c r="AC120" i="1"/>
  <c r="AB121" i="1"/>
  <c r="AD121" i="1" s="1"/>
  <c r="AC121" i="1"/>
  <c r="AB122" i="1"/>
  <c r="AD122" i="1" s="1"/>
  <c r="AC122" i="1"/>
  <c r="AB123" i="1"/>
  <c r="AC123" i="1"/>
  <c r="AD123" i="1"/>
  <c r="AB124" i="1"/>
  <c r="AD124" i="1" s="1"/>
  <c r="AC124" i="1"/>
  <c r="AB125" i="1"/>
  <c r="AC125" i="1"/>
  <c r="AB126" i="1"/>
  <c r="AC126" i="1"/>
  <c r="AD126" i="1"/>
  <c r="AB127" i="1"/>
  <c r="AD127" i="1" s="1"/>
  <c r="AC127" i="1"/>
  <c r="AB128" i="1"/>
  <c r="AC128" i="1"/>
  <c r="AB129" i="1"/>
  <c r="AD129" i="1" s="1"/>
  <c r="AC129" i="1"/>
  <c r="AB130" i="1"/>
  <c r="AD130" i="1" s="1"/>
  <c r="AC130" i="1"/>
  <c r="AB131" i="1"/>
  <c r="AC131" i="1"/>
  <c r="AD131" i="1"/>
  <c r="AB132" i="1"/>
  <c r="AD132" i="1" s="1"/>
  <c r="AC132" i="1"/>
  <c r="AB133" i="1"/>
  <c r="AC133" i="1"/>
  <c r="AB134" i="1"/>
  <c r="AC134" i="1"/>
  <c r="AD134" i="1"/>
  <c r="AB135" i="1"/>
  <c r="AD135" i="1" s="1"/>
  <c r="AC135" i="1"/>
  <c r="AB136" i="1"/>
  <c r="AC136" i="1"/>
  <c r="AB137" i="1"/>
  <c r="AD137" i="1" s="1"/>
  <c r="AC137" i="1"/>
  <c r="AB138" i="1"/>
  <c r="AD138" i="1" s="1"/>
  <c r="AC138" i="1"/>
  <c r="AB139" i="1"/>
  <c r="AC139" i="1"/>
  <c r="AD139" i="1"/>
  <c r="AB140" i="1"/>
  <c r="AD140" i="1" s="1"/>
  <c r="AC140" i="1"/>
  <c r="AB141" i="1"/>
  <c r="AC141" i="1"/>
  <c r="AB142" i="1"/>
  <c r="AC142" i="1"/>
  <c r="AD142" i="1"/>
  <c r="AB143" i="1"/>
  <c r="AD143" i="1" s="1"/>
  <c r="AC143" i="1"/>
  <c r="AB144" i="1"/>
  <c r="AC144" i="1"/>
  <c r="AB145" i="1"/>
  <c r="AD145" i="1" s="1"/>
  <c r="AC145" i="1"/>
  <c r="AB146" i="1"/>
  <c r="AD146" i="1" s="1"/>
  <c r="AC146" i="1"/>
  <c r="AB147" i="1"/>
  <c r="AC147" i="1"/>
  <c r="AD147" i="1"/>
  <c r="AB148" i="1"/>
  <c r="AD148" i="1" s="1"/>
  <c r="AC148" i="1"/>
  <c r="AB149" i="1"/>
  <c r="AC149" i="1"/>
  <c r="AB150" i="1"/>
  <c r="AC150" i="1"/>
  <c r="AD150" i="1"/>
  <c r="AB151" i="1"/>
  <c r="AD151" i="1" s="1"/>
  <c r="AC151" i="1"/>
  <c r="AB152" i="1"/>
  <c r="AC152" i="1"/>
  <c r="AB153" i="1"/>
  <c r="AD153" i="1" s="1"/>
  <c r="AC153" i="1"/>
  <c r="AB154" i="1"/>
  <c r="AD154" i="1" s="1"/>
  <c r="AC154" i="1"/>
  <c r="AB155" i="1"/>
  <c r="AC155" i="1"/>
  <c r="AD155" i="1"/>
  <c r="AB156" i="1"/>
  <c r="AD156" i="1" s="1"/>
  <c r="AC156" i="1"/>
  <c r="AB157" i="1"/>
  <c r="AC157" i="1"/>
  <c r="AB158" i="1"/>
  <c r="AC158" i="1"/>
  <c r="AD158" i="1"/>
  <c r="AB159" i="1"/>
  <c r="AD159" i="1" s="1"/>
  <c r="AC159" i="1"/>
  <c r="AB160" i="1"/>
  <c r="AC160" i="1"/>
  <c r="AB161" i="1"/>
  <c r="AD161" i="1" s="1"/>
  <c r="AC161" i="1"/>
  <c r="AB162" i="1"/>
  <c r="AD162" i="1" s="1"/>
  <c r="AC162" i="1"/>
  <c r="AB163" i="1"/>
  <c r="AC163" i="1"/>
  <c r="AD163" i="1"/>
  <c r="AB164" i="1"/>
  <c r="AD164" i="1" s="1"/>
  <c r="AC164" i="1"/>
  <c r="AB165" i="1"/>
  <c r="AC165" i="1"/>
  <c r="AB166" i="1"/>
  <c r="AC166" i="1"/>
  <c r="AD166" i="1"/>
  <c r="AB167" i="1"/>
  <c r="AD167" i="1" s="1"/>
  <c r="AC167" i="1"/>
  <c r="AB168" i="1"/>
  <c r="AC168" i="1"/>
  <c r="AB169" i="1"/>
  <c r="AD169" i="1" s="1"/>
  <c r="AC169" i="1"/>
  <c r="AB170" i="1"/>
  <c r="AD170" i="1" s="1"/>
  <c r="AC170" i="1"/>
  <c r="AB171" i="1"/>
  <c r="AC171" i="1"/>
  <c r="AD171" i="1"/>
  <c r="AB172" i="1"/>
  <c r="AD172" i="1" s="1"/>
  <c r="AC172" i="1"/>
  <c r="AB173" i="1"/>
  <c r="AC173" i="1"/>
  <c r="AB174" i="1"/>
  <c r="AC174" i="1"/>
  <c r="AD174" i="1"/>
  <c r="AB175" i="1"/>
  <c r="AD175" i="1" s="1"/>
  <c r="AC175" i="1"/>
  <c r="AB176" i="1"/>
  <c r="AC176" i="1"/>
  <c r="AB177" i="1"/>
  <c r="AD177" i="1" s="1"/>
  <c r="AC177" i="1"/>
  <c r="AB178" i="1"/>
  <c r="AD178" i="1" s="1"/>
  <c r="AC178" i="1"/>
  <c r="AB179" i="1"/>
  <c r="AC179" i="1"/>
  <c r="AD179" i="1"/>
  <c r="AB180" i="1"/>
  <c r="AD180" i="1" s="1"/>
  <c r="AC180" i="1"/>
  <c r="AC6" i="1"/>
  <c r="AD6" i="1" s="1"/>
  <c r="AB6" i="1"/>
  <c r="Q23" i="1"/>
  <c r="R23" i="1"/>
  <c r="S23" i="1"/>
  <c r="T23" i="1"/>
  <c r="U23" i="1"/>
  <c r="V23" i="1"/>
  <c r="W23" i="1"/>
  <c r="X23" i="1"/>
  <c r="Y23" i="1"/>
  <c r="Z23" i="1"/>
  <c r="P23" i="1"/>
  <c r="Q21" i="1"/>
  <c r="R21" i="1"/>
  <c r="S21" i="1"/>
  <c r="T21" i="1"/>
  <c r="U21" i="1"/>
  <c r="V21" i="1"/>
  <c r="W21" i="1"/>
  <c r="X21" i="1"/>
  <c r="Y21" i="1"/>
  <c r="Z21" i="1"/>
  <c r="Q181" i="1"/>
  <c r="R181" i="1"/>
  <c r="S181" i="1"/>
  <c r="T181" i="1"/>
  <c r="U181" i="1"/>
  <c r="V181" i="1"/>
  <c r="W181" i="1"/>
  <c r="X181" i="1"/>
  <c r="Y181" i="1"/>
  <c r="Z181" i="1"/>
  <c r="P181" i="1"/>
  <c r="P21" i="1"/>
  <c r="AD173" i="1" l="1"/>
  <c r="AD168" i="1"/>
  <c r="AD165" i="1"/>
  <c r="AD160" i="1"/>
  <c r="AD157" i="1"/>
  <c r="AD152" i="1"/>
  <c r="AD141" i="1"/>
  <c r="AD125" i="1"/>
  <c r="AD120" i="1"/>
  <c r="AD109" i="1"/>
  <c r="AD104" i="1"/>
  <c r="AD101" i="1"/>
  <c r="AD96" i="1"/>
  <c r="AD85" i="1"/>
  <c r="AD80" i="1"/>
  <c r="AD77" i="1"/>
  <c r="AD65" i="1"/>
  <c r="AD17" i="1"/>
  <c r="AD149" i="1"/>
  <c r="AD144" i="1"/>
  <c r="AD136" i="1"/>
  <c r="AD133" i="1"/>
  <c r="AD128" i="1"/>
  <c r="AD117" i="1"/>
  <c r="AD112" i="1"/>
  <c r="AD93" i="1"/>
  <c r="AD88" i="1"/>
  <c r="AD72" i="1"/>
  <c r="AD63" i="1"/>
  <c r="AD58" i="1"/>
  <c r="AD49" i="1"/>
  <c r="AD47" i="1"/>
  <c r="AD19" i="1"/>
  <c r="AC21" i="1"/>
  <c r="AD70" i="1"/>
  <c r="AD68" i="1"/>
  <c r="AD52" i="1"/>
  <c r="AD41" i="1"/>
  <c r="AD39" i="1"/>
  <c r="AC181" i="1"/>
  <c r="AD13" i="1"/>
  <c r="AD11" i="1"/>
  <c r="AD9" i="1"/>
  <c r="AD176" i="1"/>
  <c r="AD97" i="1"/>
  <c r="AD84" i="1"/>
  <c r="AB181" i="1"/>
  <c r="AC182" i="2"/>
  <c r="AD69" i="1"/>
  <c r="AD64" i="1"/>
  <c r="AD61" i="1"/>
  <c r="AD56" i="1"/>
  <c r="AD53" i="1"/>
  <c r="AD48" i="1"/>
  <c r="AD45" i="1"/>
  <c r="AD40" i="1"/>
  <c r="AD37" i="1"/>
  <c r="AD32" i="1"/>
  <c r="AD29" i="1"/>
  <c r="AD24" i="1"/>
  <c r="AD181" i="1" s="1"/>
  <c r="AD7" i="1"/>
  <c r="AD22" i="1"/>
  <c r="AD23" i="1" s="1"/>
  <c r="AB21" i="1"/>
  <c r="AD28" i="1"/>
  <c r="AD25" i="1"/>
  <c r="AD21" i="1" l="1"/>
</calcChain>
</file>

<file path=xl/sharedStrings.xml><?xml version="1.0" encoding="utf-8"?>
<sst xmlns="http://schemas.openxmlformats.org/spreadsheetml/2006/main" count="4718" uniqueCount="346">
  <si>
    <t>Año Fiscal:</t>
  </si>
  <si>
    <t/>
  </si>
  <si>
    <t>Vigencia:</t>
  </si>
  <si>
    <t>Actual</t>
  </si>
  <si>
    <t>Periodo:</t>
  </si>
  <si>
    <t>Enero-Diciembre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</si>
  <si>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</si>
  <si>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</si>
  <si>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</si>
  <si>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</si>
  <si>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</si>
  <si>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</si>
  <si>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</si>
  <si>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</si>
  <si>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</si>
  <si>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</si>
  <si>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</si>
  <si>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</si>
  <si>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</si>
  <si>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</si>
  <si>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</si>
  <si>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</si>
  <si>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</si>
  <si>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</si>
  <si>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</si>
  <si>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</si>
  <si>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</si>
  <si>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</si>
  <si>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</si>
  <si>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</si>
  <si>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</si>
  <si>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</si>
  <si>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24-02-00</t>
  </si>
  <si>
    <t>INSTITUTO NACIONAL DE VIAS</t>
  </si>
  <si>
    <t>A-1-0-1-1</t>
  </si>
  <si>
    <t>A</t>
  </si>
  <si>
    <t>1</t>
  </si>
  <si>
    <t>0</t>
  </si>
  <si>
    <t>Nación</t>
  </si>
  <si>
    <t>10</t>
  </si>
  <si>
    <t>CSF</t>
  </si>
  <si>
    <t>SUELDOS DE PERSONAL DE NOMINA</t>
  </si>
  <si>
    <t>A-1-0-1-4</t>
  </si>
  <si>
    <t>4</t>
  </si>
  <si>
    <t>PRIMA TECNICA</t>
  </si>
  <si>
    <t>A-1-0-1-5</t>
  </si>
  <si>
    <t>5</t>
  </si>
  <si>
    <t>OTROS</t>
  </si>
  <si>
    <t>A-1-0-1-8</t>
  </si>
  <si>
    <t>8</t>
  </si>
  <si>
    <t>OTROS GASTOS PERSONALES - DISTRIBUCION PREVIO CONCEPTO DGPPN</t>
  </si>
  <si>
    <t>A-1-0-1-9</t>
  </si>
  <si>
    <t>9</t>
  </si>
  <si>
    <t>HORAS EXTRAS, DIAS FESTIVOS E INDEMNIZACION POR VACACIONES</t>
  </si>
  <si>
    <t>A-1-0-2</t>
  </si>
  <si>
    <t>2</t>
  </si>
  <si>
    <t>SERVICIOS PERSONALES INDIRECTOS</t>
  </si>
  <si>
    <t>A-1-0-5</t>
  </si>
  <si>
    <t>CONTRIBUCIONES INHERENTES A LA NOMINA SECTOR PRIVADO Y PUBLICO</t>
  </si>
  <si>
    <t>A-2-0-3</t>
  </si>
  <si>
    <t>3</t>
  </si>
  <si>
    <t>IMPUESTOS Y MULTAS</t>
  </si>
  <si>
    <t>Propios</t>
  </si>
  <si>
    <t>21</t>
  </si>
  <si>
    <t>A-2-0-4</t>
  </si>
  <si>
    <t>ADQUISICION DE BIENES Y SERVICIOS</t>
  </si>
  <si>
    <t>A-3-2-1-1</t>
  </si>
  <si>
    <t>11</t>
  </si>
  <si>
    <t>SSF</t>
  </si>
  <si>
    <t>CUOTA DE AUDITAJE CONTRANAL</t>
  </si>
  <si>
    <t>A-3-6-1-1</t>
  </si>
  <si>
    <t>6</t>
  </si>
  <si>
    <t>SENTENCIAS Y CONCILIACIONES</t>
  </si>
  <si>
    <t>A-3-6-1-8</t>
  </si>
  <si>
    <t>20</t>
  </si>
  <si>
    <t>FONDO DE CONTINGENCIAS DE LAS ENTIDADES ESTATALES</t>
  </si>
  <si>
    <t>B-7-1-1</t>
  </si>
  <si>
    <t>B</t>
  </si>
  <si>
    <t>7</t>
  </si>
  <si>
    <t>NACION</t>
  </si>
  <si>
    <t>C-2401-0600-1</t>
  </si>
  <si>
    <t>C</t>
  </si>
  <si>
    <t>2401</t>
  </si>
  <si>
    <t>0600</t>
  </si>
  <si>
    <t>CONSTRUCCION PUENTES DE LA RED VIAL.</t>
  </si>
  <si>
    <t>C-2401-0600-3</t>
  </si>
  <si>
    <t>MEJORAMIENTO Y MANTENIMIENTO CARRETERA PUENTE SAN MIGUEL-ESPINAL DE LA TRONCAL DEL MAGDALENA. PUTUMAYO-CAUCA-HUILA-TOLIMA.</t>
  </si>
  <si>
    <t>C-2401-0600-4</t>
  </si>
  <si>
    <t>16</t>
  </si>
  <si>
    <t>MEJORAMIENTO Y MANTENIMIENTO CARRETERA CLUB CAMPESTRE-LA FELISA. TRONCAL DE EJE CAFETERO. QUINDIO-RISARALDA-CALDAS.</t>
  </si>
  <si>
    <t>C-2401-0600-5</t>
  </si>
  <si>
    <t>MEJORAMIENTO Y MANTENIMIENTO CARRETERA PUERTO BOYACA-CHIQUINQUIRA-VILLA DE LEYVA-TUNJA-RAMIRIQUI-MIRAFLORES-MONTERREY. BOYACA-CASANARE.</t>
  </si>
  <si>
    <t>C-2401-0600-6</t>
  </si>
  <si>
    <t>MEJORAMIENTO Y MANTENIMIENTO DE LA CARRETERA LOS CUROS-MALAGA.  SANTANDER</t>
  </si>
  <si>
    <t>C-2401-0600-8</t>
  </si>
  <si>
    <t>MEJORAMIENTO Y MANTANIMIENTO CARRETERA BOGOTA-TUNJA-DUITAMA-SOATA-MALAGA- PAMPLONA-CUCUTA-PUERTO SANTANDER. DE LA TRONCAL CENTRAL DEL NORTE. CUNDINAMARCA-BOYACA-SANTANDER-NORTE DE SANTANDER.</t>
  </si>
  <si>
    <t>C-2401-0600-9</t>
  </si>
  <si>
    <t>MEJORAMIENTO Y MANTENIMIENTO CARRETERA VILLAGARZON-LA MINA-SAN JUANDE ARAMA-VILLAVICENCIO-TAME-SARAVENA-PUENTE INTERNACIONAL RIO ARAUCA. TRONCAL VILLAGARZON-SARAVENA. PUTUMAYO-CAQUETA-META-CASANARE.</t>
  </si>
  <si>
    <t>C-2401-0600-11</t>
  </si>
  <si>
    <t>MEJORAMIENTO Y MANTENIMIENTO TRIBUGA-MEDELLIN-PUERTO BERRIO-CRUCE RUTA 45-BARRANCABERMEJA-BUCARAMANGA-PAMPLONA-ARAUCA. CHOCO-ANTIOQUIA-SANTANDER-NORTE DE SANTANDER Y ARAUCA.</t>
  </si>
  <si>
    <t>C-2401-0600-13</t>
  </si>
  <si>
    <t>13</t>
  </si>
  <si>
    <t>MEJORAMIENTO Y MANTENIMIENTO DE LA TRANSVERSAL DEL CARARE. PUERTO ARAUJO- CIMITARRA-LANDAZURI-VELEZ-BARBOSA-TUNJA. SANTANDER-BOYACA.</t>
  </si>
  <si>
    <t>C-2401-0600-14</t>
  </si>
  <si>
    <t>14</t>
  </si>
  <si>
    <t>MEJORAMIENTO Y MANTENIMIENTO CARRETERA DUITAMA-SOGAMOSO-AGUAZUL. ACCESOS A YOPAL. BOYACA-CASANARE.</t>
  </si>
  <si>
    <t>C-2401-0600-15</t>
  </si>
  <si>
    <t>15</t>
  </si>
  <si>
    <t>MEJORAMIENTO Y MANTENIMIENTO CIRCUNVALARES DE SAN ANDRES Y PROVIDENCIA. SAN ANDRES.</t>
  </si>
  <si>
    <t>C-2401-0600-17</t>
  </si>
  <si>
    <t>17</t>
  </si>
  <si>
    <t>MEJORAMIENTO Y MANTENIMIENTO CARRETERA POPAYAN-INZA-LA PLATA-LABERINTO. CAUCA-HUILA.</t>
  </si>
  <si>
    <t>C-2401-0600-18</t>
  </si>
  <si>
    <t>18</t>
  </si>
  <si>
    <t>MEJORAMIENTO Y MANTENIMIENTO CARRETERA LAS ANIMAS-SANTA CECILIA-PUEBLO RICO-FRESNO-BOGOTA. TRANSVERSAL LAS ANIMAS-BOGOTA. CHOCO-RISARALDA-CALDAS -TOLIMA-CUNDINAMARCA.</t>
  </si>
  <si>
    <t>C-2401-0600-19</t>
  </si>
  <si>
    <t>19</t>
  </si>
  <si>
    <t>MEJORAMIENTO Y MANTENIMIENTO CARRETERA PUERTO REY-MONTERIA-CERETE-LA YE-EL VIAJANO-GUAYEPO-MAJAGUAL. DE LA TRANSVERSAL PUERTO REY-MONTERIA-TIBU. CORDOBA-SUCRE</t>
  </si>
  <si>
    <t>C-2401-0600-20</t>
  </si>
  <si>
    <t>MEJORAMIENTO Y MANTENIMIENTO VIAS ALTERNAS A LA TRONCAL DE OCCIDENTE. NARIÑO-ANTIOQUIA-CAUCA-VALLE DEL CAUCA-RISARALDA.</t>
  </si>
  <si>
    <t>C-2401-0600-22</t>
  </si>
  <si>
    <t>22</t>
  </si>
  <si>
    <t>MEJORAMIENTO Y MANTENIMIENTO CARRETERA GRANADA-SAN JOSE DEL GUAVIARE DE LA TRANSVERSAL BUGA-PUERTO INIRIDA. META-GUAVIARE.</t>
  </si>
  <si>
    <t>C-2401-0600-24</t>
  </si>
  <si>
    <t>24</t>
  </si>
  <si>
    <t>MEJORAMIENTO Y MANTENIMIENTO DE LA CARRETERA TAME - COROCORO - ARAUCA. ARAUCA</t>
  </si>
  <si>
    <t>C-2401-0600-25</t>
  </si>
  <si>
    <t>25</t>
  </si>
  <si>
    <t>CONSTRUCCION OBRAS ANEXAS Y TUNEL DEL SEGUNDO CENTENARIO. DEPARTAMENTOS DE TOLIMA Y QUINDIO.</t>
  </si>
  <si>
    <t>C-2401-0600-27</t>
  </si>
  <si>
    <t>27</t>
  </si>
  <si>
    <t>MEJORAMIENTO Y MANTENIMIENTO DE LA CARRETERA CARTAGO-ALCALA-MONTENEGRO-ARMENIA, DEPARTAMENTOS DEL VALLE DEL CAUCA Y QUINDIO</t>
  </si>
  <si>
    <t>C-2401-0600-28</t>
  </si>
  <si>
    <t>28</t>
  </si>
  <si>
    <t>CONSTRUCCIÓN CORREDOR VIAL PARA LA EQUIDAD, SECTOR BUGA - BUENAVENTURA. VALLE DEL CAUCA</t>
  </si>
  <si>
    <t>C-2401-0600-29</t>
  </si>
  <si>
    <t>29</t>
  </si>
  <si>
    <t>CONSERVACION DE VIAS A TRAVES DE MICROEMPRESAS Y ADMINISTRADORES VIALES.</t>
  </si>
  <si>
    <t>C-2401-0600-30</t>
  </si>
  <si>
    <t>30</t>
  </si>
  <si>
    <t>MEJORAMIENTO Y MANTENIMIENTO CARRETERA RUMICHACA - PALMIRA - CERRITO - MEDELLIN- SINCELEJO - BARRANQUILLA. TRONCAL DE OCCIDENTE. NARIÑO -CAUCA -VALLE -RISARALDA -CALDAS-ANTIOQUIA -CORDOBA -SUCRE -BOLIVAR -ATLANTICO</t>
  </si>
  <si>
    <t>C-2401-0600-31</t>
  </si>
  <si>
    <t>31</t>
  </si>
  <si>
    <t>MEJORAMIENTO Y MANTENIMIENTO CARRETERA PLATO - SALAMINA  - PALERMO.PARALELA RIO MAGDALENA. MAGDALENA</t>
  </si>
  <si>
    <t>C-2401-0600-32</t>
  </si>
  <si>
    <t>32</t>
  </si>
  <si>
    <t>MEJORAMIENTO Y MANTENIMIENTO VIAS ALTERNAS A LA TRANSVERSAL DEL CARIBE.  CORDOBA-BOLIVAR.</t>
  </si>
  <si>
    <t>C-2401-0600-33</t>
  </si>
  <si>
    <t>33</t>
  </si>
  <si>
    <t>MEJORAMIENTO Y MANTENIMIENTO CARRETERA CHAPARRAL ORTEGA GUAMO DE LAALTERNA BUGA PUERTO INIRIDA. TOLIMA.</t>
  </si>
  <si>
    <t>C-2401-0600-34</t>
  </si>
  <si>
    <t>34</t>
  </si>
  <si>
    <t>MEJORAMIENTO Y MANTENIMIENTO CARRETERA VILLAVICENCIO-PUERTO LOPEZ-PUERTO GAITAN-EL PORVENIR-PUERTO CARREÑO. DE LA TRANSVERSAL BUENAVENTURA - VILLAVICENCIO-PUERTO CARREÑO. META-VICHADA.</t>
  </si>
  <si>
    <t>C-2401-0600-35</t>
  </si>
  <si>
    <t>35</t>
  </si>
  <si>
    <t>MEJORAMIENTO Y MANTENIMIENTO CARRETERA PUERTA DE HIERRO-MAGANGUE-LABODEGA-MOMPOX-BANCO-ARJONA-CUATROVIENTOS-CODAZZI. BANCO-TAMALAMEQUE-EL BURRO. TRANSVERSAL DEPRESION MOMPOSINA.SUCRE-BOLIVAR-MAGDALE</t>
  </si>
  <si>
    <t>C-2401-0600-36</t>
  </si>
  <si>
    <t>36</t>
  </si>
  <si>
    <t>MEJORAMIENTO DE LA GESTION AMBIENTAL EN LOS PROYECTOS DEL INSTITUTONACIONAL DE VIAS. - PREVIO CONCEPTO DNP</t>
  </si>
  <si>
    <t>C-2401-0600-37</t>
  </si>
  <si>
    <t>37</t>
  </si>
  <si>
    <t>MEJORAMIENTO Y MANTENIMIENTO CARRETERA CALI-LOBOGUERRERO. ACCESOS A CALI.</t>
  </si>
  <si>
    <t>C-2401-0600-38</t>
  </si>
  <si>
    <t>38</t>
  </si>
  <si>
    <t>MEJORAMIENTO Y MANTENIMIENTO CARRETERA ALTAMIRA-FLORENCIA. HUILA-CAQUETA.</t>
  </si>
  <si>
    <t>C-2401-0600-39</t>
  </si>
  <si>
    <t>39</t>
  </si>
  <si>
    <t>MEJORAMIENTO Y MANTENIMIENTO CARRETERA POPAYAN-PATICO-LA PLATA. CIRCUITO ECOTURISTICO. HUILA-CAUCA.</t>
  </si>
  <si>
    <t>C-2401-0600-40</t>
  </si>
  <si>
    <t>40</t>
  </si>
  <si>
    <t>MEJORAMIENTO Y MANTENIMIENTO TRANSVERSAL SAN GIL-MOGOTES-LA ROSITA.SANTANDER - BOYACA</t>
  </si>
  <si>
    <t>C-2401-0600-41</t>
  </si>
  <si>
    <t>41</t>
  </si>
  <si>
    <t>MEJORAMIENTO Y MANTENIMIENTO CARRETERA SANTAFE DE BOGOTA-CHIQUINQUIRA- BUCARAMANGA-SAN ALBERTO DE LA TRONCAL CENTRAL. CUNDINAMARCA-BOYACA- SANTANDER-NORTE DE SANTANDER.</t>
  </si>
  <si>
    <t>C-2401-0600-42</t>
  </si>
  <si>
    <t>42</t>
  </si>
  <si>
    <t>MEJORAMIENTO Y MANTENIMIENTO CARRETERA TURBO-CARTAGENA DE LA TRANSVERSAL DEL CARIBE. ANTIOQUIA-CORDOBA-SUCRE-BOLIVAR-ATLANTICO.</t>
  </si>
  <si>
    <t>C-2401-0600-43</t>
  </si>
  <si>
    <t>43</t>
  </si>
  <si>
    <t>MEJORAMIENTO Y MANTENIMIENTO CARRETERA BUENAVENTURA-VILLAVICENCIO DE LA TRANSVERSAL BUENAVENTURA-VILLAVICENCIO. VALLE-QUINDIO-TOLIMA-CUNDINAMARCA-META.</t>
  </si>
  <si>
    <t>C-2401-0600-44</t>
  </si>
  <si>
    <t>44</t>
  </si>
  <si>
    <t>MEJORAMIENTO Y MANTENIMIENTO CARRETERA TUMACO-MOCOA DE LA TRANSVERSAL TUMACO MOCOA. NARIÑ0-PUTUMAYO.</t>
  </si>
  <si>
    <t>C-2401-0600-45</t>
  </si>
  <si>
    <t>45</t>
  </si>
  <si>
    <t>REHABILITACION Y CONSERVACION DE PUENTES. - PREVIO CONCEPTO DNP</t>
  </si>
  <si>
    <t>C-2401-0600-46</t>
  </si>
  <si>
    <t>46</t>
  </si>
  <si>
    <t>MEJORAMIENTO Y MANTENIMIENTO CARRETERA CUCUTA-SARDINATA-OCAÑA-AGUACLARA Y  ACCESOS. NORTE DE SANTANDER-CESAR.</t>
  </si>
  <si>
    <t>C-2401-0600-47</t>
  </si>
  <si>
    <t>47</t>
  </si>
  <si>
    <t>MEJORAMIENTO Y MANTENIMIENTO CARRETERA SAN GIL-BARICHARA-GUANE. SANTANDER</t>
  </si>
  <si>
    <t>C-2401-0600-48</t>
  </si>
  <si>
    <t>48</t>
  </si>
  <si>
    <t>MEJORAMIENTO Y MANTENIMIENTO CARRETERA PATICO-PALETARA-ISNOS-PITALITO-SAN AGUSTIN. HUILA-CAUCA.</t>
  </si>
  <si>
    <t>C-2401-0600-49</t>
  </si>
  <si>
    <t>49</t>
  </si>
  <si>
    <t>MEJORAMIENTO Y MANTENIMIENTO CARRETERA NEIVA-PLATANILLAL-BALSILLAS-SAN VICENTE. HUILA-CAQUETA.</t>
  </si>
  <si>
    <t>C-2401-0600-50</t>
  </si>
  <si>
    <t>50</t>
  </si>
  <si>
    <t>CONSTRUCCION RECONSTRUCCION, ADQUISICION Y ADECUACION DE CASETAS DEPEAJE</t>
  </si>
  <si>
    <t>C-2401-0600-51</t>
  </si>
  <si>
    <t>51</t>
  </si>
  <si>
    <t>CONSTRUCCION OBRAS DE EMERGENCIA PARA LA RED VIAL NACIONAL.</t>
  </si>
  <si>
    <t>C-2401-0600-52</t>
  </si>
  <si>
    <t>52</t>
  </si>
  <si>
    <t>CONSTRUCCION DE LA VARIANTE SAN FRANCISCO  - MOCOA . DEPARTAMENTO DE PUTUMAYO</t>
  </si>
  <si>
    <t>C-2401-0600-53</t>
  </si>
  <si>
    <t>53</t>
  </si>
  <si>
    <t>MEJORAMIENTO Y MANTENIMIENTO DE LA VIA BELEN SOCHA SACAMA LA CABUYA BOYACA CASANARE</t>
  </si>
  <si>
    <t>C-2401-0600-54</t>
  </si>
  <si>
    <t>54</t>
  </si>
  <si>
    <t>MEJORAMIENTO Y MANTENIMIENTO DE LA CARRETERA ZULIA- SAN CAYETANO-CORNEJO EN EL DEPARTAMENTO DE  NORTE DE SANTANDER</t>
  </si>
  <si>
    <t>C-2401-0600-55</t>
  </si>
  <si>
    <t>55</t>
  </si>
  <si>
    <t>MEJORAMIENTO Y MANTENIMIENTO DE LA CARRETRA HOBO - YAGUARA EN EL DEPARTAMENTO DEL HUILA</t>
  </si>
  <si>
    <t>C-2401-0600-56</t>
  </si>
  <si>
    <t>56</t>
  </si>
  <si>
    <t>MEJORAMIENTO Y MANTENIMIENTO DE LA CARRETERA LA VIRGINIA-APIA, DE LA CONEXIÓN TRONCAL DE OCCIDENTE-TRANSVERSAL LAS ANIMAS-BOGOTA, EN EL DEPARTAMENTO DE RISARALDA</t>
  </si>
  <si>
    <t>C-2401-0600-57</t>
  </si>
  <si>
    <t>57</t>
  </si>
  <si>
    <t>MEJORAMIENTO Y MANTENIMIENTO DE LA CARRETERA CUCUTA-DOS RIOS-SAN FAUSTINO- LA CHINA, EN  DEPARTAMENTO DE NORTE DE SANTANDER</t>
  </si>
  <si>
    <t>C-2401-0600-58</t>
  </si>
  <si>
    <t>58</t>
  </si>
  <si>
    <t>MEJORAMIENTO Y MANTENIMIENTO DE LA CARRETERA LA UNION-SONSON EN EL DEPARTAMENTO DE ANTIOQUIA</t>
  </si>
  <si>
    <t>C-2401-0600-59</t>
  </si>
  <si>
    <t>59</t>
  </si>
  <si>
    <t>MEJORAMIENTO Y MANTENIMIENTO DE LA TRANSVERSAL ROSAS - CONDAGUA, DEPARTAMENTOS DE CAUCA Y PUTUMAYO</t>
  </si>
  <si>
    <t>C-2401-0600-60</t>
  </si>
  <si>
    <t>60</t>
  </si>
  <si>
    <t>MEJORAMIENTO Y MANTENIMIENTO DE LAS VIAS TRANSFERIDAS POR LA EMERGENCIA DEL RIO PAEZ EN LOS DEPARTAMENTOS DE  CAUCA Y HUILA</t>
  </si>
  <si>
    <t>C-2401-0600-61</t>
  </si>
  <si>
    <t>61</t>
  </si>
  <si>
    <t>MEJORAMIENTO Y MANTENIMIENTO DE LA VARIANTE CALARCA-CIRCASIA, SECTOR CALARCA - LA CABAÑA EN EL DEPARTAMENTO DEL QUINDIO</t>
  </si>
  <si>
    <t>C-2401-0600-62</t>
  </si>
  <si>
    <t>62</t>
  </si>
  <si>
    <t>MEJORAMIENTO  DE LA CARRETERA OCAÑA-LA ONDINA-LLANO GRANDE-CONVENCION  DEPARTAMENTO DE NORTE DE SANTANDER</t>
  </si>
  <si>
    <t>C-2401-0600-63</t>
  </si>
  <si>
    <t>63</t>
  </si>
  <si>
    <t>MEJORAMIENTO Y MANTENIMIENTO DE LA CARRETERA LETICIA - TARAPACA  AMAZONAS</t>
  </si>
  <si>
    <t>C-2401-0600-64</t>
  </si>
  <si>
    <t>64</t>
  </si>
  <si>
    <t>MEJORAMIENTO Y MANTENIMIENTO DE LA CARRETERA YACOPI- LA PALMA- CAPARRAPI - DINDAL EN EL DEPARTAMENTO DE CUNDINAMARCA</t>
  </si>
  <si>
    <t>C-2401-0600-65</t>
  </si>
  <si>
    <t>65</t>
  </si>
  <si>
    <t>ADQUISICIÓN Y DOTACIÓN DE SEÑALES PARA LAS OBRAS DE SEGURIDAD VIAL. NACIONAL</t>
  </si>
  <si>
    <t>C-2401-0600-66</t>
  </si>
  <si>
    <t>66</t>
  </si>
  <si>
    <t>CONSTRUCCIÓN DE OBRAS PARA LA SEGURIDAD VIAL. NACIONAL</t>
  </si>
  <si>
    <t>C-2401-0600-67</t>
  </si>
  <si>
    <t>67</t>
  </si>
  <si>
    <t>MEJORAMIENTO Y MANTENIMIENTO DE LA VÍA ALTERNA AL PUERTO DE SANTA MARTA. MAGDALENA</t>
  </si>
  <si>
    <t>C-2401-0600-68</t>
  </si>
  <si>
    <t>68</t>
  </si>
  <si>
    <t>MEJORAMIENTO Y MANTENIMIENTO DE CORREDORES ARTERIALES COMPLEMENTARIOS DE COMPETITIVIDAD. NACIONAL</t>
  </si>
  <si>
    <t>C-2401-0600-69</t>
  </si>
  <si>
    <t>69</t>
  </si>
  <si>
    <t>MEJORAMIENTO Y MANTENIMIENTO DE LA CARRETERA LORICA - CHINU, CONEXION TRANSVERSAL DEL CARIBE - TRONCAL DE OCCIDENTE, EN EL DEPARTAMENTO DE CORDOBA</t>
  </si>
  <si>
    <t>C-2401-0600-70</t>
  </si>
  <si>
    <t>70</t>
  </si>
  <si>
    <t>CONSTRUCCION, MEJORAMIENTO Y MANTENIMIENTO DE LA VIA PUERTO SALGAR - PUERTO ARAUJO - LA LIZAMA - SAN ALBERTO - SAN ROQUE DE LA TRONCAL DEL MAGDALENA. CUNDINAMARCA, BOYACA, SANTANDER, NORTE DE SANTANDER, CESAR</t>
  </si>
  <si>
    <t>C-2402-0600-1</t>
  </si>
  <si>
    <t>2402</t>
  </si>
  <si>
    <t>MEJORAMIENTO Y MANTENIMIENTO DE VÍAS PARA LA CONECTIVIDAD REGIONAL.  NACION</t>
  </si>
  <si>
    <t>C-2402-0600-2</t>
  </si>
  <si>
    <t>MEJORAMIENTO ,  MANTENIMIENTO, REHABILITACIÓN Y CONSTRUCCIÓN DE LAS VÍAS CONTENIDAS EN EL CONTRATO-PLAN DE LA REGIÓN DEL GRAN DARIÉN. ANTIOQUIA, CÓRDOBA Y CHOCÓ</t>
  </si>
  <si>
    <t>C-2402-0600-3</t>
  </si>
  <si>
    <t>ESTUDIOS , CONSTRUCCIÓN, MEJORAMIENTO, MANTENIMIENTO Y REHABILITACIÓN DE LAS VÍAS CONTENIDAS EN EL CONTRATO-PLAN DEL DEPARTAMENTO DE TOLIMA.</t>
  </si>
  <si>
    <t>C-2402-0600-4</t>
  </si>
  <si>
    <t>ESTUDIOS , CONSTRUCCIÓN, MEJORAMIENTO, MANTENIMIENTO Y REHABILITACIÓN DE LAS VÍAS CONTENIDAS EN EL CONTRATO-PLAN DEL DEPARTAMENTO DE SANTANDER.</t>
  </si>
  <si>
    <t>C-2402-0600-5</t>
  </si>
  <si>
    <t>MEJORAMIENTO Y MANTENIMIENTO DE LA RED TERCIARIA NACIONAL</t>
  </si>
  <si>
    <t>C-2402-0600-6</t>
  </si>
  <si>
    <t>ESTUDIOS , CONSTRUCCIÓN, MEJORAMIENTO, MANTENIMIENTO Y REHABILITACIÓN DE LAS VÍAS CONTENIDAS EN EL CONTRATO-PLAN DEL DEPARTAMENTO DE NARIÑO.</t>
  </si>
  <si>
    <t>C-2402-0600-7</t>
  </si>
  <si>
    <t>ESTUDIOS , CONSTRUCCIÓN, MEJORAMIENTO, MANTENIMIENTO Y REHABILITACIÓN DE LAS VÍAS CONTENIDAS EN EL CONTRATO-PLAN DEL DEPARTAMENTO DEL CAUCA</t>
  </si>
  <si>
    <t>C-2402-0600-8</t>
  </si>
  <si>
    <t>MEJORAMIENTO MANTENIMIENTO Y REHABILITACION DE LA RED VIAL DEPARTAMENTAL, MUNICIPAL Y VIAS PARA LA COMPETITIVIDAD</t>
  </si>
  <si>
    <t>C-2402-0600-9</t>
  </si>
  <si>
    <t>ESTUDIOS, CONSTRUCCION, MEJORAMIENTO, MANTENIMIENTO Y REHABILITACION DE LAS VIAS CONTENIDAS EN EL CONTRATO - PLAN DEL DEPARTAMENTO DE BOYACA</t>
  </si>
  <si>
    <t>C-2402-0600-10</t>
  </si>
  <si>
    <t>MANTENIMIENTO MEJORAMIENTO Y CONSERVACION DE VIAS, CAMINOS DE PROSPERIDAD. NACIONAL</t>
  </si>
  <si>
    <t>C-2404-0600-1</t>
  </si>
  <si>
    <t>2404</t>
  </si>
  <si>
    <t>MANTENIMIENTO DE VIAS FERREAS A NIVEL  NACIONAL.</t>
  </si>
  <si>
    <t>C-2405-0600-1</t>
  </si>
  <si>
    <t>2405</t>
  </si>
  <si>
    <t>REHABILITACION , MANTENIMIENTO Y CONTRUCCION DE ESTRUCTURAS PARA LA AMPLIACION DE LA CAPACIDAD DE LOS CANALES DE ACCESO A LOS PUERTOS MARITIMOS DE LA NACION. - PREVIO CONCEPTO DNP</t>
  </si>
  <si>
    <t>C-2406-0600-1</t>
  </si>
  <si>
    <t>2406</t>
  </si>
  <si>
    <t>CONSTRUCCION   MEJORAMIENTO, REHABILITACION Y DOTACION DE MUELLES DE INTERES NACIONAL</t>
  </si>
  <si>
    <t>C-2406-0600-2</t>
  </si>
  <si>
    <t>ADECUACION MEJORAMIENTO Y MANTENIMIENTO DE LA RED FLUVIAL NACIONAL</t>
  </si>
  <si>
    <t>C-2406-0600-3</t>
  </si>
  <si>
    <t>CONSTRUCCION MEJORAMIENTO, REHABILITACION Y DOTACION DE MUELLES DE INTERES REGIONAL.</t>
  </si>
  <si>
    <t>C-2406-0600-4</t>
  </si>
  <si>
    <t>CONSTRUCCION TRANSBORDADORES OBRAS COMPLEMENTARIAS A NIVEL NACIONAL</t>
  </si>
  <si>
    <t>C-2406-0600-5</t>
  </si>
  <si>
    <t>MANTENIMIENTO ADMINISTRACION ORGANIZACIÓN Y OPERACIÓN DE LA INFRAESTRUCTURA PORTUARIA A CARGO DEL INSTITUTO NACIONAL DE VIAS</t>
  </si>
  <si>
    <t>C-2409-0600-1</t>
  </si>
  <si>
    <t>2409</t>
  </si>
  <si>
    <t>ADECUACION Y DOTACION DE INFRAESTRUCTURA PARA LA SEGURIDAD VIAL</t>
  </si>
  <si>
    <t>C-2499-0600-1</t>
  </si>
  <si>
    <t>2499</t>
  </si>
  <si>
    <t>ANALISIS Y ESTUDIOS VARIOS. - PREVIO CONCEPTO DNP</t>
  </si>
  <si>
    <t>C-2499-0600-3</t>
  </si>
  <si>
    <t>ADQUISICION INSTALACION, IMPLANTACION Y MATENIMIENTO DE EQUIPOS Y PROGRAMAS PARA EL DESARROLLO DE SISTEMAS.</t>
  </si>
  <si>
    <t>C-2499-0600-4</t>
  </si>
  <si>
    <t>IMPLEMENTACION DE UN SISTEMA DE GESTION INTEGRAL DEL RIESGO DE LASREDES DE TRANSPORTE EN COLOMBIA VIAL,FLUVIAL,FERREA Y PUERTOS - PREVIO CONCEPTO DNP</t>
  </si>
  <si>
    <t>C-2499-0600-5</t>
  </si>
  <si>
    <t>MEJORAMIENTO ADMINISTRACION Y MANTENIMIENTO DEL SISTEMA DE GESTIONDE LA CALIDAD. NACIONAL</t>
  </si>
  <si>
    <t>C-2499-0600-6</t>
  </si>
  <si>
    <t>SANEAMIENTO ORGANIZACION Y CONTROL DE LOS BIENES INMUEBLES ASIGNADOS AL INSTITUTO NACIONAL DE VIAS.</t>
  </si>
  <si>
    <t>C-2499-0600-7</t>
  </si>
  <si>
    <t>ADQUISICION DE SEGUROS PARA VEHICULOS QUE TRANSITEN EN CARRETERAS NACIONALES.</t>
  </si>
  <si>
    <t>C-2499-0600-8</t>
  </si>
  <si>
    <t>ADQUISICION MANTENIMIENTO Y OPERACION DE VEHICULOS Y AERONAVES</t>
  </si>
  <si>
    <t>C-2499-0600-9</t>
  </si>
  <si>
    <t>CAPACITACION DE EMPLEADOS DEL INSTITUTO NACIONAL DE VIAS. - PREVIO CONCEPTO DNP</t>
  </si>
  <si>
    <t>C-2499-0600-10</t>
  </si>
  <si>
    <t>CONTROL DE INVERSIONES A TRAVES DE COMISIONES DE SUPERVISION, ESTUDIOS Y DISENOS.</t>
  </si>
  <si>
    <t>C-2499-0600-11</t>
  </si>
  <si>
    <t>LEVANTAMIENTO Y ANALISIS DE INFORMACION SOBRE TRANSITO Y DE PESOS DE VEHICULOS DE CARGA. - PREVIO CONCEPTO DNP</t>
  </si>
  <si>
    <t>C-2499-0600-12</t>
  </si>
  <si>
    <t>12</t>
  </si>
  <si>
    <t>ADMINISTRACION RECAUDO Y CONTROL DE PEAJE.</t>
  </si>
  <si>
    <t>C-2499-0600-13</t>
  </si>
  <si>
    <t>MANTENIMIENTO PREVENTIVO Y GESTIÓN DEL RIESGO EN LA RED VIAL. NACIONAL</t>
  </si>
  <si>
    <t>C-2499-0600-14</t>
  </si>
  <si>
    <t>MEJORAMIENTO , MANTENIMIENTO Y ADECUACIÓN DE EDIFICIOS SEDES DEL INVIAS. NACIONAL</t>
  </si>
  <si>
    <t>C-2499-0600-15</t>
  </si>
  <si>
    <t>FORTALECIMIENTO DE LA SEGURIDAD EN VÍAS NACIONALES - PREVIO CONCEPTO DNP</t>
  </si>
  <si>
    <t>SUBTOTAL FUNCIONAMIENTO</t>
  </si>
  <si>
    <t>SUBTOTAL DEUDA</t>
  </si>
  <si>
    <t>SUBTOTAL INVERSION</t>
  </si>
  <si>
    <t>TOTAL</t>
  </si>
  <si>
    <t>CUENTAS POR PAGAR</t>
  </si>
  <si>
    <t>RESERVA PRESUPUESTAL</t>
  </si>
  <si>
    <t>TOTAL REZAGO</t>
  </si>
  <si>
    <t>INSTITUTO NACIONAL DE VIAS EJECUCION PRESUPUESTAL VIGENCIA 2017 - TOTAL CONSOLIDADO</t>
  </si>
  <si>
    <t>INSTITUTO NACIONAL DE VIAS EJECUCION PRESUPUESTAL VIGENCIA 2017 -  RECURSOS NACION</t>
  </si>
  <si>
    <t>INSTITUTO NACIONAL DE VIAS EJECUCION PRESUPUESTAL VIGENCIA 2017 -  RECURSOS PROPIOS</t>
  </si>
  <si>
    <t>SUBTOTAL DEUDA PUBLICA</t>
  </si>
  <si>
    <t>TOTAL RECURSOS NACION</t>
  </si>
  <si>
    <t>TOTAL RECURSOS PROPIOS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</si>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</sst>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240A]&quot;$&quot;\ #,##0.00;\(&quot;$&quot;\ #,##0.00\)"/>
    <numFmt numFmtId="165" formatCode="&quot;$&quot;\ #,##0.00"/>
  </numFmts>
  <fonts count="11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9"/>
      <color rgb="FF000000"/>
      <name val="Times New Roman"/>
      <family val="1"/>
    </font>
    <font>
      <b/>
      <sz val="9"/>
      <name val="Calibri"/>
      <family val="2"/>
    </font>
    <font>
      <b/>
      <sz val="10"/>
      <color rgb="FF000000"/>
      <name val="Times New Roman"/>
      <family val="1"/>
    </font>
    <font>
      <b/>
      <sz val="10"/>
      <name val="Calibri"/>
      <family val="2"/>
    </font>
    <font>
      <b/>
      <sz val="9"/>
      <color rgb="FF000000"/>
      <name val="Arial"/>
      <family val="2"/>
    </font>
    <font>
      <b/>
      <sz val="11"/>
      <name val="Arial"/>
      <family val="2"/>
    </font>
    <font>
      <b/>
      <sz val="8"/>
      <color rgb="FF0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4" fillId="3" borderId="1" xfId="0" applyNumberFormat="1" applyFont="1" applyFill="1" applyBorder="1" applyAlignment="1">
      <alignment horizontal="center" vertical="center" wrapText="1" readingOrder="1"/>
    </xf>
    <xf numFmtId="0" fontId="5" fillId="3" borderId="0" xfId="0" applyFont="1" applyFill="1" applyBorder="1"/>
    <xf numFmtId="0" fontId="6" fillId="3" borderId="1" xfId="0" applyNumberFormat="1" applyFont="1" applyFill="1" applyBorder="1" applyAlignment="1">
      <alignment horizontal="center" vertical="center" wrapText="1" readingOrder="1"/>
    </xf>
    <xf numFmtId="0" fontId="7" fillId="3" borderId="0" xfId="0" applyFont="1" applyFill="1" applyBorder="1"/>
    <xf numFmtId="0" fontId="8" fillId="2" borderId="1" xfId="0" applyNumberFormat="1" applyFont="1" applyFill="1" applyBorder="1" applyAlignment="1">
      <alignment horizontal="center" vertical="center" wrapText="1" readingOrder="1"/>
    </xf>
    <xf numFmtId="0" fontId="9" fillId="2" borderId="0" xfId="0" applyFont="1" applyFill="1" applyBorder="1"/>
    <xf numFmtId="0" fontId="8" fillId="2" borderId="2" xfId="0" applyNumberFormat="1" applyFont="1" applyFill="1" applyBorder="1" applyAlignment="1">
      <alignment horizontal="center" vertical="center" wrapText="1" readingOrder="1"/>
    </xf>
    <xf numFmtId="0" fontId="3" fillId="0" borderId="2" xfId="0" applyNumberFormat="1" applyFont="1" applyFill="1" applyBorder="1" applyAlignment="1">
      <alignment horizontal="left" vertical="center" wrapText="1" readingOrder="1"/>
    </xf>
    <xf numFmtId="0" fontId="4" fillId="3" borderId="2" xfId="0" applyNumberFormat="1" applyFont="1" applyFill="1" applyBorder="1" applyAlignment="1">
      <alignment horizontal="left" vertical="center" wrapText="1" readingOrder="1"/>
    </xf>
    <xf numFmtId="0" fontId="6" fillId="3" borderId="2" xfId="0" applyNumberFormat="1" applyFont="1" applyFill="1" applyBorder="1" applyAlignment="1">
      <alignment horizontal="left" vertical="center" wrapText="1" readingOrder="1"/>
    </xf>
    <xf numFmtId="0" fontId="2" fillId="0" borderId="4" xfId="0" applyNumberFormat="1" applyFont="1" applyFill="1" applyBorder="1" applyAlignment="1">
      <alignment horizontal="center" vertical="center" wrapText="1" readingOrder="1"/>
    </xf>
    <xf numFmtId="0" fontId="8" fillId="2" borderId="3" xfId="0" applyNumberFormat="1" applyFont="1" applyFill="1" applyBorder="1" applyAlignment="1">
      <alignment horizontal="center" vertical="center" wrapText="1" readingOrder="1"/>
    </xf>
    <xf numFmtId="0" fontId="3" fillId="0" borderId="3" xfId="0" applyNumberFormat="1" applyFont="1" applyFill="1" applyBorder="1" applyAlignment="1">
      <alignment vertical="center" wrapText="1" readingOrder="1"/>
    </xf>
    <xf numFmtId="0" fontId="3" fillId="0" borderId="3" xfId="0" applyNumberFormat="1" applyFont="1" applyFill="1" applyBorder="1" applyAlignment="1">
      <alignment horizontal="center" vertical="center" wrapText="1" readingOrder="1"/>
    </xf>
    <xf numFmtId="0" fontId="3" fillId="0" borderId="3" xfId="0" applyNumberFormat="1" applyFont="1" applyFill="1" applyBorder="1" applyAlignment="1">
      <alignment horizontal="left" vertical="center" wrapText="1" readingOrder="1"/>
    </xf>
    <xf numFmtId="164" fontId="3" fillId="0" borderId="3" xfId="0" applyNumberFormat="1" applyFont="1" applyFill="1" applyBorder="1" applyAlignment="1">
      <alignment horizontal="right" vertical="center" wrapText="1" readingOrder="1"/>
    </xf>
    <xf numFmtId="164" fontId="4" fillId="3" borderId="3" xfId="0" applyNumberFormat="1" applyFont="1" applyFill="1" applyBorder="1" applyAlignment="1">
      <alignment horizontal="right" vertical="center" wrapText="1" readingOrder="1"/>
    </xf>
    <xf numFmtId="164" fontId="6" fillId="3" borderId="3" xfId="0" applyNumberFormat="1" applyFont="1" applyFill="1" applyBorder="1" applyAlignment="1">
      <alignment horizontal="right" vertical="center" wrapText="1" readingOrder="1"/>
    </xf>
    <xf numFmtId="165" fontId="1" fillId="0" borderId="0" xfId="0" applyNumberFormat="1" applyFont="1" applyFill="1" applyBorder="1"/>
    <xf numFmtId="164" fontId="4" fillId="4" borderId="3" xfId="0" applyNumberFormat="1" applyFont="1" applyFill="1" applyBorder="1" applyAlignment="1">
      <alignment horizontal="right" vertical="center" wrapText="1" readingOrder="1"/>
    </xf>
    <xf numFmtId="164" fontId="6" fillId="6" borderId="3" xfId="0" applyNumberFormat="1" applyFont="1" applyFill="1" applyBorder="1" applyAlignment="1">
      <alignment horizontal="right" vertical="center" wrapText="1" readingOrder="1"/>
    </xf>
    <xf numFmtId="0" fontId="8" fillId="5" borderId="3" xfId="0" applyNumberFormat="1" applyFont="1" applyFill="1" applyBorder="1" applyAlignment="1">
      <alignment horizontal="center" vertical="center" wrapText="1" readingOrder="1"/>
    </xf>
    <xf numFmtId="0" fontId="2" fillId="0" borderId="3" xfId="0" applyNumberFormat="1" applyFont="1" applyFill="1" applyBorder="1" applyAlignment="1">
      <alignment horizontal="center" vertical="center" wrapText="1" readingOrder="1"/>
    </xf>
    <xf numFmtId="0" fontId="1" fillId="0" borderId="3" xfId="0" applyFont="1" applyFill="1" applyBorder="1"/>
    <xf numFmtId="0" fontId="2" fillId="7" borderId="3" xfId="0" applyNumberFormat="1" applyFont="1" applyFill="1" applyBorder="1" applyAlignment="1">
      <alignment horizontal="center" vertical="center" wrapText="1" readingOrder="1"/>
    </xf>
    <xf numFmtId="0" fontId="2" fillId="0" borderId="8" xfId="0" applyNumberFormat="1" applyFont="1" applyFill="1" applyBorder="1" applyAlignment="1">
      <alignment horizontal="center" vertical="center" wrapText="1" readingOrder="1"/>
    </xf>
    <xf numFmtId="0" fontId="2" fillId="7" borderId="8" xfId="0" applyNumberFormat="1" applyFont="1" applyFill="1" applyBorder="1" applyAlignment="1">
      <alignment horizontal="center" vertical="center" wrapText="1" readingOrder="1"/>
    </xf>
    <xf numFmtId="0" fontId="2" fillId="9" borderId="3" xfId="0" applyNumberFormat="1" applyFont="1" applyFill="1" applyBorder="1" applyAlignment="1">
      <alignment horizontal="center" vertical="center" wrapText="1" readingOrder="1"/>
    </xf>
    <xf numFmtId="0" fontId="8" fillId="8" borderId="3" xfId="0" applyNumberFormat="1" applyFont="1" applyFill="1" applyBorder="1" applyAlignment="1">
      <alignment horizontal="center" vertical="center" wrapText="1" readingOrder="1"/>
    </xf>
    <xf numFmtId="0" fontId="3" fillId="0" borderId="9" xfId="0" applyNumberFormat="1" applyFont="1" applyFill="1" applyBorder="1" applyAlignment="1">
      <alignment horizontal="center" vertical="center" wrapText="1" readingOrder="1"/>
    </xf>
    <xf numFmtId="0" fontId="3" fillId="0" borderId="8" xfId="0" applyNumberFormat="1" applyFont="1" applyFill="1" applyBorder="1" applyAlignment="1">
      <alignment horizontal="center" vertical="center" wrapText="1" readingOrder="1"/>
    </xf>
    <xf numFmtId="0" fontId="3" fillId="0" borderId="8" xfId="0" applyNumberFormat="1" applyFont="1" applyFill="1" applyBorder="1" applyAlignment="1">
      <alignment horizontal="left" vertical="center" wrapText="1" readingOrder="1"/>
    </xf>
    <xf numFmtId="0" fontId="3" fillId="0" borderId="11" xfId="0" applyNumberFormat="1" applyFont="1" applyFill="1" applyBorder="1" applyAlignment="1">
      <alignment horizontal="center" vertical="center" wrapText="1" readingOrder="1"/>
    </xf>
    <xf numFmtId="0" fontId="3" fillId="0" borderId="11" xfId="0" applyNumberFormat="1" applyFont="1" applyFill="1" applyBorder="1" applyAlignment="1">
      <alignment horizontal="left" vertical="center" wrapText="1" readingOrder="1"/>
    </xf>
    <xf numFmtId="164" fontId="10" fillId="4" borderId="10" xfId="0" applyNumberFormat="1" applyFont="1" applyFill="1" applyBorder="1" applyAlignment="1">
      <alignment horizontal="right" vertical="center" wrapText="1" readingOrder="1"/>
    </xf>
    <xf numFmtId="164" fontId="10" fillId="4" borderId="3" xfId="0" applyNumberFormat="1" applyFont="1" applyFill="1" applyBorder="1" applyAlignment="1">
      <alignment horizontal="right" vertical="center" wrapText="1" readingOrder="1"/>
    </xf>
    <xf numFmtId="164" fontId="10" fillId="6" borderId="3" xfId="0" applyNumberFormat="1" applyFont="1" applyFill="1" applyBorder="1" applyAlignment="1">
      <alignment horizontal="right" vertical="center" wrapText="1" readingOrder="1"/>
    </xf>
    <xf numFmtId="0" fontId="2" fillId="6" borderId="3" xfId="0" applyNumberFormat="1" applyFont="1" applyFill="1" applyBorder="1" applyAlignment="1">
      <alignment horizontal="center" vertical="center" wrapText="1" readingOrder="1"/>
    </xf>
    <xf numFmtId="0" fontId="1" fillId="6" borderId="3" xfId="0" applyFont="1" applyFill="1" applyBorder="1"/>
    <xf numFmtId="0" fontId="4" fillId="3" borderId="3" xfId="0" applyNumberFormat="1" applyFont="1" applyFill="1" applyBorder="1" applyAlignment="1">
      <alignment horizontal="center" vertical="center" wrapText="1" readingOrder="1"/>
    </xf>
    <xf numFmtId="0" fontId="6" fillId="3" borderId="3" xfId="0" applyNumberFormat="1" applyFont="1" applyFill="1" applyBorder="1" applyAlignment="1">
      <alignment horizontal="center" vertical="center" wrapText="1" readingOrder="1"/>
    </xf>
    <xf numFmtId="0" fontId="4" fillId="4" borderId="3" xfId="0" applyNumberFormat="1" applyFont="1" applyFill="1" applyBorder="1" applyAlignment="1">
      <alignment horizontal="center" vertical="center" wrapText="1" readingOrder="1"/>
    </xf>
    <xf numFmtId="0" fontId="6" fillId="6" borderId="3" xfId="0" applyNumberFormat="1" applyFont="1" applyFill="1" applyBorder="1" applyAlignment="1">
      <alignment horizontal="center" vertical="center" wrapText="1" readingOrder="1"/>
    </xf>
    <xf numFmtId="0" fontId="2" fillId="6" borderId="5" xfId="0" applyNumberFormat="1" applyFont="1" applyFill="1" applyBorder="1" applyAlignment="1">
      <alignment horizontal="center" vertical="center" wrapText="1" readingOrder="1"/>
    </xf>
    <xf numFmtId="0" fontId="2" fillId="6" borderId="6" xfId="0" applyNumberFormat="1" applyFont="1" applyFill="1" applyBorder="1" applyAlignment="1">
      <alignment horizontal="center" vertical="center" wrapText="1" readingOrder="1"/>
    </xf>
    <xf numFmtId="0" fontId="2" fillId="6" borderId="7" xfId="0" applyNumberFormat="1" applyFont="1" applyFill="1" applyBorder="1" applyAlignment="1">
      <alignment horizontal="center" vertical="center" wrapText="1" readingOrder="1"/>
    </xf>
    <xf numFmtId="0" fontId="6" fillId="6" borderId="5" xfId="0" applyNumberFormat="1" applyFont="1" applyFill="1" applyBorder="1" applyAlignment="1">
      <alignment horizontal="center" vertical="center" wrapText="1" readingOrder="1"/>
    </xf>
    <xf numFmtId="0" fontId="6" fillId="6" borderId="6" xfId="0" applyNumberFormat="1" applyFont="1" applyFill="1" applyBorder="1" applyAlignment="1">
      <alignment horizontal="center" vertical="center" wrapText="1" readingOrder="1"/>
    </xf>
    <xf numFmtId="0" fontId="6" fillId="6" borderId="7" xfId="0" applyNumberFormat="1" applyFont="1" applyFill="1" applyBorder="1" applyAlignment="1">
      <alignment horizontal="center" vertical="center" wrapText="1" readingOrder="1"/>
    </xf>
    <xf numFmtId="0" fontId="6" fillId="4" borderId="5" xfId="0" applyNumberFormat="1" applyFont="1" applyFill="1" applyBorder="1" applyAlignment="1">
      <alignment horizontal="center" vertical="center" wrapText="1" readingOrder="1"/>
    </xf>
    <xf numFmtId="0" fontId="6" fillId="4" borderId="6" xfId="0" applyNumberFormat="1" applyFont="1" applyFill="1" applyBorder="1" applyAlignment="1">
      <alignment horizontal="center" vertical="center" wrapText="1" readingOrder="1"/>
    </xf>
    <xf numFmtId="0" fontId="6" fillId="4" borderId="7" xfId="0" applyNumberFormat="1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182"/>
  <sheetViews>
    <sheetView showGridLines="0" topLeftCell="T1" workbookViewId="0">
      <selection activeCell="C1" sqref="C1:AD1048576"/>
    </sheetView>
  </sheetViews>
  <sheetFormatPr baseColWidth="10" defaultRowHeight="15"/>
  <cols>
    <col min="1" max="1" width="13.42578125" hidden="1" customWidth="1"/>
    <col min="2" max="2" width="27" hidden="1" customWidth="1"/>
    <col min="3" max="3" width="12.7109375" customWidth="1"/>
    <col min="4" max="11" width="5.42578125" hidden="1" customWidth="1"/>
    <col min="12" max="12" width="8.42578125" customWidth="1"/>
    <col min="13" max="13" width="6.42578125" customWidth="1"/>
    <col min="14" max="14" width="9.5703125" hidden="1" customWidth="1"/>
    <col min="15" max="15" width="27.5703125" customWidth="1"/>
    <col min="16" max="17" width="19.7109375" bestFit="1" customWidth="1"/>
    <col min="18" max="18" width="18.85546875" customWidth="1"/>
    <col min="19" max="19" width="19.7109375" bestFit="1" customWidth="1"/>
    <col min="20" max="20" width="18.85546875" customWidth="1"/>
    <col min="21" max="21" width="19.7109375" bestFit="1" customWidth="1"/>
    <col min="22" max="22" width="18.85546875" customWidth="1"/>
    <col min="23" max="26" width="19.7109375" bestFit="1" customWidth="1"/>
    <col min="27" max="27" width="0" hidden="1" customWidth="1"/>
    <col min="28" max="30" width="19.7109375" bestFit="1" customWidth="1"/>
  </cols>
  <sheetData>
    <row r="2" spans="1:30">
      <c r="C2" s="1" t="s">
        <v>0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2">
        <v>2017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</row>
    <row r="3" spans="1:30">
      <c r="C3" s="1" t="s">
        <v>2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1" t="s">
        <v>3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</row>
    <row r="4" spans="1:30" ht="36">
      <c r="C4" s="15" t="s">
        <v>4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</v>
      </c>
      <c r="K4" s="3" t="s">
        <v>1</v>
      </c>
      <c r="L4" s="15" t="s">
        <v>5</v>
      </c>
      <c r="M4" s="3" t="s">
        <v>1</v>
      </c>
      <c r="N4" s="3" t="s">
        <v>1</v>
      </c>
      <c r="O4" s="3" t="s">
        <v>1</v>
      </c>
      <c r="P4" s="3" t="s">
        <v>1</v>
      </c>
      <c r="Q4" s="3" t="s">
        <v>1</v>
      </c>
      <c r="R4" s="3" t="s">
        <v>1</v>
      </c>
      <c r="S4" s="3" t="s">
        <v>1</v>
      </c>
      <c r="T4" s="3" t="s">
        <v>1</v>
      </c>
      <c r="U4" s="3" t="s">
        <v>1</v>
      </c>
      <c r="V4" s="3" t="s">
        <v>1</v>
      </c>
      <c r="W4" s="3" t="s">
        <v>1</v>
      </c>
      <c r="X4" s="3" t="s">
        <v>1</v>
      </c>
      <c r="Y4" s="3" t="s">
        <v>1</v>
      </c>
      <c r="Z4" s="3" t="s">
        <v>1</v>
      </c>
    </row>
    <row r="5" spans="1:30" s="10" customFormat="1" ht="24">
      <c r="A5" s="9" t="s">
        <v>6</v>
      </c>
      <c r="B5" s="11" t="s">
        <v>7</v>
      </c>
      <c r="C5" s="16" t="s">
        <v>8</v>
      </c>
      <c r="D5" s="16" t="s">
        <v>9</v>
      </c>
      <c r="E5" s="16" t="s">
        <v>10</v>
      </c>
      <c r="F5" s="16" t="s">
        <v>11</v>
      </c>
      <c r="G5" s="16" t="s">
        <v>12</v>
      </c>
      <c r="H5" s="16" t="s">
        <v>13</v>
      </c>
      <c r="I5" s="16" t="s">
        <v>14</v>
      </c>
      <c r="J5" s="16" t="s">
        <v>15</v>
      </c>
      <c r="K5" s="16" t="s">
        <v>16</v>
      </c>
      <c r="L5" s="16" t="s">
        <v>17</v>
      </c>
      <c r="M5" s="16" t="s">
        <v>18</v>
      </c>
      <c r="N5" s="16" t="s">
        <v>19</v>
      </c>
      <c r="O5" s="16" t="s">
        <v>20</v>
      </c>
      <c r="P5" s="16" t="s">
        <v>21</v>
      </c>
      <c r="Q5" s="16" t="s">
        <v>22</v>
      </c>
      <c r="R5" s="16" t="s">
        <v>23</v>
      </c>
      <c r="S5" s="16" t="s">
        <v>24</v>
      </c>
      <c r="T5" s="16" t="s">
        <v>25</v>
      </c>
      <c r="U5" s="16" t="s">
        <v>26</v>
      </c>
      <c r="V5" s="16" t="s">
        <v>27</v>
      </c>
      <c r="W5" s="16" t="s">
        <v>28</v>
      </c>
      <c r="X5" s="16" t="s">
        <v>29</v>
      </c>
      <c r="Y5" s="16" t="s">
        <v>30</v>
      </c>
      <c r="Z5" s="16" t="s">
        <v>31</v>
      </c>
      <c r="AA5" s="16"/>
      <c r="AB5" s="16" t="s">
        <v>336</v>
      </c>
      <c r="AC5" s="16" t="s">
        <v>337</v>
      </c>
      <c r="AD5" s="16" t="s">
        <v>338</v>
      </c>
    </row>
    <row r="6" spans="1:30" ht="22.5">
      <c r="A6" s="4" t="s">
        <v>32</v>
      </c>
      <c r="B6" s="12" t="s">
        <v>33</v>
      </c>
      <c r="C6" s="17" t="s">
        <v>34</v>
      </c>
      <c r="D6" s="18" t="s">
        <v>35</v>
      </c>
      <c r="E6" s="18" t="s">
        <v>36</v>
      </c>
      <c r="F6" s="18" t="s">
        <v>37</v>
      </c>
      <c r="G6" s="18" t="s">
        <v>36</v>
      </c>
      <c r="H6" s="18" t="s">
        <v>36</v>
      </c>
      <c r="I6" s="18"/>
      <c r="J6" s="18"/>
      <c r="K6" s="18"/>
      <c r="L6" s="18" t="s">
        <v>38</v>
      </c>
      <c r="M6" s="18" t="s">
        <v>39</v>
      </c>
      <c r="N6" s="18" t="s">
        <v>40</v>
      </c>
      <c r="O6" s="19" t="s">
        <v>41</v>
      </c>
      <c r="P6" s="20">
        <v>31012120751</v>
      </c>
      <c r="Q6" s="20">
        <v>718224755</v>
      </c>
      <c r="R6" s="20">
        <v>340000000</v>
      </c>
      <c r="S6" s="20">
        <v>31390345506</v>
      </c>
      <c r="T6" s="20">
        <v>0</v>
      </c>
      <c r="U6" s="20">
        <v>29321029039.200001</v>
      </c>
      <c r="V6" s="20">
        <v>2069316466.8</v>
      </c>
      <c r="W6" s="20">
        <v>29321029039.200001</v>
      </c>
      <c r="X6" s="20">
        <v>29321029039.200001</v>
      </c>
      <c r="Y6" s="20">
        <v>29321029039.200001</v>
      </c>
      <c r="Z6" s="20">
        <v>29321029039.200001</v>
      </c>
      <c r="AB6" s="20">
        <f>X6-Z6</f>
        <v>0</v>
      </c>
      <c r="AC6" s="20">
        <f>W6-X6</f>
        <v>0</v>
      </c>
      <c r="AD6" s="20">
        <f>AB6+AC6</f>
        <v>0</v>
      </c>
    </row>
    <row r="7" spans="1:30">
      <c r="A7" s="4" t="s">
        <v>32</v>
      </c>
      <c r="B7" s="12" t="s">
        <v>33</v>
      </c>
      <c r="C7" s="17" t="s">
        <v>42</v>
      </c>
      <c r="D7" s="18" t="s">
        <v>35</v>
      </c>
      <c r="E7" s="18" t="s">
        <v>36</v>
      </c>
      <c r="F7" s="18" t="s">
        <v>37</v>
      </c>
      <c r="G7" s="18" t="s">
        <v>36</v>
      </c>
      <c r="H7" s="18" t="s">
        <v>43</v>
      </c>
      <c r="I7" s="18"/>
      <c r="J7" s="18"/>
      <c r="K7" s="18"/>
      <c r="L7" s="18" t="s">
        <v>38</v>
      </c>
      <c r="M7" s="18" t="s">
        <v>39</v>
      </c>
      <c r="N7" s="18" t="s">
        <v>40</v>
      </c>
      <c r="O7" s="19" t="s">
        <v>44</v>
      </c>
      <c r="P7" s="20">
        <v>2426351061</v>
      </c>
      <c r="Q7" s="20">
        <v>0</v>
      </c>
      <c r="R7" s="20">
        <v>271100000</v>
      </c>
      <c r="S7" s="20">
        <v>2155251061</v>
      </c>
      <c r="T7" s="20">
        <v>0</v>
      </c>
      <c r="U7" s="20">
        <v>1877604278</v>
      </c>
      <c r="V7" s="20">
        <v>277646783</v>
      </c>
      <c r="W7" s="20">
        <v>1877604278</v>
      </c>
      <c r="X7" s="20">
        <v>1877604278</v>
      </c>
      <c r="Y7" s="20">
        <v>1877604278</v>
      </c>
      <c r="Z7" s="20">
        <v>1877604278</v>
      </c>
      <c r="AB7" s="20">
        <f t="shared" ref="AB7:AB70" si="0">X7-Z7</f>
        <v>0</v>
      </c>
      <c r="AC7" s="20">
        <f t="shared" ref="AC7:AC70" si="1">W7-X7</f>
        <v>0</v>
      </c>
      <c r="AD7" s="20">
        <f t="shared" ref="AD7:AD70" si="2">AB7+AC7</f>
        <v>0</v>
      </c>
    </row>
    <row r="8" spans="1:30">
      <c r="A8" s="4" t="s">
        <v>32</v>
      </c>
      <c r="B8" s="12" t="s">
        <v>33</v>
      </c>
      <c r="C8" s="17" t="s">
        <v>45</v>
      </c>
      <c r="D8" s="18" t="s">
        <v>35</v>
      </c>
      <c r="E8" s="18" t="s">
        <v>36</v>
      </c>
      <c r="F8" s="18" t="s">
        <v>37</v>
      </c>
      <c r="G8" s="18" t="s">
        <v>36</v>
      </c>
      <c r="H8" s="18" t="s">
        <v>46</v>
      </c>
      <c r="I8" s="18"/>
      <c r="J8" s="18"/>
      <c r="K8" s="18"/>
      <c r="L8" s="18" t="s">
        <v>38</v>
      </c>
      <c r="M8" s="18" t="s">
        <v>39</v>
      </c>
      <c r="N8" s="18" t="s">
        <v>40</v>
      </c>
      <c r="O8" s="19" t="s">
        <v>47</v>
      </c>
      <c r="P8" s="20">
        <v>7586076916</v>
      </c>
      <c r="Q8" s="20">
        <v>38635333</v>
      </c>
      <c r="R8" s="20">
        <v>58200000</v>
      </c>
      <c r="S8" s="20">
        <v>7566512249</v>
      </c>
      <c r="T8" s="20">
        <v>0</v>
      </c>
      <c r="U8" s="20">
        <v>6988800012</v>
      </c>
      <c r="V8" s="20">
        <v>577712237</v>
      </c>
      <c r="W8" s="20">
        <v>6988800012</v>
      </c>
      <c r="X8" s="20">
        <v>6988800012</v>
      </c>
      <c r="Y8" s="20">
        <v>6988800012</v>
      </c>
      <c r="Z8" s="20">
        <v>6988800012</v>
      </c>
      <c r="AB8" s="20">
        <f t="shared" si="0"/>
        <v>0</v>
      </c>
      <c r="AC8" s="20">
        <f t="shared" si="1"/>
        <v>0</v>
      </c>
      <c r="AD8" s="20">
        <f t="shared" si="2"/>
        <v>0</v>
      </c>
    </row>
    <row r="9" spans="1:30" ht="33.75">
      <c r="A9" s="4" t="s">
        <v>32</v>
      </c>
      <c r="B9" s="12" t="s">
        <v>33</v>
      </c>
      <c r="C9" s="17" t="s">
        <v>48</v>
      </c>
      <c r="D9" s="18" t="s">
        <v>35</v>
      </c>
      <c r="E9" s="18" t="s">
        <v>36</v>
      </c>
      <c r="F9" s="18" t="s">
        <v>37</v>
      </c>
      <c r="G9" s="18" t="s">
        <v>36</v>
      </c>
      <c r="H9" s="18" t="s">
        <v>49</v>
      </c>
      <c r="I9" s="18"/>
      <c r="J9" s="18"/>
      <c r="K9" s="18"/>
      <c r="L9" s="18" t="s">
        <v>38</v>
      </c>
      <c r="M9" s="18" t="s">
        <v>39</v>
      </c>
      <c r="N9" s="18" t="s">
        <v>40</v>
      </c>
      <c r="O9" s="19" t="s">
        <v>50</v>
      </c>
      <c r="P9" s="20">
        <v>0</v>
      </c>
      <c r="Q9" s="20">
        <v>1266000000</v>
      </c>
      <c r="R9" s="20">
        <v>1266000000</v>
      </c>
      <c r="S9" s="20">
        <v>0</v>
      </c>
      <c r="T9" s="20">
        <v>0</v>
      </c>
      <c r="U9" s="20">
        <v>0</v>
      </c>
      <c r="V9" s="20">
        <v>0</v>
      </c>
      <c r="W9" s="20">
        <v>0</v>
      </c>
      <c r="X9" s="20">
        <v>0</v>
      </c>
      <c r="Y9" s="20">
        <v>0</v>
      </c>
      <c r="Z9" s="20">
        <v>0</v>
      </c>
      <c r="AB9" s="20">
        <f t="shared" si="0"/>
        <v>0</v>
      </c>
      <c r="AC9" s="20">
        <f t="shared" si="1"/>
        <v>0</v>
      </c>
      <c r="AD9" s="20">
        <f t="shared" si="2"/>
        <v>0</v>
      </c>
    </row>
    <row r="10" spans="1:30" ht="33.75">
      <c r="A10" s="4" t="s">
        <v>32</v>
      </c>
      <c r="B10" s="12" t="s">
        <v>33</v>
      </c>
      <c r="C10" s="17" t="s">
        <v>51</v>
      </c>
      <c r="D10" s="18" t="s">
        <v>35</v>
      </c>
      <c r="E10" s="18" t="s">
        <v>36</v>
      </c>
      <c r="F10" s="18" t="s">
        <v>37</v>
      </c>
      <c r="G10" s="18" t="s">
        <v>36</v>
      </c>
      <c r="H10" s="18" t="s">
        <v>52</v>
      </c>
      <c r="I10" s="18"/>
      <c r="J10" s="18"/>
      <c r="K10" s="18"/>
      <c r="L10" s="18" t="s">
        <v>38</v>
      </c>
      <c r="M10" s="18" t="s">
        <v>39</v>
      </c>
      <c r="N10" s="18" t="s">
        <v>40</v>
      </c>
      <c r="O10" s="19" t="s">
        <v>53</v>
      </c>
      <c r="P10" s="20">
        <v>588003074</v>
      </c>
      <c r="Q10" s="20">
        <v>496437783</v>
      </c>
      <c r="R10" s="20">
        <v>0</v>
      </c>
      <c r="S10" s="20">
        <v>1084440857</v>
      </c>
      <c r="T10" s="20">
        <v>0</v>
      </c>
      <c r="U10" s="20">
        <v>939160630</v>
      </c>
      <c r="V10" s="20">
        <v>145280227</v>
      </c>
      <c r="W10" s="20">
        <v>939160630</v>
      </c>
      <c r="X10" s="20">
        <v>939160630</v>
      </c>
      <c r="Y10" s="20">
        <v>939160630</v>
      </c>
      <c r="Z10" s="20">
        <v>939160630</v>
      </c>
      <c r="AB10" s="20">
        <f t="shared" si="0"/>
        <v>0</v>
      </c>
      <c r="AC10" s="20">
        <f t="shared" si="1"/>
        <v>0</v>
      </c>
      <c r="AD10" s="20">
        <f t="shared" si="2"/>
        <v>0</v>
      </c>
    </row>
    <row r="11" spans="1:30" ht="22.5">
      <c r="A11" s="4" t="s">
        <v>32</v>
      </c>
      <c r="B11" s="12" t="s">
        <v>33</v>
      </c>
      <c r="C11" s="17" t="s">
        <v>54</v>
      </c>
      <c r="D11" s="18" t="s">
        <v>35</v>
      </c>
      <c r="E11" s="18" t="s">
        <v>36</v>
      </c>
      <c r="F11" s="18" t="s">
        <v>37</v>
      </c>
      <c r="G11" s="18" t="s">
        <v>55</v>
      </c>
      <c r="H11" s="18"/>
      <c r="I11" s="18"/>
      <c r="J11" s="18"/>
      <c r="K11" s="18"/>
      <c r="L11" s="18" t="s">
        <v>38</v>
      </c>
      <c r="M11" s="18" t="s">
        <v>39</v>
      </c>
      <c r="N11" s="18" t="s">
        <v>40</v>
      </c>
      <c r="O11" s="19" t="s">
        <v>56</v>
      </c>
      <c r="P11" s="20">
        <v>4498088500</v>
      </c>
      <c r="Q11" s="20">
        <v>0</v>
      </c>
      <c r="R11" s="20">
        <v>0</v>
      </c>
      <c r="S11" s="20">
        <v>4498088500</v>
      </c>
      <c r="T11" s="20">
        <v>0</v>
      </c>
      <c r="U11" s="20">
        <v>4264399319.1500001</v>
      </c>
      <c r="V11" s="20">
        <v>233689180.84999999</v>
      </c>
      <c r="W11" s="20">
        <v>4264399319.1500001</v>
      </c>
      <c r="X11" s="20">
        <v>4155585657.02</v>
      </c>
      <c r="Y11" s="20">
        <v>4069638008.1900001</v>
      </c>
      <c r="Z11" s="20">
        <v>4069638008.1900001</v>
      </c>
      <c r="AB11" s="20">
        <f t="shared" si="0"/>
        <v>85947648.829999924</v>
      </c>
      <c r="AC11" s="20">
        <f t="shared" si="1"/>
        <v>108813662.13000011</v>
      </c>
      <c r="AD11" s="20">
        <f t="shared" si="2"/>
        <v>194761310.96000004</v>
      </c>
    </row>
    <row r="12" spans="1:30" ht="33.75">
      <c r="A12" s="4" t="s">
        <v>32</v>
      </c>
      <c r="B12" s="12" t="s">
        <v>33</v>
      </c>
      <c r="C12" s="17" t="s">
        <v>57</v>
      </c>
      <c r="D12" s="18" t="s">
        <v>35</v>
      </c>
      <c r="E12" s="18" t="s">
        <v>36</v>
      </c>
      <c r="F12" s="18" t="s">
        <v>37</v>
      </c>
      <c r="G12" s="18" t="s">
        <v>46</v>
      </c>
      <c r="H12" s="18"/>
      <c r="I12" s="18"/>
      <c r="J12" s="18"/>
      <c r="K12" s="18"/>
      <c r="L12" s="18" t="s">
        <v>38</v>
      </c>
      <c r="M12" s="18" t="s">
        <v>39</v>
      </c>
      <c r="N12" s="18" t="s">
        <v>40</v>
      </c>
      <c r="O12" s="19" t="s">
        <v>58</v>
      </c>
      <c r="P12" s="20">
        <v>13249109206</v>
      </c>
      <c r="Q12" s="20">
        <v>682002129</v>
      </c>
      <c r="R12" s="20">
        <v>0</v>
      </c>
      <c r="S12" s="20">
        <v>13931111335</v>
      </c>
      <c r="T12" s="20">
        <v>0</v>
      </c>
      <c r="U12" s="20">
        <v>13332857139</v>
      </c>
      <c r="V12" s="20">
        <v>598254196</v>
      </c>
      <c r="W12" s="20">
        <v>13332857139</v>
      </c>
      <c r="X12" s="20">
        <v>13332857139</v>
      </c>
      <c r="Y12" s="20">
        <v>13330772167</v>
      </c>
      <c r="Z12" s="20">
        <v>13330772167</v>
      </c>
      <c r="AB12" s="20">
        <f t="shared" si="0"/>
        <v>2084972</v>
      </c>
      <c r="AC12" s="20">
        <f t="shared" si="1"/>
        <v>0</v>
      </c>
      <c r="AD12" s="20">
        <f t="shared" si="2"/>
        <v>2084972</v>
      </c>
    </row>
    <row r="13" spans="1:30">
      <c r="A13" s="4" t="s">
        <v>32</v>
      </c>
      <c r="B13" s="12" t="s">
        <v>33</v>
      </c>
      <c r="C13" s="17" t="s">
        <v>59</v>
      </c>
      <c r="D13" s="18" t="s">
        <v>35</v>
      </c>
      <c r="E13" s="18" t="s">
        <v>55</v>
      </c>
      <c r="F13" s="18" t="s">
        <v>37</v>
      </c>
      <c r="G13" s="18" t="s">
        <v>60</v>
      </c>
      <c r="H13" s="18"/>
      <c r="I13" s="18"/>
      <c r="J13" s="18"/>
      <c r="K13" s="18"/>
      <c r="L13" s="18" t="s">
        <v>38</v>
      </c>
      <c r="M13" s="18" t="s">
        <v>39</v>
      </c>
      <c r="N13" s="18" t="s">
        <v>40</v>
      </c>
      <c r="O13" s="19" t="s">
        <v>61</v>
      </c>
      <c r="P13" s="20">
        <v>43713900000</v>
      </c>
      <c r="Q13" s="20">
        <v>0</v>
      </c>
      <c r="R13" s="20">
        <v>0</v>
      </c>
      <c r="S13" s="20">
        <v>43713900000</v>
      </c>
      <c r="T13" s="20">
        <v>0</v>
      </c>
      <c r="U13" s="20">
        <v>43705424275.120003</v>
      </c>
      <c r="V13" s="20">
        <v>8475724.8800000008</v>
      </c>
      <c r="W13" s="20">
        <v>43705424275.120003</v>
      </c>
      <c r="X13" s="20">
        <v>43705424275.120003</v>
      </c>
      <c r="Y13" s="20">
        <v>43704676250.120003</v>
      </c>
      <c r="Z13" s="20">
        <v>43704676250.120003</v>
      </c>
      <c r="AB13" s="20">
        <f t="shared" si="0"/>
        <v>748025</v>
      </c>
      <c r="AC13" s="20">
        <f t="shared" si="1"/>
        <v>0</v>
      </c>
      <c r="AD13" s="20">
        <f t="shared" si="2"/>
        <v>748025</v>
      </c>
    </row>
    <row r="14" spans="1:30">
      <c r="A14" s="4" t="s">
        <v>32</v>
      </c>
      <c r="B14" s="12" t="s">
        <v>33</v>
      </c>
      <c r="C14" s="17" t="s">
        <v>59</v>
      </c>
      <c r="D14" s="18" t="s">
        <v>35</v>
      </c>
      <c r="E14" s="18" t="s">
        <v>55</v>
      </c>
      <c r="F14" s="18" t="s">
        <v>37</v>
      </c>
      <c r="G14" s="18" t="s">
        <v>60</v>
      </c>
      <c r="H14" s="18"/>
      <c r="I14" s="18"/>
      <c r="J14" s="18"/>
      <c r="K14" s="18"/>
      <c r="L14" s="18" t="s">
        <v>62</v>
      </c>
      <c r="M14" s="18" t="s">
        <v>63</v>
      </c>
      <c r="N14" s="18" t="s">
        <v>40</v>
      </c>
      <c r="O14" s="19" t="s">
        <v>61</v>
      </c>
      <c r="P14" s="20">
        <v>11604500000</v>
      </c>
      <c r="Q14" s="20">
        <v>0</v>
      </c>
      <c r="R14" s="20">
        <v>0</v>
      </c>
      <c r="S14" s="20">
        <v>11604500000</v>
      </c>
      <c r="T14" s="20">
        <v>0</v>
      </c>
      <c r="U14" s="20">
        <v>11457769134.58</v>
      </c>
      <c r="V14" s="20">
        <v>146730865.41999999</v>
      </c>
      <c r="W14" s="20">
        <v>11457769134.58</v>
      </c>
      <c r="X14" s="20">
        <v>11457769134.58</v>
      </c>
      <c r="Y14" s="20">
        <v>11457769134.58</v>
      </c>
      <c r="Z14" s="20">
        <v>11457769134.58</v>
      </c>
      <c r="AB14" s="20">
        <f t="shared" si="0"/>
        <v>0</v>
      </c>
      <c r="AC14" s="20">
        <f t="shared" si="1"/>
        <v>0</v>
      </c>
      <c r="AD14" s="20">
        <f t="shared" si="2"/>
        <v>0</v>
      </c>
    </row>
    <row r="15" spans="1:30" ht="22.5">
      <c r="A15" s="4" t="s">
        <v>32</v>
      </c>
      <c r="B15" s="12" t="s">
        <v>33</v>
      </c>
      <c r="C15" s="17" t="s">
        <v>64</v>
      </c>
      <c r="D15" s="18" t="s">
        <v>35</v>
      </c>
      <c r="E15" s="18" t="s">
        <v>55</v>
      </c>
      <c r="F15" s="18" t="s">
        <v>37</v>
      </c>
      <c r="G15" s="18" t="s">
        <v>43</v>
      </c>
      <c r="H15" s="18"/>
      <c r="I15" s="18"/>
      <c r="J15" s="18"/>
      <c r="K15" s="18"/>
      <c r="L15" s="18" t="s">
        <v>38</v>
      </c>
      <c r="M15" s="18" t="s">
        <v>39</v>
      </c>
      <c r="N15" s="18" t="s">
        <v>40</v>
      </c>
      <c r="O15" s="19" t="s">
        <v>65</v>
      </c>
      <c r="P15" s="20">
        <v>10039607600</v>
      </c>
      <c r="Q15" s="20">
        <v>0</v>
      </c>
      <c r="R15" s="20">
        <v>0</v>
      </c>
      <c r="S15" s="20">
        <v>10039607600</v>
      </c>
      <c r="T15" s="20">
        <v>0</v>
      </c>
      <c r="U15" s="20">
        <v>9775381393.9200001</v>
      </c>
      <c r="V15" s="20">
        <v>264226206.08000001</v>
      </c>
      <c r="W15" s="20">
        <v>9775381393.9200001</v>
      </c>
      <c r="X15" s="20">
        <v>9321772576.1499996</v>
      </c>
      <c r="Y15" s="20">
        <v>8995187797.8299999</v>
      </c>
      <c r="Z15" s="20">
        <v>8995187797.8299999</v>
      </c>
      <c r="AB15" s="20">
        <f t="shared" si="0"/>
        <v>326584778.31999969</v>
      </c>
      <c r="AC15" s="20">
        <f t="shared" si="1"/>
        <v>453608817.77000046</v>
      </c>
      <c r="AD15" s="20">
        <f t="shared" si="2"/>
        <v>780193596.09000015</v>
      </c>
    </row>
    <row r="16" spans="1:30" ht="22.5">
      <c r="A16" s="4" t="s">
        <v>32</v>
      </c>
      <c r="B16" s="12" t="s">
        <v>33</v>
      </c>
      <c r="C16" s="17" t="s">
        <v>64</v>
      </c>
      <c r="D16" s="18" t="s">
        <v>35</v>
      </c>
      <c r="E16" s="18" t="s">
        <v>55</v>
      </c>
      <c r="F16" s="18" t="s">
        <v>37</v>
      </c>
      <c r="G16" s="18" t="s">
        <v>43</v>
      </c>
      <c r="H16" s="18"/>
      <c r="I16" s="18"/>
      <c r="J16" s="18"/>
      <c r="K16" s="18"/>
      <c r="L16" s="18" t="s">
        <v>62</v>
      </c>
      <c r="M16" s="18" t="s">
        <v>63</v>
      </c>
      <c r="N16" s="18" t="s">
        <v>40</v>
      </c>
      <c r="O16" s="19" t="s">
        <v>65</v>
      </c>
      <c r="P16" s="20">
        <v>5516099000</v>
      </c>
      <c r="Q16" s="20">
        <v>1000000000</v>
      </c>
      <c r="R16" s="20">
        <v>0</v>
      </c>
      <c r="S16" s="20">
        <v>6516099000</v>
      </c>
      <c r="T16" s="20">
        <v>0</v>
      </c>
      <c r="U16" s="20">
        <v>6211673375</v>
      </c>
      <c r="V16" s="20">
        <v>304425625</v>
      </c>
      <c r="W16" s="20">
        <v>6211673375</v>
      </c>
      <c r="X16" s="20">
        <v>6068744413.25</v>
      </c>
      <c r="Y16" s="20">
        <v>4885605021.3199997</v>
      </c>
      <c r="Z16" s="20">
        <v>4885605021.3199997</v>
      </c>
      <c r="AB16" s="20">
        <f t="shared" si="0"/>
        <v>1183139391.9300003</v>
      </c>
      <c r="AC16" s="20">
        <f t="shared" si="1"/>
        <v>142928961.75</v>
      </c>
      <c r="AD16" s="20">
        <f t="shared" si="2"/>
        <v>1326068353.6800003</v>
      </c>
    </row>
    <row r="17" spans="1:30" ht="22.5">
      <c r="A17" s="4" t="s">
        <v>32</v>
      </c>
      <c r="B17" s="12" t="s">
        <v>33</v>
      </c>
      <c r="C17" s="17" t="s">
        <v>66</v>
      </c>
      <c r="D17" s="18" t="s">
        <v>35</v>
      </c>
      <c r="E17" s="18" t="s">
        <v>60</v>
      </c>
      <c r="F17" s="18" t="s">
        <v>55</v>
      </c>
      <c r="G17" s="18" t="s">
        <v>36</v>
      </c>
      <c r="H17" s="18" t="s">
        <v>36</v>
      </c>
      <c r="I17" s="18"/>
      <c r="J17" s="18"/>
      <c r="K17" s="18"/>
      <c r="L17" s="18" t="s">
        <v>38</v>
      </c>
      <c r="M17" s="18" t="s">
        <v>67</v>
      </c>
      <c r="N17" s="18" t="s">
        <v>68</v>
      </c>
      <c r="O17" s="19" t="s">
        <v>69</v>
      </c>
      <c r="P17" s="20">
        <v>5573300000</v>
      </c>
      <c r="Q17" s="20">
        <v>0</v>
      </c>
      <c r="R17" s="20">
        <v>0</v>
      </c>
      <c r="S17" s="20">
        <v>5573300000</v>
      </c>
      <c r="T17" s="20">
        <v>0</v>
      </c>
      <c r="U17" s="20">
        <v>3277630354</v>
      </c>
      <c r="V17" s="20">
        <v>2295669646</v>
      </c>
      <c r="W17" s="20">
        <v>3277630354</v>
      </c>
      <c r="X17" s="20">
        <v>3277630354</v>
      </c>
      <c r="Y17" s="20">
        <v>3277630354</v>
      </c>
      <c r="Z17" s="20">
        <v>3277630354</v>
      </c>
      <c r="AB17" s="20">
        <f t="shared" si="0"/>
        <v>0</v>
      </c>
      <c r="AC17" s="20">
        <f t="shared" si="1"/>
        <v>0</v>
      </c>
      <c r="AD17" s="20">
        <f t="shared" si="2"/>
        <v>0</v>
      </c>
    </row>
    <row r="18" spans="1:30">
      <c r="A18" s="4" t="s">
        <v>32</v>
      </c>
      <c r="B18" s="12" t="s">
        <v>33</v>
      </c>
      <c r="C18" s="17" t="s">
        <v>70</v>
      </c>
      <c r="D18" s="18" t="s">
        <v>35</v>
      </c>
      <c r="E18" s="18" t="s">
        <v>60</v>
      </c>
      <c r="F18" s="18" t="s">
        <v>71</v>
      </c>
      <c r="G18" s="18" t="s">
        <v>36</v>
      </c>
      <c r="H18" s="18" t="s">
        <v>36</v>
      </c>
      <c r="I18" s="18"/>
      <c r="J18" s="18"/>
      <c r="K18" s="18"/>
      <c r="L18" s="18" t="s">
        <v>38</v>
      </c>
      <c r="M18" s="18" t="s">
        <v>39</v>
      </c>
      <c r="N18" s="18" t="s">
        <v>40</v>
      </c>
      <c r="O18" s="19" t="s">
        <v>72</v>
      </c>
      <c r="P18" s="20">
        <v>7014895457</v>
      </c>
      <c r="Q18" s="20">
        <v>0</v>
      </c>
      <c r="R18" s="20">
        <v>0</v>
      </c>
      <c r="S18" s="20">
        <v>7014895457</v>
      </c>
      <c r="T18" s="20">
        <v>0</v>
      </c>
      <c r="U18" s="20">
        <v>7014895457</v>
      </c>
      <c r="V18" s="20">
        <v>0</v>
      </c>
      <c r="W18" s="20">
        <v>7014895457</v>
      </c>
      <c r="X18" s="20">
        <v>7014895457</v>
      </c>
      <c r="Y18" s="20">
        <v>7011984709</v>
      </c>
      <c r="Z18" s="20">
        <v>7011984709</v>
      </c>
      <c r="AB18" s="20">
        <f t="shared" si="0"/>
        <v>2910748</v>
      </c>
      <c r="AC18" s="20">
        <f t="shared" si="1"/>
        <v>0</v>
      </c>
      <c r="AD18" s="20">
        <f t="shared" si="2"/>
        <v>2910748</v>
      </c>
    </row>
    <row r="19" spans="1:30">
      <c r="A19" s="4" t="s">
        <v>32</v>
      </c>
      <c r="B19" s="12" t="s">
        <v>33</v>
      </c>
      <c r="C19" s="17" t="s">
        <v>70</v>
      </c>
      <c r="D19" s="18" t="s">
        <v>35</v>
      </c>
      <c r="E19" s="18" t="s">
        <v>60</v>
      </c>
      <c r="F19" s="18" t="s">
        <v>71</v>
      </c>
      <c r="G19" s="18" t="s">
        <v>36</v>
      </c>
      <c r="H19" s="18" t="s">
        <v>36</v>
      </c>
      <c r="I19" s="18"/>
      <c r="J19" s="18"/>
      <c r="K19" s="18"/>
      <c r="L19" s="18" t="s">
        <v>62</v>
      </c>
      <c r="M19" s="18" t="s">
        <v>63</v>
      </c>
      <c r="N19" s="18" t="s">
        <v>40</v>
      </c>
      <c r="O19" s="19" t="s">
        <v>72</v>
      </c>
      <c r="P19" s="20">
        <v>48005234543</v>
      </c>
      <c r="Q19" s="20">
        <v>0</v>
      </c>
      <c r="R19" s="20">
        <v>0</v>
      </c>
      <c r="S19" s="20">
        <v>48005234543</v>
      </c>
      <c r="T19" s="20">
        <v>0</v>
      </c>
      <c r="U19" s="20">
        <v>47813978618.489998</v>
      </c>
      <c r="V19" s="20">
        <v>191255924.50999999</v>
      </c>
      <c r="W19" s="20">
        <v>47813978618.489998</v>
      </c>
      <c r="X19" s="20">
        <v>47813978618.489998</v>
      </c>
      <c r="Y19" s="20">
        <v>46888531162.300003</v>
      </c>
      <c r="Z19" s="20">
        <v>46888531162.300003</v>
      </c>
      <c r="AB19" s="20">
        <f t="shared" si="0"/>
        <v>925447456.18999481</v>
      </c>
      <c r="AC19" s="20">
        <f t="shared" si="1"/>
        <v>0</v>
      </c>
      <c r="AD19" s="20">
        <f t="shared" si="2"/>
        <v>925447456.18999481</v>
      </c>
    </row>
    <row r="20" spans="1:30" ht="22.5">
      <c r="A20" s="4" t="s">
        <v>32</v>
      </c>
      <c r="B20" s="12" t="s">
        <v>33</v>
      </c>
      <c r="C20" s="17" t="s">
        <v>73</v>
      </c>
      <c r="D20" s="18" t="s">
        <v>35</v>
      </c>
      <c r="E20" s="18" t="s">
        <v>60</v>
      </c>
      <c r="F20" s="18" t="s">
        <v>71</v>
      </c>
      <c r="G20" s="18" t="s">
        <v>36</v>
      </c>
      <c r="H20" s="18" t="s">
        <v>49</v>
      </c>
      <c r="I20" s="18"/>
      <c r="J20" s="18"/>
      <c r="K20" s="18"/>
      <c r="L20" s="18" t="s">
        <v>62</v>
      </c>
      <c r="M20" s="18" t="s">
        <v>74</v>
      </c>
      <c r="N20" s="18" t="s">
        <v>40</v>
      </c>
      <c r="O20" s="19" t="s">
        <v>75</v>
      </c>
      <c r="P20" s="20">
        <v>1961080998</v>
      </c>
      <c r="Q20" s="20">
        <v>0</v>
      </c>
      <c r="R20" s="20">
        <v>0</v>
      </c>
      <c r="S20" s="20">
        <v>1961080998</v>
      </c>
      <c r="T20" s="20">
        <v>0</v>
      </c>
      <c r="U20" s="20">
        <v>0</v>
      </c>
      <c r="V20" s="20">
        <v>1961080998</v>
      </c>
      <c r="W20" s="20">
        <v>0</v>
      </c>
      <c r="X20" s="20">
        <v>0</v>
      </c>
      <c r="Y20" s="20">
        <v>0</v>
      </c>
      <c r="Z20" s="20">
        <v>0</v>
      </c>
      <c r="AB20" s="20">
        <f t="shared" si="0"/>
        <v>0</v>
      </c>
      <c r="AC20" s="20">
        <f t="shared" si="1"/>
        <v>0</v>
      </c>
      <c r="AD20" s="20">
        <f t="shared" si="2"/>
        <v>0</v>
      </c>
    </row>
    <row r="21" spans="1:30" s="6" customFormat="1" ht="12">
      <c r="A21" s="5"/>
      <c r="B21" s="13"/>
      <c r="C21" s="44" t="s">
        <v>332</v>
      </c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21">
        <f>SUM(P6:P20)</f>
        <v>192788367106</v>
      </c>
      <c r="Q21" s="21">
        <f t="shared" ref="Q21:Z21" si="3">SUM(Q6:Q20)</f>
        <v>4201300000</v>
      </c>
      <c r="R21" s="21">
        <f t="shared" si="3"/>
        <v>1935300000</v>
      </c>
      <c r="S21" s="21">
        <f t="shared" si="3"/>
        <v>195054367106</v>
      </c>
      <c r="T21" s="21">
        <f t="shared" si="3"/>
        <v>0</v>
      </c>
      <c r="U21" s="21">
        <f t="shared" si="3"/>
        <v>185980603025.45999</v>
      </c>
      <c r="V21" s="21">
        <f t="shared" si="3"/>
        <v>9073764080.5400009</v>
      </c>
      <c r="W21" s="21">
        <f t="shared" si="3"/>
        <v>185980603025.45999</v>
      </c>
      <c r="X21" s="21">
        <f t="shared" si="3"/>
        <v>185275251583.81</v>
      </c>
      <c r="Y21" s="21">
        <f t="shared" si="3"/>
        <v>182748388563.54004</v>
      </c>
      <c r="Z21" s="21">
        <f t="shared" si="3"/>
        <v>182748388563.54004</v>
      </c>
      <c r="AA21" s="21">
        <f t="shared" ref="AA21" si="4">SUM(AA6:AA20)</f>
        <v>0</v>
      </c>
      <c r="AB21" s="21">
        <f t="shared" ref="AB21" si="5">SUM(AB6:AB20)</f>
        <v>2526863020.2699947</v>
      </c>
      <c r="AC21" s="21">
        <f t="shared" ref="AC21" si="6">SUM(AC6:AC20)</f>
        <v>705351441.65000057</v>
      </c>
      <c r="AD21" s="21">
        <f t="shared" ref="AD21" si="7">SUM(AD6:AD20)</f>
        <v>3232214461.9199953</v>
      </c>
    </row>
    <row r="22" spans="1:30">
      <c r="A22" s="4" t="s">
        <v>32</v>
      </c>
      <c r="B22" s="12" t="s">
        <v>33</v>
      </c>
      <c r="C22" s="17" t="s">
        <v>76</v>
      </c>
      <c r="D22" s="18" t="s">
        <v>77</v>
      </c>
      <c r="E22" s="18" t="s">
        <v>78</v>
      </c>
      <c r="F22" s="18" t="s">
        <v>36</v>
      </c>
      <c r="G22" s="18" t="s">
        <v>36</v>
      </c>
      <c r="H22" s="18"/>
      <c r="I22" s="18"/>
      <c r="J22" s="18"/>
      <c r="K22" s="18"/>
      <c r="L22" s="18" t="s">
        <v>38</v>
      </c>
      <c r="M22" s="18" t="s">
        <v>67</v>
      </c>
      <c r="N22" s="18" t="s">
        <v>68</v>
      </c>
      <c r="O22" s="19" t="s">
        <v>79</v>
      </c>
      <c r="P22" s="20">
        <v>6970100000</v>
      </c>
      <c r="Q22" s="20">
        <v>0</v>
      </c>
      <c r="R22" s="20">
        <v>0</v>
      </c>
      <c r="S22" s="20">
        <v>6970100000</v>
      </c>
      <c r="T22" s="20">
        <v>0</v>
      </c>
      <c r="U22" s="20">
        <v>6970010091.2700005</v>
      </c>
      <c r="V22" s="20">
        <v>89908.73</v>
      </c>
      <c r="W22" s="20">
        <v>6970010091.2700005</v>
      </c>
      <c r="X22" s="20">
        <v>6970010091.2700005</v>
      </c>
      <c r="Y22" s="20">
        <v>6970010091.2700005</v>
      </c>
      <c r="Z22" s="20">
        <v>6970010091.2700005</v>
      </c>
      <c r="AB22" s="20">
        <f t="shared" si="0"/>
        <v>0</v>
      </c>
      <c r="AC22" s="20">
        <f t="shared" si="1"/>
        <v>0</v>
      </c>
      <c r="AD22" s="20">
        <f t="shared" si="2"/>
        <v>0</v>
      </c>
    </row>
    <row r="23" spans="1:30" s="6" customFormat="1" ht="12">
      <c r="A23" s="5"/>
      <c r="B23" s="13"/>
      <c r="C23" s="44" t="s">
        <v>333</v>
      </c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21">
        <f>SUM(P22)</f>
        <v>6970100000</v>
      </c>
      <c r="Q23" s="21">
        <f t="shared" ref="Q23:Z23" si="8">SUM(Q22)</f>
        <v>0</v>
      </c>
      <c r="R23" s="21">
        <f t="shared" si="8"/>
        <v>0</v>
      </c>
      <c r="S23" s="21">
        <f t="shared" si="8"/>
        <v>6970100000</v>
      </c>
      <c r="T23" s="21">
        <f t="shared" si="8"/>
        <v>0</v>
      </c>
      <c r="U23" s="21">
        <f t="shared" si="8"/>
        <v>6970010091.2700005</v>
      </c>
      <c r="V23" s="21">
        <f t="shared" si="8"/>
        <v>89908.73</v>
      </c>
      <c r="W23" s="21">
        <f t="shared" si="8"/>
        <v>6970010091.2700005</v>
      </c>
      <c r="X23" s="21">
        <f t="shared" si="8"/>
        <v>6970010091.2700005</v>
      </c>
      <c r="Y23" s="21">
        <f t="shared" si="8"/>
        <v>6970010091.2700005</v>
      </c>
      <c r="Z23" s="21">
        <f t="shared" si="8"/>
        <v>6970010091.2700005</v>
      </c>
      <c r="AA23" s="21">
        <f t="shared" ref="AA23" si="9">SUM(AA22)</f>
        <v>0</v>
      </c>
      <c r="AB23" s="21">
        <f t="shared" ref="AB23" si="10">SUM(AB22)</f>
        <v>0</v>
      </c>
      <c r="AC23" s="21">
        <f t="shared" ref="AC23" si="11">SUM(AC22)</f>
        <v>0</v>
      </c>
      <c r="AD23" s="21">
        <f t="shared" ref="AD23" si="12">SUM(AD22)</f>
        <v>0</v>
      </c>
    </row>
    <row r="24" spans="1:30" ht="22.5">
      <c r="A24" s="4" t="s">
        <v>32</v>
      </c>
      <c r="B24" s="12" t="s">
        <v>33</v>
      </c>
      <c r="C24" s="17" t="s">
        <v>80</v>
      </c>
      <c r="D24" s="18" t="s">
        <v>81</v>
      </c>
      <c r="E24" s="18" t="s">
        <v>82</v>
      </c>
      <c r="F24" s="18" t="s">
        <v>83</v>
      </c>
      <c r="G24" s="18" t="s">
        <v>36</v>
      </c>
      <c r="H24" s="18"/>
      <c r="I24" s="18"/>
      <c r="J24" s="18"/>
      <c r="K24" s="18"/>
      <c r="L24" s="18" t="s">
        <v>38</v>
      </c>
      <c r="M24" s="18" t="s">
        <v>67</v>
      </c>
      <c r="N24" s="18" t="s">
        <v>40</v>
      </c>
      <c r="O24" s="19" t="s">
        <v>84</v>
      </c>
      <c r="P24" s="20">
        <v>283905742555</v>
      </c>
      <c r="Q24" s="20">
        <v>3200000000</v>
      </c>
      <c r="R24" s="20">
        <v>0</v>
      </c>
      <c r="S24" s="20">
        <v>287105742555</v>
      </c>
      <c r="T24" s="20">
        <v>0</v>
      </c>
      <c r="U24" s="20">
        <v>287105742555</v>
      </c>
      <c r="V24" s="20">
        <v>0</v>
      </c>
      <c r="W24" s="20">
        <v>287105742555</v>
      </c>
      <c r="X24" s="20">
        <v>111418403015.39</v>
      </c>
      <c r="Y24" s="20">
        <v>99141143438.179993</v>
      </c>
      <c r="Z24" s="20">
        <v>99141143438.179993</v>
      </c>
      <c r="AB24" s="20">
        <f t="shared" si="0"/>
        <v>12277259577.210007</v>
      </c>
      <c r="AC24" s="20">
        <f t="shared" si="1"/>
        <v>175687339539.60999</v>
      </c>
      <c r="AD24" s="20">
        <f t="shared" si="2"/>
        <v>187964599116.82001</v>
      </c>
    </row>
    <row r="25" spans="1:30" ht="67.5">
      <c r="A25" s="4" t="s">
        <v>32</v>
      </c>
      <c r="B25" s="12" t="s">
        <v>33</v>
      </c>
      <c r="C25" s="17" t="s">
        <v>85</v>
      </c>
      <c r="D25" s="18" t="s">
        <v>81</v>
      </c>
      <c r="E25" s="18" t="s">
        <v>82</v>
      </c>
      <c r="F25" s="18" t="s">
        <v>83</v>
      </c>
      <c r="G25" s="18" t="s">
        <v>60</v>
      </c>
      <c r="H25" s="18"/>
      <c r="I25" s="18"/>
      <c r="J25" s="18"/>
      <c r="K25" s="18"/>
      <c r="L25" s="18" t="s">
        <v>38</v>
      </c>
      <c r="M25" s="18" t="s">
        <v>67</v>
      </c>
      <c r="N25" s="18" t="s">
        <v>40</v>
      </c>
      <c r="O25" s="19" t="s">
        <v>86</v>
      </c>
      <c r="P25" s="20">
        <v>22000000000</v>
      </c>
      <c r="Q25" s="20">
        <v>0</v>
      </c>
      <c r="R25" s="20">
        <v>0</v>
      </c>
      <c r="S25" s="20">
        <v>22000000000</v>
      </c>
      <c r="T25" s="20">
        <v>0</v>
      </c>
      <c r="U25" s="20">
        <v>22000000000</v>
      </c>
      <c r="V25" s="20">
        <v>0</v>
      </c>
      <c r="W25" s="20">
        <v>22000000000</v>
      </c>
      <c r="X25" s="20">
        <v>21999985219</v>
      </c>
      <c r="Y25" s="20">
        <v>21999985219</v>
      </c>
      <c r="Z25" s="20">
        <v>21999985219</v>
      </c>
      <c r="AB25" s="20">
        <f t="shared" si="0"/>
        <v>0</v>
      </c>
      <c r="AC25" s="20">
        <f t="shared" si="1"/>
        <v>14781</v>
      </c>
      <c r="AD25" s="20">
        <f t="shared" si="2"/>
        <v>14781</v>
      </c>
    </row>
    <row r="26" spans="1:30" ht="67.5">
      <c r="A26" s="4" t="s">
        <v>32</v>
      </c>
      <c r="B26" s="12" t="s">
        <v>33</v>
      </c>
      <c r="C26" s="17" t="s">
        <v>85</v>
      </c>
      <c r="D26" s="18" t="s">
        <v>81</v>
      </c>
      <c r="E26" s="18" t="s">
        <v>82</v>
      </c>
      <c r="F26" s="18" t="s">
        <v>83</v>
      </c>
      <c r="G26" s="18" t="s">
        <v>60</v>
      </c>
      <c r="H26" s="18"/>
      <c r="I26" s="18"/>
      <c r="J26" s="18"/>
      <c r="K26" s="18"/>
      <c r="L26" s="18" t="s">
        <v>62</v>
      </c>
      <c r="M26" s="18" t="s">
        <v>74</v>
      </c>
      <c r="N26" s="18" t="s">
        <v>40</v>
      </c>
      <c r="O26" s="19" t="s">
        <v>86</v>
      </c>
      <c r="P26" s="20">
        <v>0</v>
      </c>
      <c r="Q26" s="20">
        <v>18000000000</v>
      </c>
      <c r="R26" s="20">
        <v>0</v>
      </c>
      <c r="S26" s="20">
        <v>18000000000</v>
      </c>
      <c r="T26" s="20">
        <v>0</v>
      </c>
      <c r="U26" s="20">
        <v>18000000000</v>
      </c>
      <c r="V26" s="20">
        <v>0</v>
      </c>
      <c r="W26" s="20">
        <v>18000000000</v>
      </c>
      <c r="X26" s="20">
        <v>0</v>
      </c>
      <c r="Y26" s="20">
        <v>0</v>
      </c>
      <c r="Z26" s="20">
        <v>0</v>
      </c>
      <c r="AB26" s="20">
        <f t="shared" si="0"/>
        <v>0</v>
      </c>
      <c r="AC26" s="20">
        <f t="shared" si="1"/>
        <v>18000000000</v>
      </c>
      <c r="AD26" s="20">
        <f t="shared" si="2"/>
        <v>18000000000</v>
      </c>
    </row>
    <row r="27" spans="1:30" ht="67.5">
      <c r="A27" s="4" t="s">
        <v>32</v>
      </c>
      <c r="B27" s="12" t="s">
        <v>33</v>
      </c>
      <c r="C27" s="17" t="s">
        <v>85</v>
      </c>
      <c r="D27" s="18" t="s">
        <v>81</v>
      </c>
      <c r="E27" s="18" t="s">
        <v>82</v>
      </c>
      <c r="F27" s="18" t="s">
        <v>83</v>
      </c>
      <c r="G27" s="18" t="s">
        <v>60</v>
      </c>
      <c r="H27" s="18"/>
      <c r="I27" s="18"/>
      <c r="J27" s="18"/>
      <c r="K27" s="18"/>
      <c r="L27" s="18" t="s">
        <v>62</v>
      </c>
      <c r="M27" s="18" t="s">
        <v>63</v>
      </c>
      <c r="N27" s="18" t="s">
        <v>40</v>
      </c>
      <c r="O27" s="19" t="s">
        <v>86</v>
      </c>
      <c r="P27" s="20">
        <v>2000000000</v>
      </c>
      <c r="Q27" s="20">
        <v>0</v>
      </c>
      <c r="R27" s="20">
        <v>0</v>
      </c>
      <c r="S27" s="20">
        <v>2000000000</v>
      </c>
      <c r="T27" s="20">
        <v>0</v>
      </c>
      <c r="U27" s="20">
        <v>1998824355.2</v>
      </c>
      <c r="V27" s="20">
        <v>1175644.8</v>
      </c>
      <c r="W27" s="20">
        <v>1998824355.2</v>
      </c>
      <c r="X27" s="20">
        <v>1998824355.2</v>
      </c>
      <c r="Y27" s="20">
        <v>1943441552.2</v>
      </c>
      <c r="Z27" s="20">
        <v>1943441552.2</v>
      </c>
      <c r="AB27" s="20">
        <f t="shared" si="0"/>
        <v>55382803</v>
      </c>
      <c r="AC27" s="20">
        <f t="shared" si="1"/>
        <v>0</v>
      </c>
      <c r="AD27" s="20">
        <f t="shared" si="2"/>
        <v>55382803</v>
      </c>
    </row>
    <row r="28" spans="1:30" ht="56.25">
      <c r="A28" s="4" t="s">
        <v>32</v>
      </c>
      <c r="B28" s="12" t="s">
        <v>33</v>
      </c>
      <c r="C28" s="17" t="s">
        <v>87</v>
      </c>
      <c r="D28" s="18" t="s">
        <v>81</v>
      </c>
      <c r="E28" s="18" t="s">
        <v>82</v>
      </c>
      <c r="F28" s="18" t="s">
        <v>83</v>
      </c>
      <c r="G28" s="18" t="s">
        <v>43</v>
      </c>
      <c r="H28" s="18"/>
      <c r="I28" s="18"/>
      <c r="J28" s="18"/>
      <c r="K28" s="18"/>
      <c r="L28" s="18" t="s">
        <v>38</v>
      </c>
      <c r="M28" s="18" t="s">
        <v>88</v>
      </c>
      <c r="N28" s="18" t="s">
        <v>40</v>
      </c>
      <c r="O28" s="19" t="s">
        <v>89</v>
      </c>
      <c r="P28" s="20">
        <v>24000000000</v>
      </c>
      <c r="Q28" s="20">
        <v>0</v>
      </c>
      <c r="R28" s="20">
        <v>0</v>
      </c>
      <c r="S28" s="20">
        <v>24000000000</v>
      </c>
      <c r="T28" s="20">
        <v>0</v>
      </c>
      <c r="U28" s="20">
        <v>24000000000</v>
      </c>
      <c r="V28" s="20">
        <v>0</v>
      </c>
      <c r="W28" s="20">
        <v>24000000000</v>
      </c>
      <c r="X28" s="20">
        <v>20374791103</v>
      </c>
      <c r="Y28" s="20">
        <v>15245334676</v>
      </c>
      <c r="Z28" s="20">
        <v>15245334676</v>
      </c>
      <c r="AB28" s="20">
        <f t="shared" si="0"/>
        <v>5129456427</v>
      </c>
      <c r="AC28" s="20">
        <f t="shared" si="1"/>
        <v>3625208897</v>
      </c>
      <c r="AD28" s="20">
        <f t="shared" si="2"/>
        <v>8754665324</v>
      </c>
    </row>
    <row r="29" spans="1:30" ht="56.25">
      <c r="A29" s="4" t="s">
        <v>32</v>
      </c>
      <c r="B29" s="12" t="s">
        <v>33</v>
      </c>
      <c r="C29" s="17" t="s">
        <v>87</v>
      </c>
      <c r="D29" s="18" t="s">
        <v>81</v>
      </c>
      <c r="E29" s="18" t="s">
        <v>82</v>
      </c>
      <c r="F29" s="18" t="s">
        <v>83</v>
      </c>
      <c r="G29" s="18" t="s">
        <v>43</v>
      </c>
      <c r="H29" s="18"/>
      <c r="I29" s="18"/>
      <c r="J29" s="18"/>
      <c r="K29" s="18"/>
      <c r="L29" s="18" t="s">
        <v>62</v>
      </c>
      <c r="M29" s="18" t="s">
        <v>63</v>
      </c>
      <c r="N29" s="18" t="s">
        <v>40</v>
      </c>
      <c r="O29" s="19" t="s">
        <v>89</v>
      </c>
      <c r="P29" s="20">
        <v>1000000000</v>
      </c>
      <c r="Q29" s="20">
        <v>0</v>
      </c>
      <c r="R29" s="20">
        <v>0</v>
      </c>
      <c r="S29" s="20">
        <v>1000000000</v>
      </c>
      <c r="T29" s="20">
        <v>0</v>
      </c>
      <c r="U29" s="20">
        <v>998529634.10000002</v>
      </c>
      <c r="V29" s="20">
        <v>1470365.9</v>
      </c>
      <c r="W29" s="20">
        <v>998529634.10000002</v>
      </c>
      <c r="X29" s="20">
        <v>998529634.10000002</v>
      </c>
      <c r="Y29" s="20">
        <v>935619266.79999995</v>
      </c>
      <c r="Z29" s="20">
        <v>935619266.79999995</v>
      </c>
      <c r="AB29" s="20">
        <f t="shared" si="0"/>
        <v>62910367.300000072</v>
      </c>
      <c r="AC29" s="20">
        <f t="shared" si="1"/>
        <v>0</v>
      </c>
      <c r="AD29" s="20">
        <f t="shared" si="2"/>
        <v>62910367.300000072</v>
      </c>
    </row>
    <row r="30" spans="1:30" ht="78.75">
      <c r="A30" s="4" t="s">
        <v>32</v>
      </c>
      <c r="B30" s="12" t="s">
        <v>33</v>
      </c>
      <c r="C30" s="17" t="s">
        <v>90</v>
      </c>
      <c r="D30" s="18" t="s">
        <v>81</v>
      </c>
      <c r="E30" s="18" t="s">
        <v>82</v>
      </c>
      <c r="F30" s="18" t="s">
        <v>83</v>
      </c>
      <c r="G30" s="18" t="s">
        <v>46</v>
      </c>
      <c r="H30" s="18"/>
      <c r="I30" s="18"/>
      <c r="J30" s="18"/>
      <c r="K30" s="18"/>
      <c r="L30" s="18" t="s">
        <v>38</v>
      </c>
      <c r="M30" s="18" t="s">
        <v>88</v>
      </c>
      <c r="N30" s="18" t="s">
        <v>40</v>
      </c>
      <c r="O30" s="19" t="s">
        <v>91</v>
      </c>
      <c r="P30" s="20">
        <v>20000000000</v>
      </c>
      <c r="Q30" s="20">
        <v>0</v>
      </c>
      <c r="R30" s="20">
        <v>0</v>
      </c>
      <c r="S30" s="20">
        <v>20000000000</v>
      </c>
      <c r="T30" s="20">
        <v>0</v>
      </c>
      <c r="U30" s="20">
        <v>20000000000</v>
      </c>
      <c r="V30" s="20">
        <v>0</v>
      </c>
      <c r="W30" s="20">
        <v>20000000000</v>
      </c>
      <c r="X30" s="20">
        <v>19710878594</v>
      </c>
      <c r="Y30" s="20">
        <v>18176277042</v>
      </c>
      <c r="Z30" s="20">
        <v>18176277042</v>
      </c>
      <c r="AB30" s="20">
        <f t="shared" si="0"/>
        <v>1534601552</v>
      </c>
      <c r="AC30" s="20">
        <f t="shared" si="1"/>
        <v>289121406</v>
      </c>
      <c r="AD30" s="20">
        <f t="shared" si="2"/>
        <v>1823722958</v>
      </c>
    </row>
    <row r="31" spans="1:30" ht="78.75">
      <c r="A31" s="4" t="s">
        <v>32</v>
      </c>
      <c r="B31" s="12" t="s">
        <v>33</v>
      </c>
      <c r="C31" s="17" t="s">
        <v>90</v>
      </c>
      <c r="D31" s="18" t="s">
        <v>81</v>
      </c>
      <c r="E31" s="18" t="s">
        <v>82</v>
      </c>
      <c r="F31" s="18" t="s">
        <v>83</v>
      </c>
      <c r="G31" s="18" t="s">
        <v>46</v>
      </c>
      <c r="H31" s="18"/>
      <c r="I31" s="18"/>
      <c r="J31" s="18"/>
      <c r="K31" s="18"/>
      <c r="L31" s="18" t="s">
        <v>62</v>
      </c>
      <c r="M31" s="18" t="s">
        <v>74</v>
      </c>
      <c r="N31" s="18" t="s">
        <v>40</v>
      </c>
      <c r="O31" s="19" t="s">
        <v>91</v>
      </c>
      <c r="P31" s="20">
        <v>3000000000</v>
      </c>
      <c r="Q31" s="20">
        <v>0</v>
      </c>
      <c r="R31" s="20">
        <v>0</v>
      </c>
      <c r="S31" s="20">
        <v>3000000000</v>
      </c>
      <c r="T31" s="20">
        <v>0</v>
      </c>
      <c r="U31" s="20">
        <v>2994172821.5999999</v>
      </c>
      <c r="V31" s="20">
        <v>5827178.4000000004</v>
      </c>
      <c r="W31" s="20">
        <v>2994172821.5999999</v>
      </c>
      <c r="X31" s="20">
        <v>2779096690.5999999</v>
      </c>
      <c r="Y31" s="20">
        <v>2040616160.8</v>
      </c>
      <c r="Z31" s="20">
        <v>2040616160.8</v>
      </c>
      <c r="AB31" s="20">
        <f t="shared" si="0"/>
        <v>738480529.79999995</v>
      </c>
      <c r="AC31" s="20">
        <f t="shared" si="1"/>
        <v>215076131</v>
      </c>
      <c r="AD31" s="20">
        <f t="shared" si="2"/>
        <v>953556660.79999995</v>
      </c>
    </row>
    <row r="32" spans="1:30" ht="45">
      <c r="A32" s="4" t="s">
        <v>32</v>
      </c>
      <c r="B32" s="12" t="s">
        <v>33</v>
      </c>
      <c r="C32" s="17" t="s">
        <v>92</v>
      </c>
      <c r="D32" s="18" t="s">
        <v>81</v>
      </c>
      <c r="E32" s="18" t="s">
        <v>82</v>
      </c>
      <c r="F32" s="18" t="s">
        <v>83</v>
      </c>
      <c r="G32" s="18" t="s">
        <v>71</v>
      </c>
      <c r="H32" s="18"/>
      <c r="I32" s="18"/>
      <c r="J32" s="18"/>
      <c r="K32" s="18"/>
      <c r="L32" s="18" t="s">
        <v>38</v>
      </c>
      <c r="M32" s="18" t="s">
        <v>67</v>
      </c>
      <c r="N32" s="18" t="s">
        <v>40</v>
      </c>
      <c r="O32" s="19" t="s">
        <v>93</v>
      </c>
      <c r="P32" s="20">
        <v>14000000000</v>
      </c>
      <c r="Q32" s="20">
        <v>0</v>
      </c>
      <c r="R32" s="20">
        <v>0</v>
      </c>
      <c r="S32" s="20">
        <v>14000000000</v>
      </c>
      <c r="T32" s="20">
        <v>0</v>
      </c>
      <c r="U32" s="20">
        <v>14000000000</v>
      </c>
      <c r="V32" s="20">
        <v>0</v>
      </c>
      <c r="W32" s="20">
        <v>14000000000</v>
      </c>
      <c r="X32" s="20">
        <v>14000000000</v>
      </c>
      <c r="Y32" s="20">
        <v>14000000000</v>
      </c>
      <c r="Z32" s="20">
        <v>14000000000</v>
      </c>
      <c r="AB32" s="20">
        <f t="shared" si="0"/>
        <v>0</v>
      </c>
      <c r="AC32" s="20">
        <f t="shared" si="1"/>
        <v>0</v>
      </c>
      <c r="AD32" s="20">
        <f t="shared" si="2"/>
        <v>0</v>
      </c>
    </row>
    <row r="33" spans="1:30" ht="101.25">
      <c r="A33" s="4" t="s">
        <v>32</v>
      </c>
      <c r="B33" s="12" t="s">
        <v>33</v>
      </c>
      <c r="C33" s="17" t="s">
        <v>94</v>
      </c>
      <c r="D33" s="18" t="s">
        <v>81</v>
      </c>
      <c r="E33" s="18" t="s">
        <v>82</v>
      </c>
      <c r="F33" s="18" t="s">
        <v>83</v>
      </c>
      <c r="G33" s="18" t="s">
        <v>49</v>
      </c>
      <c r="H33" s="18"/>
      <c r="I33" s="18"/>
      <c r="J33" s="18"/>
      <c r="K33" s="18"/>
      <c r="L33" s="18" t="s">
        <v>38</v>
      </c>
      <c r="M33" s="18" t="s">
        <v>67</v>
      </c>
      <c r="N33" s="18" t="s">
        <v>40</v>
      </c>
      <c r="O33" s="19" t="s">
        <v>95</v>
      </c>
      <c r="P33" s="20">
        <v>31000000000</v>
      </c>
      <c r="Q33" s="20">
        <v>0</v>
      </c>
      <c r="R33" s="20">
        <v>0</v>
      </c>
      <c r="S33" s="20">
        <v>31000000000</v>
      </c>
      <c r="T33" s="20">
        <v>0</v>
      </c>
      <c r="U33" s="20">
        <v>31000000000</v>
      </c>
      <c r="V33" s="20">
        <v>0</v>
      </c>
      <c r="W33" s="20">
        <v>31000000000</v>
      </c>
      <c r="X33" s="20">
        <v>30999059766</v>
      </c>
      <c r="Y33" s="20">
        <v>30703620132</v>
      </c>
      <c r="Z33" s="20">
        <v>30703620132</v>
      </c>
      <c r="AB33" s="20">
        <f t="shared" si="0"/>
        <v>295439634</v>
      </c>
      <c r="AC33" s="20">
        <f t="shared" si="1"/>
        <v>940234</v>
      </c>
      <c r="AD33" s="20">
        <f t="shared" si="2"/>
        <v>296379868</v>
      </c>
    </row>
    <row r="34" spans="1:30" ht="101.25">
      <c r="A34" s="4" t="s">
        <v>32</v>
      </c>
      <c r="B34" s="12" t="s">
        <v>33</v>
      </c>
      <c r="C34" s="17" t="s">
        <v>94</v>
      </c>
      <c r="D34" s="18" t="s">
        <v>81</v>
      </c>
      <c r="E34" s="18" t="s">
        <v>82</v>
      </c>
      <c r="F34" s="18" t="s">
        <v>83</v>
      </c>
      <c r="G34" s="18" t="s">
        <v>49</v>
      </c>
      <c r="H34" s="18"/>
      <c r="I34" s="18"/>
      <c r="J34" s="18"/>
      <c r="K34" s="18"/>
      <c r="L34" s="18" t="s">
        <v>62</v>
      </c>
      <c r="M34" s="18" t="s">
        <v>74</v>
      </c>
      <c r="N34" s="18" t="s">
        <v>40</v>
      </c>
      <c r="O34" s="19" t="s">
        <v>95</v>
      </c>
      <c r="P34" s="20">
        <v>2000000000</v>
      </c>
      <c r="Q34" s="20">
        <v>75000000000</v>
      </c>
      <c r="R34" s="20">
        <v>75000000000</v>
      </c>
      <c r="S34" s="20">
        <v>2000000000</v>
      </c>
      <c r="T34" s="20">
        <v>0</v>
      </c>
      <c r="U34" s="20">
        <v>1999485740</v>
      </c>
      <c r="V34" s="20">
        <v>514260</v>
      </c>
      <c r="W34" s="20">
        <v>1999485740</v>
      </c>
      <c r="X34" s="20">
        <v>1167353396.2</v>
      </c>
      <c r="Y34" s="20">
        <v>1059457925.2</v>
      </c>
      <c r="Z34" s="20">
        <v>1059457925.2</v>
      </c>
      <c r="AB34" s="20">
        <f t="shared" si="0"/>
        <v>107895471</v>
      </c>
      <c r="AC34" s="20">
        <f t="shared" si="1"/>
        <v>832132343.79999995</v>
      </c>
      <c r="AD34" s="20">
        <f t="shared" si="2"/>
        <v>940027814.79999995</v>
      </c>
    </row>
    <row r="35" spans="1:30" ht="101.25">
      <c r="A35" s="4" t="s">
        <v>32</v>
      </c>
      <c r="B35" s="12" t="s">
        <v>33</v>
      </c>
      <c r="C35" s="17" t="s">
        <v>94</v>
      </c>
      <c r="D35" s="18" t="s">
        <v>81</v>
      </c>
      <c r="E35" s="18" t="s">
        <v>82</v>
      </c>
      <c r="F35" s="18" t="s">
        <v>83</v>
      </c>
      <c r="G35" s="18" t="s">
        <v>49</v>
      </c>
      <c r="H35" s="18"/>
      <c r="I35" s="18"/>
      <c r="J35" s="18"/>
      <c r="K35" s="18"/>
      <c r="L35" s="18" t="s">
        <v>62</v>
      </c>
      <c r="M35" s="18" t="s">
        <v>63</v>
      </c>
      <c r="N35" s="18" t="s">
        <v>40</v>
      </c>
      <c r="O35" s="19" t="s">
        <v>95</v>
      </c>
      <c r="P35" s="20">
        <v>700000000</v>
      </c>
      <c r="Q35" s="20">
        <v>0</v>
      </c>
      <c r="R35" s="20">
        <v>0</v>
      </c>
      <c r="S35" s="20">
        <v>700000000</v>
      </c>
      <c r="T35" s="20">
        <v>0</v>
      </c>
      <c r="U35" s="20">
        <v>700000000</v>
      </c>
      <c r="V35" s="20">
        <v>0</v>
      </c>
      <c r="W35" s="20">
        <v>700000000</v>
      </c>
      <c r="X35" s="20">
        <v>652150557.44000006</v>
      </c>
      <c r="Y35" s="20">
        <v>623035184.44000006</v>
      </c>
      <c r="Z35" s="20">
        <v>623035184.44000006</v>
      </c>
      <c r="AB35" s="20">
        <f t="shared" si="0"/>
        <v>29115373</v>
      </c>
      <c r="AC35" s="20">
        <f t="shared" si="1"/>
        <v>47849442.559999943</v>
      </c>
      <c r="AD35" s="20">
        <f t="shared" si="2"/>
        <v>76964815.559999943</v>
      </c>
    </row>
    <row r="36" spans="1:30" ht="101.25">
      <c r="A36" s="4" t="s">
        <v>32</v>
      </c>
      <c r="B36" s="12" t="s">
        <v>33</v>
      </c>
      <c r="C36" s="17" t="s">
        <v>96</v>
      </c>
      <c r="D36" s="18" t="s">
        <v>81</v>
      </c>
      <c r="E36" s="18" t="s">
        <v>82</v>
      </c>
      <c r="F36" s="18" t="s">
        <v>83</v>
      </c>
      <c r="G36" s="18" t="s">
        <v>52</v>
      </c>
      <c r="H36" s="18"/>
      <c r="I36" s="18"/>
      <c r="J36" s="18"/>
      <c r="K36" s="18"/>
      <c r="L36" s="18" t="s">
        <v>38</v>
      </c>
      <c r="M36" s="18" t="s">
        <v>67</v>
      </c>
      <c r="N36" s="18" t="s">
        <v>40</v>
      </c>
      <c r="O36" s="19" t="s">
        <v>97</v>
      </c>
      <c r="P36" s="20">
        <v>13305934611</v>
      </c>
      <c r="Q36" s="20">
        <v>0</v>
      </c>
      <c r="R36" s="20">
        <v>17223202</v>
      </c>
      <c r="S36" s="20">
        <v>13288711409</v>
      </c>
      <c r="T36" s="20">
        <v>0</v>
      </c>
      <c r="U36" s="20">
        <v>13270857281</v>
      </c>
      <c r="V36" s="20">
        <v>17854128</v>
      </c>
      <c r="W36" s="20">
        <v>13270857281</v>
      </c>
      <c r="X36" s="20">
        <v>13104991596</v>
      </c>
      <c r="Y36" s="20">
        <v>11966825938</v>
      </c>
      <c r="Z36" s="20">
        <v>11966825938</v>
      </c>
      <c r="AB36" s="20">
        <f t="shared" si="0"/>
        <v>1138165658</v>
      </c>
      <c r="AC36" s="20">
        <f t="shared" si="1"/>
        <v>165865685</v>
      </c>
      <c r="AD36" s="20">
        <f t="shared" si="2"/>
        <v>1304031343</v>
      </c>
    </row>
    <row r="37" spans="1:30" ht="101.25">
      <c r="A37" s="4" t="s">
        <v>32</v>
      </c>
      <c r="B37" s="12" t="s">
        <v>33</v>
      </c>
      <c r="C37" s="17" t="s">
        <v>96</v>
      </c>
      <c r="D37" s="18" t="s">
        <v>81</v>
      </c>
      <c r="E37" s="18" t="s">
        <v>82</v>
      </c>
      <c r="F37" s="18" t="s">
        <v>83</v>
      </c>
      <c r="G37" s="18" t="s">
        <v>52</v>
      </c>
      <c r="H37" s="18"/>
      <c r="I37" s="18"/>
      <c r="J37" s="18"/>
      <c r="K37" s="18"/>
      <c r="L37" s="18" t="s">
        <v>38</v>
      </c>
      <c r="M37" s="18" t="s">
        <v>88</v>
      </c>
      <c r="N37" s="18" t="s">
        <v>40</v>
      </c>
      <c r="O37" s="19" t="s">
        <v>97</v>
      </c>
      <c r="P37" s="20">
        <v>32440246853</v>
      </c>
      <c r="Q37" s="20">
        <v>0</v>
      </c>
      <c r="R37" s="20">
        <v>0</v>
      </c>
      <c r="S37" s="20">
        <v>32440246853</v>
      </c>
      <c r="T37" s="20">
        <v>0</v>
      </c>
      <c r="U37" s="20">
        <v>32440246853</v>
      </c>
      <c r="V37" s="20">
        <v>0</v>
      </c>
      <c r="W37" s="20">
        <v>32440246853</v>
      </c>
      <c r="X37" s="20">
        <v>32440246853</v>
      </c>
      <c r="Y37" s="20">
        <v>32440246853</v>
      </c>
      <c r="Z37" s="20">
        <v>32440246853</v>
      </c>
      <c r="AB37" s="20">
        <f t="shared" si="0"/>
        <v>0</v>
      </c>
      <c r="AC37" s="20">
        <f t="shared" si="1"/>
        <v>0</v>
      </c>
      <c r="AD37" s="20">
        <f t="shared" si="2"/>
        <v>0</v>
      </c>
    </row>
    <row r="38" spans="1:30" ht="101.25">
      <c r="A38" s="4" t="s">
        <v>32</v>
      </c>
      <c r="B38" s="12" t="s">
        <v>33</v>
      </c>
      <c r="C38" s="17" t="s">
        <v>96</v>
      </c>
      <c r="D38" s="18" t="s">
        <v>81</v>
      </c>
      <c r="E38" s="18" t="s">
        <v>82</v>
      </c>
      <c r="F38" s="18" t="s">
        <v>83</v>
      </c>
      <c r="G38" s="18" t="s">
        <v>52</v>
      </c>
      <c r="H38" s="18"/>
      <c r="I38" s="18"/>
      <c r="J38" s="18"/>
      <c r="K38" s="18"/>
      <c r="L38" s="18" t="s">
        <v>62</v>
      </c>
      <c r="M38" s="18" t="s">
        <v>74</v>
      </c>
      <c r="N38" s="18" t="s">
        <v>40</v>
      </c>
      <c r="O38" s="19" t="s">
        <v>97</v>
      </c>
      <c r="P38" s="20">
        <v>2100000000</v>
      </c>
      <c r="Q38" s="20">
        <v>0</v>
      </c>
      <c r="R38" s="20">
        <v>0</v>
      </c>
      <c r="S38" s="20">
        <v>2100000000</v>
      </c>
      <c r="T38" s="20">
        <v>0</v>
      </c>
      <c r="U38" s="20">
        <v>2100000000</v>
      </c>
      <c r="V38" s="20">
        <v>0</v>
      </c>
      <c r="W38" s="20">
        <v>2100000000</v>
      </c>
      <c r="X38" s="20">
        <v>1523855574.0999999</v>
      </c>
      <c r="Y38" s="20">
        <v>981677264</v>
      </c>
      <c r="Z38" s="20">
        <v>981677264</v>
      </c>
      <c r="AB38" s="20">
        <f t="shared" si="0"/>
        <v>542178310.0999999</v>
      </c>
      <c r="AC38" s="20">
        <f t="shared" si="1"/>
        <v>576144425.9000001</v>
      </c>
      <c r="AD38" s="20">
        <f t="shared" si="2"/>
        <v>1118322736</v>
      </c>
    </row>
    <row r="39" spans="1:30" ht="101.25">
      <c r="A39" s="4" t="s">
        <v>32</v>
      </c>
      <c r="B39" s="12" t="s">
        <v>33</v>
      </c>
      <c r="C39" s="17" t="s">
        <v>98</v>
      </c>
      <c r="D39" s="18" t="s">
        <v>81</v>
      </c>
      <c r="E39" s="18" t="s">
        <v>82</v>
      </c>
      <c r="F39" s="18" t="s">
        <v>83</v>
      </c>
      <c r="G39" s="18" t="s">
        <v>67</v>
      </c>
      <c r="H39" s="18"/>
      <c r="I39" s="18"/>
      <c r="J39" s="18"/>
      <c r="K39" s="18"/>
      <c r="L39" s="18" t="s">
        <v>38</v>
      </c>
      <c r="M39" s="18" t="s">
        <v>67</v>
      </c>
      <c r="N39" s="18" t="s">
        <v>40</v>
      </c>
      <c r="O39" s="19" t="s">
        <v>99</v>
      </c>
      <c r="P39" s="20">
        <v>0</v>
      </c>
      <c r="Q39" s="20">
        <v>41000000000</v>
      </c>
      <c r="R39" s="20">
        <v>0</v>
      </c>
      <c r="S39" s="20">
        <v>41000000000</v>
      </c>
      <c r="T39" s="20">
        <v>0</v>
      </c>
      <c r="U39" s="20">
        <v>41000000000</v>
      </c>
      <c r="V39" s="20">
        <v>0</v>
      </c>
      <c r="W39" s="20">
        <v>41000000000</v>
      </c>
      <c r="X39" s="20">
        <v>3227824198.46</v>
      </c>
      <c r="Y39" s="20">
        <v>0</v>
      </c>
      <c r="Z39" s="20">
        <v>0</v>
      </c>
      <c r="AB39" s="20">
        <f t="shared" si="0"/>
        <v>3227824198.46</v>
      </c>
      <c r="AC39" s="20">
        <f t="shared" si="1"/>
        <v>37772175801.540001</v>
      </c>
      <c r="AD39" s="20">
        <f t="shared" si="2"/>
        <v>41000000000</v>
      </c>
    </row>
    <row r="40" spans="1:30" ht="101.25">
      <c r="A40" s="4" t="s">
        <v>32</v>
      </c>
      <c r="B40" s="12" t="s">
        <v>33</v>
      </c>
      <c r="C40" s="17" t="s">
        <v>98</v>
      </c>
      <c r="D40" s="18" t="s">
        <v>81</v>
      </c>
      <c r="E40" s="18" t="s">
        <v>82</v>
      </c>
      <c r="F40" s="18" t="s">
        <v>83</v>
      </c>
      <c r="G40" s="18" t="s">
        <v>67</v>
      </c>
      <c r="H40" s="18"/>
      <c r="I40" s="18"/>
      <c r="J40" s="18"/>
      <c r="K40" s="18"/>
      <c r="L40" s="18" t="s">
        <v>38</v>
      </c>
      <c r="M40" s="18" t="s">
        <v>88</v>
      </c>
      <c r="N40" s="18" t="s">
        <v>40</v>
      </c>
      <c r="O40" s="19" t="s">
        <v>99</v>
      </c>
      <c r="P40" s="20">
        <v>45500000000</v>
      </c>
      <c r="Q40" s="20">
        <v>0</v>
      </c>
      <c r="R40" s="20">
        <v>0</v>
      </c>
      <c r="S40" s="20">
        <v>45500000000</v>
      </c>
      <c r="T40" s="20">
        <v>0</v>
      </c>
      <c r="U40" s="20">
        <v>45499999990</v>
      </c>
      <c r="V40" s="20">
        <v>10</v>
      </c>
      <c r="W40" s="20">
        <v>45499999990</v>
      </c>
      <c r="X40" s="20">
        <v>45379672202.199997</v>
      </c>
      <c r="Y40" s="20">
        <v>41157385919.709999</v>
      </c>
      <c r="Z40" s="20">
        <v>41157385919.709999</v>
      </c>
      <c r="AB40" s="20">
        <f t="shared" si="0"/>
        <v>4222286282.4899979</v>
      </c>
      <c r="AC40" s="20">
        <f t="shared" si="1"/>
        <v>120327787.80000305</v>
      </c>
      <c r="AD40" s="20">
        <f t="shared" si="2"/>
        <v>4342614070.2900009</v>
      </c>
    </row>
    <row r="41" spans="1:30" ht="67.5">
      <c r="A41" s="4" t="s">
        <v>32</v>
      </c>
      <c r="B41" s="12" t="s">
        <v>33</v>
      </c>
      <c r="C41" s="17" t="s">
        <v>100</v>
      </c>
      <c r="D41" s="18" t="s">
        <v>81</v>
      </c>
      <c r="E41" s="18" t="s">
        <v>82</v>
      </c>
      <c r="F41" s="18" t="s">
        <v>83</v>
      </c>
      <c r="G41" s="18" t="s">
        <v>101</v>
      </c>
      <c r="H41" s="18"/>
      <c r="I41" s="18"/>
      <c r="J41" s="18"/>
      <c r="K41" s="18"/>
      <c r="L41" s="18" t="s">
        <v>38</v>
      </c>
      <c r="M41" s="18" t="s">
        <v>67</v>
      </c>
      <c r="N41" s="18" t="s">
        <v>40</v>
      </c>
      <c r="O41" s="19" t="s">
        <v>102</v>
      </c>
      <c r="P41" s="20">
        <v>0</v>
      </c>
      <c r="Q41" s="20">
        <v>10000000000</v>
      </c>
      <c r="R41" s="20">
        <v>0</v>
      </c>
      <c r="S41" s="20">
        <v>10000000000</v>
      </c>
      <c r="T41" s="20">
        <v>0</v>
      </c>
      <c r="U41" s="20">
        <v>10000000000</v>
      </c>
      <c r="V41" s="20">
        <v>0</v>
      </c>
      <c r="W41" s="20">
        <v>10000000000</v>
      </c>
      <c r="X41" s="20">
        <v>2882459795</v>
      </c>
      <c r="Y41" s="20">
        <v>670382282</v>
      </c>
      <c r="Z41" s="20">
        <v>670382282</v>
      </c>
      <c r="AB41" s="20">
        <f t="shared" si="0"/>
        <v>2212077513</v>
      </c>
      <c r="AC41" s="20">
        <f t="shared" si="1"/>
        <v>7117540205</v>
      </c>
      <c r="AD41" s="20">
        <f t="shared" si="2"/>
        <v>9329617718</v>
      </c>
    </row>
    <row r="42" spans="1:30" ht="67.5">
      <c r="A42" s="4" t="s">
        <v>32</v>
      </c>
      <c r="B42" s="12" t="s">
        <v>33</v>
      </c>
      <c r="C42" s="17" t="s">
        <v>100</v>
      </c>
      <c r="D42" s="18" t="s">
        <v>81</v>
      </c>
      <c r="E42" s="18" t="s">
        <v>82</v>
      </c>
      <c r="F42" s="18" t="s">
        <v>83</v>
      </c>
      <c r="G42" s="18" t="s">
        <v>101</v>
      </c>
      <c r="H42" s="18"/>
      <c r="I42" s="18"/>
      <c r="J42" s="18"/>
      <c r="K42" s="18"/>
      <c r="L42" s="18" t="s">
        <v>38</v>
      </c>
      <c r="M42" s="18" t="s">
        <v>88</v>
      </c>
      <c r="N42" s="18" t="s">
        <v>40</v>
      </c>
      <c r="O42" s="19" t="s">
        <v>102</v>
      </c>
      <c r="P42" s="20">
        <v>29000000000</v>
      </c>
      <c r="Q42" s="20">
        <v>0</v>
      </c>
      <c r="R42" s="20">
        <v>0</v>
      </c>
      <c r="S42" s="20">
        <v>29000000000</v>
      </c>
      <c r="T42" s="20">
        <v>0</v>
      </c>
      <c r="U42" s="20">
        <v>29000000000</v>
      </c>
      <c r="V42" s="20">
        <v>0</v>
      </c>
      <c r="W42" s="20">
        <v>29000000000</v>
      </c>
      <c r="X42" s="20">
        <v>25513812872.700001</v>
      </c>
      <c r="Y42" s="20">
        <v>22475255058.5</v>
      </c>
      <c r="Z42" s="20">
        <v>22475255058.5</v>
      </c>
      <c r="AB42" s="20">
        <f t="shared" si="0"/>
        <v>3038557814.2000008</v>
      </c>
      <c r="AC42" s="20">
        <f t="shared" si="1"/>
        <v>3486187127.2999992</v>
      </c>
      <c r="AD42" s="20">
        <f t="shared" si="2"/>
        <v>6524744941.5</v>
      </c>
    </row>
    <row r="43" spans="1:30" ht="67.5">
      <c r="A43" s="4" t="s">
        <v>32</v>
      </c>
      <c r="B43" s="12" t="s">
        <v>33</v>
      </c>
      <c r="C43" s="17" t="s">
        <v>100</v>
      </c>
      <c r="D43" s="18" t="s">
        <v>81</v>
      </c>
      <c r="E43" s="18" t="s">
        <v>82</v>
      </c>
      <c r="F43" s="18" t="s">
        <v>83</v>
      </c>
      <c r="G43" s="18" t="s">
        <v>101</v>
      </c>
      <c r="H43" s="18"/>
      <c r="I43" s="18"/>
      <c r="J43" s="18"/>
      <c r="K43" s="18"/>
      <c r="L43" s="18" t="s">
        <v>62</v>
      </c>
      <c r="M43" s="18" t="s">
        <v>74</v>
      </c>
      <c r="N43" s="18" t="s">
        <v>40</v>
      </c>
      <c r="O43" s="19" t="s">
        <v>102</v>
      </c>
      <c r="P43" s="20">
        <v>7000000000</v>
      </c>
      <c r="Q43" s="20">
        <v>0</v>
      </c>
      <c r="R43" s="20">
        <v>0</v>
      </c>
      <c r="S43" s="20">
        <v>7000000000</v>
      </c>
      <c r="T43" s="20">
        <v>0</v>
      </c>
      <c r="U43" s="20">
        <v>7000000000</v>
      </c>
      <c r="V43" s="20">
        <v>0</v>
      </c>
      <c r="W43" s="20">
        <v>7000000000</v>
      </c>
      <c r="X43" s="20">
        <v>4933930772</v>
      </c>
      <c r="Y43" s="20">
        <v>4817981973</v>
      </c>
      <c r="Z43" s="20">
        <v>4817981973</v>
      </c>
      <c r="AB43" s="20">
        <f t="shared" si="0"/>
        <v>115948799</v>
      </c>
      <c r="AC43" s="20">
        <f t="shared" si="1"/>
        <v>2066069228</v>
      </c>
      <c r="AD43" s="20">
        <f t="shared" si="2"/>
        <v>2182018027</v>
      </c>
    </row>
    <row r="44" spans="1:30" ht="56.25">
      <c r="A44" s="4" t="s">
        <v>32</v>
      </c>
      <c r="B44" s="12" t="s">
        <v>33</v>
      </c>
      <c r="C44" s="17" t="s">
        <v>103</v>
      </c>
      <c r="D44" s="18" t="s">
        <v>81</v>
      </c>
      <c r="E44" s="18" t="s">
        <v>82</v>
      </c>
      <c r="F44" s="18" t="s">
        <v>83</v>
      </c>
      <c r="G44" s="18" t="s">
        <v>104</v>
      </c>
      <c r="H44" s="18"/>
      <c r="I44" s="18"/>
      <c r="J44" s="18"/>
      <c r="K44" s="18"/>
      <c r="L44" s="18" t="s">
        <v>38</v>
      </c>
      <c r="M44" s="18" t="s">
        <v>88</v>
      </c>
      <c r="N44" s="18" t="s">
        <v>40</v>
      </c>
      <c r="O44" s="19" t="s">
        <v>105</v>
      </c>
      <c r="P44" s="20">
        <v>31388656169</v>
      </c>
      <c r="Q44" s="20">
        <v>0</v>
      </c>
      <c r="R44" s="20">
        <v>0</v>
      </c>
      <c r="S44" s="20">
        <v>31388656169</v>
      </c>
      <c r="T44" s="20">
        <v>0</v>
      </c>
      <c r="U44" s="20">
        <v>31388656169</v>
      </c>
      <c r="V44" s="20">
        <v>0</v>
      </c>
      <c r="W44" s="20">
        <v>31388656169</v>
      </c>
      <c r="X44" s="20">
        <v>30129629568</v>
      </c>
      <c r="Y44" s="20">
        <v>24609506980</v>
      </c>
      <c r="Z44" s="20">
        <v>24609506980</v>
      </c>
      <c r="AB44" s="20">
        <f t="shared" si="0"/>
        <v>5520122588</v>
      </c>
      <c r="AC44" s="20">
        <f t="shared" si="1"/>
        <v>1259026601</v>
      </c>
      <c r="AD44" s="20">
        <f t="shared" si="2"/>
        <v>6779149189</v>
      </c>
    </row>
    <row r="45" spans="1:30" ht="56.25">
      <c r="A45" s="4" t="s">
        <v>32</v>
      </c>
      <c r="B45" s="12" t="s">
        <v>33</v>
      </c>
      <c r="C45" s="17" t="s">
        <v>103</v>
      </c>
      <c r="D45" s="18" t="s">
        <v>81</v>
      </c>
      <c r="E45" s="18" t="s">
        <v>82</v>
      </c>
      <c r="F45" s="18" t="s">
        <v>83</v>
      </c>
      <c r="G45" s="18" t="s">
        <v>104</v>
      </c>
      <c r="H45" s="18"/>
      <c r="I45" s="18"/>
      <c r="J45" s="18"/>
      <c r="K45" s="18"/>
      <c r="L45" s="18" t="s">
        <v>62</v>
      </c>
      <c r="M45" s="18" t="s">
        <v>74</v>
      </c>
      <c r="N45" s="18" t="s">
        <v>40</v>
      </c>
      <c r="O45" s="19" t="s">
        <v>105</v>
      </c>
      <c r="P45" s="20">
        <v>2700000000</v>
      </c>
      <c r="Q45" s="20">
        <v>0</v>
      </c>
      <c r="R45" s="20">
        <v>34168564</v>
      </c>
      <c r="S45" s="20">
        <v>2665831436</v>
      </c>
      <c r="T45" s="20">
        <v>0</v>
      </c>
      <c r="U45" s="20">
        <v>2665831436</v>
      </c>
      <c r="V45" s="20">
        <v>0</v>
      </c>
      <c r="W45" s="20">
        <v>2665831436</v>
      </c>
      <c r="X45" s="20">
        <v>1103967692</v>
      </c>
      <c r="Y45" s="20">
        <v>767431158</v>
      </c>
      <c r="Z45" s="20">
        <v>767431158</v>
      </c>
      <c r="AB45" s="20">
        <f t="shared" si="0"/>
        <v>336536534</v>
      </c>
      <c r="AC45" s="20">
        <f t="shared" si="1"/>
        <v>1561863744</v>
      </c>
      <c r="AD45" s="20">
        <f t="shared" si="2"/>
        <v>1898400278</v>
      </c>
    </row>
    <row r="46" spans="1:30" ht="45">
      <c r="A46" s="4" t="s">
        <v>32</v>
      </c>
      <c r="B46" s="12" t="s">
        <v>33</v>
      </c>
      <c r="C46" s="17" t="s">
        <v>106</v>
      </c>
      <c r="D46" s="18" t="s">
        <v>81</v>
      </c>
      <c r="E46" s="18" t="s">
        <v>82</v>
      </c>
      <c r="F46" s="18" t="s">
        <v>83</v>
      </c>
      <c r="G46" s="18" t="s">
        <v>107</v>
      </c>
      <c r="H46" s="18"/>
      <c r="I46" s="18"/>
      <c r="J46" s="18"/>
      <c r="K46" s="18"/>
      <c r="L46" s="18" t="s">
        <v>38</v>
      </c>
      <c r="M46" s="18" t="s">
        <v>88</v>
      </c>
      <c r="N46" s="18" t="s">
        <v>40</v>
      </c>
      <c r="O46" s="19" t="s">
        <v>108</v>
      </c>
      <c r="P46" s="20">
        <v>44606612097</v>
      </c>
      <c r="Q46" s="20">
        <v>0</v>
      </c>
      <c r="R46" s="20">
        <v>0</v>
      </c>
      <c r="S46" s="20">
        <v>44606612097</v>
      </c>
      <c r="T46" s="20">
        <v>0</v>
      </c>
      <c r="U46" s="20">
        <v>44606612097</v>
      </c>
      <c r="V46" s="20">
        <v>0</v>
      </c>
      <c r="W46" s="20">
        <v>44606612097</v>
      </c>
      <c r="X46" s="20">
        <v>31773351619.580002</v>
      </c>
      <c r="Y46" s="20">
        <v>25913704177.18</v>
      </c>
      <c r="Z46" s="20">
        <v>25913704177.18</v>
      </c>
      <c r="AB46" s="20">
        <f t="shared" si="0"/>
        <v>5859647442.4000015</v>
      </c>
      <c r="AC46" s="20">
        <f t="shared" si="1"/>
        <v>12833260477.419998</v>
      </c>
      <c r="AD46" s="20">
        <f t="shared" si="2"/>
        <v>18692907919.82</v>
      </c>
    </row>
    <row r="47" spans="1:30" ht="45">
      <c r="A47" s="4" t="s">
        <v>32</v>
      </c>
      <c r="B47" s="12" t="s">
        <v>33</v>
      </c>
      <c r="C47" s="17" t="s">
        <v>109</v>
      </c>
      <c r="D47" s="18" t="s">
        <v>81</v>
      </c>
      <c r="E47" s="18" t="s">
        <v>82</v>
      </c>
      <c r="F47" s="18" t="s">
        <v>83</v>
      </c>
      <c r="G47" s="18" t="s">
        <v>110</v>
      </c>
      <c r="H47" s="18"/>
      <c r="I47" s="18"/>
      <c r="J47" s="18"/>
      <c r="K47" s="18"/>
      <c r="L47" s="18" t="s">
        <v>38</v>
      </c>
      <c r="M47" s="18" t="s">
        <v>88</v>
      </c>
      <c r="N47" s="18" t="s">
        <v>40</v>
      </c>
      <c r="O47" s="19" t="s">
        <v>111</v>
      </c>
      <c r="P47" s="20">
        <v>33000000000</v>
      </c>
      <c r="Q47" s="20">
        <v>0</v>
      </c>
      <c r="R47" s="20">
        <v>0</v>
      </c>
      <c r="S47" s="20">
        <v>33000000000</v>
      </c>
      <c r="T47" s="20">
        <v>0</v>
      </c>
      <c r="U47" s="20">
        <v>32991000000</v>
      </c>
      <c r="V47" s="20">
        <v>9000000</v>
      </c>
      <c r="W47" s="20">
        <v>32991000000</v>
      </c>
      <c r="X47" s="20">
        <v>32868310981</v>
      </c>
      <c r="Y47" s="20">
        <v>32669008523.450001</v>
      </c>
      <c r="Z47" s="20">
        <v>32669008523.450001</v>
      </c>
      <c r="AB47" s="20">
        <f t="shared" si="0"/>
        <v>199302457.54999924</v>
      </c>
      <c r="AC47" s="20">
        <f t="shared" si="1"/>
        <v>122689019</v>
      </c>
      <c r="AD47" s="20">
        <f t="shared" si="2"/>
        <v>321991476.54999924</v>
      </c>
    </row>
    <row r="48" spans="1:30" ht="90">
      <c r="A48" s="4" t="s">
        <v>32</v>
      </c>
      <c r="B48" s="12" t="s">
        <v>33</v>
      </c>
      <c r="C48" s="17" t="s">
        <v>112</v>
      </c>
      <c r="D48" s="18" t="s">
        <v>81</v>
      </c>
      <c r="E48" s="18" t="s">
        <v>82</v>
      </c>
      <c r="F48" s="18" t="s">
        <v>83</v>
      </c>
      <c r="G48" s="18" t="s">
        <v>113</v>
      </c>
      <c r="H48" s="18"/>
      <c r="I48" s="18"/>
      <c r="J48" s="18"/>
      <c r="K48" s="18"/>
      <c r="L48" s="18" t="s">
        <v>38</v>
      </c>
      <c r="M48" s="18" t="s">
        <v>67</v>
      </c>
      <c r="N48" s="18" t="s">
        <v>40</v>
      </c>
      <c r="O48" s="19" t="s">
        <v>114</v>
      </c>
      <c r="P48" s="20">
        <v>0</v>
      </c>
      <c r="Q48" s="20">
        <v>22920000000</v>
      </c>
      <c r="R48" s="20">
        <v>0</v>
      </c>
      <c r="S48" s="20">
        <v>22920000000</v>
      </c>
      <c r="T48" s="20">
        <v>0</v>
      </c>
      <c r="U48" s="20">
        <v>22920000000</v>
      </c>
      <c r="V48" s="20">
        <v>0</v>
      </c>
      <c r="W48" s="20">
        <v>22920000000</v>
      </c>
      <c r="X48" s="20">
        <v>9729863727</v>
      </c>
      <c r="Y48" s="20">
        <v>0</v>
      </c>
      <c r="Z48" s="20">
        <v>0</v>
      </c>
      <c r="AB48" s="20">
        <f t="shared" si="0"/>
        <v>9729863727</v>
      </c>
      <c r="AC48" s="20">
        <f t="shared" si="1"/>
        <v>13190136273</v>
      </c>
      <c r="AD48" s="20">
        <f t="shared" si="2"/>
        <v>22920000000</v>
      </c>
    </row>
    <row r="49" spans="1:30" ht="90">
      <c r="A49" s="4" t="s">
        <v>32</v>
      </c>
      <c r="B49" s="12" t="s">
        <v>33</v>
      </c>
      <c r="C49" s="17" t="s">
        <v>112</v>
      </c>
      <c r="D49" s="18" t="s">
        <v>81</v>
      </c>
      <c r="E49" s="18" t="s">
        <v>82</v>
      </c>
      <c r="F49" s="18" t="s">
        <v>83</v>
      </c>
      <c r="G49" s="18" t="s">
        <v>113</v>
      </c>
      <c r="H49" s="18"/>
      <c r="I49" s="18"/>
      <c r="J49" s="18"/>
      <c r="K49" s="18"/>
      <c r="L49" s="18" t="s">
        <v>38</v>
      </c>
      <c r="M49" s="18" t="s">
        <v>88</v>
      </c>
      <c r="N49" s="18" t="s">
        <v>40</v>
      </c>
      <c r="O49" s="19" t="s">
        <v>114</v>
      </c>
      <c r="P49" s="20">
        <v>64000000000</v>
      </c>
      <c r="Q49" s="20">
        <v>0</v>
      </c>
      <c r="R49" s="20">
        <v>0</v>
      </c>
      <c r="S49" s="20">
        <v>64000000000</v>
      </c>
      <c r="T49" s="20">
        <v>0</v>
      </c>
      <c r="U49" s="20">
        <v>63999862103</v>
      </c>
      <c r="V49" s="20">
        <v>137897</v>
      </c>
      <c r="W49" s="20">
        <v>63999862103</v>
      </c>
      <c r="X49" s="20">
        <v>62284829952</v>
      </c>
      <c r="Y49" s="20">
        <v>61401893559</v>
      </c>
      <c r="Z49" s="20">
        <v>61401893559</v>
      </c>
      <c r="AB49" s="20">
        <f t="shared" si="0"/>
        <v>882936393</v>
      </c>
      <c r="AC49" s="20">
        <f t="shared" si="1"/>
        <v>1715032151</v>
      </c>
      <c r="AD49" s="20">
        <f t="shared" si="2"/>
        <v>2597968544</v>
      </c>
    </row>
    <row r="50" spans="1:30" ht="90">
      <c r="A50" s="4" t="s">
        <v>32</v>
      </c>
      <c r="B50" s="12" t="s">
        <v>33</v>
      </c>
      <c r="C50" s="17" t="s">
        <v>112</v>
      </c>
      <c r="D50" s="18" t="s">
        <v>81</v>
      </c>
      <c r="E50" s="18" t="s">
        <v>82</v>
      </c>
      <c r="F50" s="18" t="s">
        <v>83</v>
      </c>
      <c r="G50" s="18" t="s">
        <v>113</v>
      </c>
      <c r="H50" s="18"/>
      <c r="I50" s="18"/>
      <c r="J50" s="18"/>
      <c r="K50" s="18"/>
      <c r="L50" s="18" t="s">
        <v>62</v>
      </c>
      <c r="M50" s="18" t="s">
        <v>74</v>
      </c>
      <c r="N50" s="18" t="s">
        <v>40</v>
      </c>
      <c r="O50" s="19" t="s">
        <v>114</v>
      </c>
      <c r="P50" s="20">
        <v>4600000000</v>
      </c>
      <c r="Q50" s="20">
        <v>0</v>
      </c>
      <c r="R50" s="20">
        <v>0</v>
      </c>
      <c r="S50" s="20">
        <v>4600000000</v>
      </c>
      <c r="T50" s="20">
        <v>0</v>
      </c>
      <c r="U50" s="20">
        <v>4600000000</v>
      </c>
      <c r="V50" s="20">
        <v>0</v>
      </c>
      <c r="W50" s="20">
        <v>4600000000</v>
      </c>
      <c r="X50" s="20">
        <v>2370561459.6999998</v>
      </c>
      <c r="Y50" s="20">
        <v>1802280315.7</v>
      </c>
      <c r="Z50" s="20">
        <v>1802280315.7</v>
      </c>
      <c r="AB50" s="20">
        <f t="shared" si="0"/>
        <v>568281143.99999976</v>
      </c>
      <c r="AC50" s="20">
        <f t="shared" si="1"/>
        <v>2229438540.3000002</v>
      </c>
      <c r="AD50" s="20">
        <f t="shared" si="2"/>
        <v>2797719684.3000002</v>
      </c>
    </row>
    <row r="51" spans="1:30" ht="90">
      <c r="A51" s="4" t="s">
        <v>32</v>
      </c>
      <c r="B51" s="12" t="s">
        <v>33</v>
      </c>
      <c r="C51" s="17" t="s">
        <v>112</v>
      </c>
      <c r="D51" s="18" t="s">
        <v>81</v>
      </c>
      <c r="E51" s="18" t="s">
        <v>82</v>
      </c>
      <c r="F51" s="18" t="s">
        <v>83</v>
      </c>
      <c r="G51" s="18" t="s">
        <v>113</v>
      </c>
      <c r="H51" s="18"/>
      <c r="I51" s="18"/>
      <c r="J51" s="18"/>
      <c r="K51" s="18"/>
      <c r="L51" s="18" t="s">
        <v>62</v>
      </c>
      <c r="M51" s="18" t="s">
        <v>63</v>
      </c>
      <c r="N51" s="18" t="s">
        <v>40</v>
      </c>
      <c r="O51" s="19" t="s">
        <v>114</v>
      </c>
      <c r="P51" s="20">
        <v>2400000000</v>
      </c>
      <c r="Q51" s="20">
        <v>0</v>
      </c>
      <c r="R51" s="20">
        <v>0</v>
      </c>
      <c r="S51" s="20">
        <v>2400000000</v>
      </c>
      <c r="T51" s="20">
        <v>0</v>
      </c>
      <c r="U51" s="20">
        <v>2400000000</v>
      </c>
      <c r="V51" s="20">
        <v>0</v>
      </c>
      <c r="W51" s="20">
        <v>2400000000</v>
      </c>
      <c r="X51" s="20">
        <v>1592156167.7</v>
      </c>
      <c r="Y51" s="20">
        <v>944702065.20000005</v>
      </c>
      <c r="Z51" s="20">
        <v>944702065.20000005</v>
      </c>
      <c r="AB51" s="20">
        <f t="shared" si="0"/>
        <v>647454102.5</v>
      </c>
      <c r="AC51" s="20">
        <f t="shared" si="1"/>
        <v>807843832.29999995</v>
      </c>
      <c r="AD51" s="20">
        <f t="shared" si="2"/>
        <v>1455297934.8</v>
      </c>
    </row>
    <row r="52" spans="1:30" ht="78.75">
      <c r="A52" s="4" t="s">
        <v>32</v>
      </c>
      <c r="B52" s="12" t="s">
        <v>33</v>
      </c>
      <c r="C52" s="17" t="s">
        <v>115</v>
      </c>
      <c r="D52" s="18" t="s">
        <v>81</v>
      </c>
      <c r="E52" s="18" t="s">
        <v>82</v>
      </c>
      <c r="F52" s="18" t="s">
        <v>83</v>
      </c>
      <c r="G52" s="18" t="s">
        <v>116</v>
      </c>
      <c r="H52" s="18"/>
      <c r="I52" s="18"/>
      <c r="J52" s="18"/>
      <c r="K52" s="18"/>
      <c r="L52" s="18" t="s">
        <v>38</v>
      </c>
      <c r="M52" s="18" t="s">
        <v>67</v>
      </c>
      <c r="N52" s="18" t="s">
        <v>40</v>
      </c>
      <c r="O52" s="19" t="s">
        <v>117</v>
      </c>
      <c r="P52" s="20">
        <v>19000000000</v>
      </c>
      <c r="Q52" s="20">
        <v>0</v>
      </c>
      <c r="R52" s="20">
        <v>0</v>
      </c>
      <c r="S52" s="20">
        <v>19000000000</v>
      </c>
      <c r="T52" s="20">
        <v>0</v>
      </c>
      <c r="U52" s="20">
        <v>19000000000</v>
      </c>
      <c r="V52" s="20">
        <v>0</v>
      </c>
      <c r="W52" s="20">
        <v>19000000000</v>
      </c>
      <c r="X52" s="20">
        <v>18999346790</v>
      </c>
      <c r="Y52" s="20">
        <v>18807079182</v>
      </c>
      <c r="Z52" s="20">
        <v>18807079182</v>
      </c>
      <c r="AB52" s="20">
        <f t="shared" si="0"/>
        <v>192267608</v>
      </c>
      <c r="AC52" s="20">
        <f t="shared" si="1"/>
        <v>653210</v>
      </c>
      <c r="AD52" s="20">
        <f t="shared" si="2"/>
        <v>192920818</v>
      </c>
    </row>
    <row r="53" spans="1:30" ht="67.5">
      <c r="A53" s="4" t="s">
        <v>32</v>
      </c>
      <c r="B53" s="12" t="s">
        <v>33</v>
      </c>
      <c r="C53" s="17" t="s">
        <v>118</v>
      </c>
      <c r="D53" s="18" t="s">
        <v>81</v>
      </c>
      <c r="E53" s="18" t="s">
        <v>82</v>
      </c>
      <c r="F53" s="18" t="s">
        <v>83</v>
      </c>
      <c r="G53" s="18" t="s">
        <v>74</v>
      </c>
      <c r="H53" s="18"/>
      <c r="I53" s="18"/>
      <c r="J53" s="18"/>
      <c r="K53" s="18"/>
      <c r="L53" s="18" t="s">
        <v>38</v>
      </c>
      <c r="M53" s="18" t="s">
        <v>67</v>
      </c>
      <c r="N53" s="18" t="s">
        <v>40</v>
      </c>
      <c r="O53" s="19" t="s">
        <v>119</v>
      </c>
      <c r="P53" s="20">
        <v>39539739516</v>
      </c>
      <c r="Q53" s="20">
        <v>0</v>
      </c>
      <c r="R53" s="20">
        <v>0</v>
      </c>
      <c r="S53" s="20">
        <v>39539739516</v>
      </c>
      <c r="T53" s="20">
        <v>0</v>
      </c>
      <c r="U53" s="20">
        <v>39539739515.989998</v>
      </c>
      <c r="V53" s="20">
        <v>0.01</v>
      </c>
      <c r="W53" s="20">
        <v>39539739515.989998</v>
      </c>
      <c r="X53" s="20">
        <v>37170519995.889999</v>
      </c>
      <c r="Y53" s="20">
        <v>31631791629.630001</v>
      </c>
      <c r="Z53" s="20">
        <v>31631791629.630001</v>
      </c>
      <c r="AB53" s="20">
        <f t="shared" si="0"/>
        <v>5538728366.2599983</v>
      </c>
      <c r="AC53" s="20">
        <f t="shared" si="1"/>
        <v>2369219520.0999985</v>
      </c>
      <c r="AD53" s="20">
        <f t="shared" si="2"/>
        <v>7907947886.3599968</v>
      </c>
    </row>
    <row r="54" spans="1:30" ht="67.5">
      <c r="A54" s="4" t="s">
        <v>32</v>
      </c>
      <c r="B54" s="12" t="s">
        <v>33</v>
      </c>
      <c r="C54" s="17" t="s">
        <v>118</v>
      </c>
      <c r="D54" s="18" t="s">
        <v>81</v>
      </c>
      <c r="E54" s="18" t="s">
        <v>82</v>
      </c>
      <c r="F54" s="18" t="s">
        <v>83</v>
      </c>
      <c r="G54" s="18" t="s">
        <v>74</v>
      </c>
      <c r="H54" s="18"/>
      <c r="I54" s="18"/>
      <c r="J54" s="18"/>
      <c r="K54" s="18"/>
      <c r="L54" s="18" t="s">
        <v>62</v>
      </c>
      <c r="M54" s="18" t="s">
        <v>74</v>
      </c>
      <c r="N54" s="18" t="s">
        <v>40</v>
      </c>
      <c r="O54" s="19" t="s">
        <v>119</v>
      </c>
      <c r="P54" s="20">
        <v>3000000000</v>
      </c>
      <c r="Q54" s="20">
        <v>0</v>
      </c>
      <c r="R54" s="20">
        <v>0</v>
      </c>
      <c r="S54" s="20">
        <v>3000000000</v>
      </c>
      <c r="T54" s="20">
        <v>0</v>
      </c>
      <c r="U54" s="20">
        <v>2992790319</v>
      </c>
      <c r="V54" s="20">
        <v>7209681</v>
      </c>
      <c r="W54" s="20">
        <v>2992790319</v>
      </c>
      <c r="X54" s="20">
        <v>2676645210.1999998</v>
      </c>
      <c r="Y54" s="20">
        <v>2088952685.4000001</v>
      </c>
      <c r="Z54" s="20">
        <v>2088952685.4000001</v>
      </c>
      <c r="AB54" s="20">
        <f t="shared" si="0"/>
        <v>587692524.79999971</v>
      </c>
      <c r="AC54" s="20">
        <f t="shared" si="1"/>
        <v>316145108.80000019</v>
      </c>
      <c r="AD54" s="20">
        <f t="shared" si="2"/>
        <v>903837633.5999999</v>
      </c>
    </row>
    <row r="55" spans="1:30" ht="67.5">
      <c r="A55" s="4" t="s">
        <v>32</v>
      </c>
      <c r="B55" s="12" t="s">
        <v>33</v>
      </c>
      <c r="C55" s="17" t="s">
        <v>120</v>
      </c>
      <c r="D55" s="18" t="s">
        <v>81</v>
      </c>
      <c r="E55" s="18" t="s">
        <v>82</v>
      </c>
      <c r="F55" s="18" t="s">
        <v>83</v>
      </c>
      <c r="G55" s="18" t="s">
        <v>121</v>
      </c>
      <c r="H55" s="18"/>
      <c r="I55" s="18"/>
      <c r="J55" s="18"/>
      <c r="K55" s="18"/>
      <c r="L55" s="18" t="s">
        <v>38</v>
      </c>
      <c r="M55" s="18" t="s">
        <v>67</v>
      </c>
      <c r="N55" s="18" t="s">
        <v>40</v>
      </c>
      <c r="O55" s="19" t="s">
        <v>122</v>
      </c>
      <c r="P55" s="20">
        <v>9409621669</v>
      </c>
      <c r="Q55" s="20">
        <v>0</v>
      </c>
      <c r="R55" s="20">
        <v>0</v>
      </c>
      <c r="S55" s="20">
        <v>9409621669</v>
      </c>
      <c r="T55" s="20">
        <v>0</v>
      </c>
      <c r="U55" s="20">
        <v>9409621669</v>
      </c>
      <c r="V55" s="20">
        <v>0</v>
      </c>
      <c r="W55" s="20">
        <v>9409621669</v>
      </c>
      <c r="X55" s="20">
        <v>9406881165</v>
      </c>
      <c r="Y55" s="20">
        <v>9406881165</v>
      </c>
      <c r="Z55" s="20">
        <v>9406881165</v>
      </c>
      <c r="AB55" s="20">
        <f t="shared" si="0"/>
        <v>0</v>
      </c>
      <c r="AC55" s="20">
        <f t="shared" si="1"/>
        <v>2740504</v>
      </c>
      <c r="AD55" s="20">
        <f t="shared" si="2"/>
        <v>2740504</v>
      </c>
    </row>
    <row r="56" spans="1:30" ht="67.5">
      <c r="A56" s="4" t="s">
        <v>32</v>
      </c>
      <c r="B56" s="12" t="s">
        <v>33</v>
      </c>
      <c r="C56" s="17" t="s">
        <v>120</v>
      </c>
      <c r="D56" s="18" t="s">
        <v>81</v>
      </c>
      <c r="E56" s="18" t="s">
        <v>82</v>
      </c>
      <c r="F56" s="18" t="s">
        <v>83</v>
      </c>
      <c r="G56" s="18" t="s">
        <v>121</v>
      </c>
      <c r="H56" s="18"/>
      <c r="I56" s="18"/>
      <c r="J56" s="18"/>
      <c r="K56" s="18"/>
      <c r="L56" s="18" t="s">
        <v>62</v>
      </c>
      <c r="M56" s="18" t="s">
        <v>74</v>
      </c>
      <c r="N56" s="18" t="s">
        <v>40</v>
      </c>
      <c r="O56" s="19" t="s">
        <v>122</v>
      </c>
      <c r="P56" s="20">
        <v>1700000000</v>
      </c>
      <c r="Q56" s="20">
        <v>0</v>
      </c>
      <c r="R56" s="20">
        <v>0</v>
      </c>
      <c r="S56" s="20">
        <v>1700000000</v>
      </c>
      <c r="T56" s="20">
        <v>0</v>
      </c>
      <c r="U56" s="20">
        <v>1700000000</v>
      </c>
      <c r="V56" s="20">
        <v>0</v>
      </c>
      <c r="W56" s="20">
        <v>1700000000</v>
      </c>
      <c r="X56" s="20">
        <v>1136068541</v>
      </c>
      <c r="Y56" s="20">
        <v>273285375</v>
      </c>
      <c r="Z56" s="20">
        <v>273285375</v>
      </c>
      <c r="AB56" s="20">
        <f t="shared" si="0"/>
        <v>862783166</v>
      </c>
      <c r="AC56" s="20">
        <f t="shared" si="1"/>
        <v>563931459</v>
      </c>
      <c r="AD56" s="20">
        <f t="shared" si="2"/>
        <v>1426714625</v>
      </c>
    </row>
    <row r="57" spans="1:30" ht="45">
      <c r="A57" s="4" t="s">
        <v>32</v>
      </c>
      <c r="B57" s="12" t="s">
        <v>33</v>
      </c>
      <c r="C57" s="17" t="s">
        <v>123</v>
      </c>
      <c r="D57" s="18" t="s">
        <v>81</v>
      </c>
      <c r="E57" s="18" t="s">
        <v>82</v>
      </c>
      <c r="F57" s="18" t="s">
        <v>83</v>
      </c>
      <c r="G57" s="18" t="s">
        <v>124</v>
      </c>
      <c r="H57" s="18"/>
      <c r="I57" s="18"/>
      <c r="J57" s="18"/>
      <c r="K57" s="18"/>
      <c r="L57" s="18" t="s">
        <v>38</v>
      </c>
      <c r="M57" s="18" t="s">
        <v>67</v>
      </c>
      <c r="N57" s="18" t="s">
        <v>40</v>
      </c>
      <c r="O57" s="19" t="s">
        <v>125</v>
      </c>
      <c r="P57" s="20">
        <v>22000000000</v>
      </c>
      <c r="Q57" s="20">
        <v>0</v>
      </c>
      <c r="R57" s="20">
        <v>0</v>
      </c>
      <c r="S57" s="20">
        <v>22000000000</v>
      </c>
      <c r="T57" s="20">
        <v>0</v>
      </c>
      <c r="U57" s="20">
        <v>22000000000</v>
      </c>
      <c r="V57" s="20">
        <v>0</v>
      </c>
      <c r="W57" s="20">
        <v>22000000000</v>
      </c>
      <c r="X57" s="20">
        <v>21240994305</v>
      </c>
      <c r="Y57" s="20">
        <v>21053248417</v>
      </c>
      <c r="Z57" s="20">
        <v>21053248417</v>
      </c>
      <c r="AB57" s="20">
        <f t="shared" si="0"/>
        <v>187745888</v>
      </c>
      <c r="AC57" s="20">
        <f t="shared" si="1"/>
        <v>759005695</v>
      </c>
      <c r="AD57" s="20">
        <f t="shared" si="2"/>
        <v>946751583</v>
      </c>
    </row>
    <row r="58" spans="1:30" ht="45">
      <c r="A58" s="4" t="s">
        <v>32</v>
      </c>
      <c r="B58" s="12" t="s">
        <v>33</v>
      </c>
      <c r="C58" s="17" t="s">
        <v>126</v>
      </c>
      <c r="D58" s="18" t="s">
        <v>81</v>
      </c>
      <c r="E58" s="18" t="s">
        <v>82</v>
      </c>
      <c r="F58" s="18" t="s">
        <v>83</v>
      </c>
      <c r="G58" s="18" t="s">
        <v>127</v>
      </c>
      <c r="H58" s="18"/>
      <c r="I58" s="18"/>
      <c r="J58" s="18"/>
      <c r="K58" s="18"/>
      <c r="L58" s="18" t="s">
        <v>38</v>
      </c>
      <c r="M58" s="18" t="s">
        <v>67</v>
      </c>
      <c r="N58" s="18" t="s">
        <v>40</v>
      </c>
      <c r="O58" s="19" t="s">
        <v>128</v>
      </c>
      <c r="P58" s="20">
        <v>5060000000</v>
      </c>
      <c r="Q58" s="20">
        <v>0</v>
      </c>
      <c r="R58" s="20">
        <v>0</v>
      </c>
      <c r="S58" s="20">
        <v>5060000000</v>
      </c>
      <c r="T58" s="20">
        <v>0</v>
      </c>
      <c r="U58" s="20">
        <v>5057676900</v>
      </c>
      <c r="V58" s="20">
        <v>2323100</v>
      </c>
      <c r="W58" s="20">
        <v>5057676900</v>
      </c>
      <c r="X58" s="20">
        <v>4686442300</v>
      </c>
      <c r="Y58" s="20">
        <v>4685394635.1300001</v>
      </c>
      <c r="Z58" s="20">
        <v>4685394635.1300001</v>
      </c>
      <c r="AB58" s="20">
        <f t="shared" si="0"/>
        <v>1047664.8699998856</v>
      </c>
      <c r="AC58" s="20">
        <f t="shared" si="1"/>
        <v>371234600</v>
      </c>
      <c r="AD58" s="20">
        <f t="shared" si="2"/>
        <v>372282264.86999989</v>
      </c>
    </row>
    <row r="59" spans="1:30" ht="45">
      <c r="A59" s="4" t="s">
        <v>32</v>
      </c>
      <c r="B59" s="12" t="s">
        <v>33</v>
      </c>
      <c r="C59" s="17" t="s">
        <v>126</v>
      </c>
      <c r="D59" s="18" t="s">
        <v>81</v>
      </c>
      <c r="E59" s="18" t="s">
        <v>82</v>
      </c>
      <c r="F59" s="18" t="s">
        <v>83</v>
      </c>
      <c r="G59" s="18" t="s">
        <v>127</v>
      </c>
      <c r="H59" s="18"/>
      <c r="I59" s="18"/>
      <c r="J59" s="18"/>
      <c r="K59" s="18"/>
      <c r="L59" s="18" t="s">
        <v>62</v>
      </c>
      <c r="M59" s="18" t="s">
        <v>74</v>
      </c>
      <c r="N59" s="18" t="s">
        <v>40</v>
      </c>
      <c r="O59" s="19" t="s">
        <v>128</v>
      </c>
      <c r="P59" s="20">
        <v>17660000000</v>
      </c>
      <c r="Q59" s="20">
        <v>40965449307</v>
      </c>
      <c r="R59" s="20">
        <v>0</v>
      </c>
      <c r="S59" s="20">
        <v>58625449307</v>
      </c>
      <c r="T59" s="20">
        <v>0</v>
      </c>
      <c r="U59" s="20">
        <v>58625449307</v>
      </c>
      <c r="V59" s="20">
        <v>0</v>
      </c>
      <c r="W59" s="20">
        <v>58625449307</v>
      </c>
      <c r="X59" s="20">
        <v>38183285310.830002</v>
      </c>
      <c r="Y59" s="20">
        <v>37975818602.68</v>
      </c>
      <c r="Z59" s="20">
        <v>37975818602.68</v>
      </c>
      <c r="AB59" s="20">
        <f t="shared" si="0"/>
        <v>207466708.15000153</v>
      </c>
      <c r="AC59" s="20">
        <f t="shared" si="1"/>
        <v>20442163996.169998</v>
      </c>
      <c r="AD59" s="20">
        <f t="shared" si="2"/>
        <v>20649630704.32</v>
      </c>
    </row>
    <row r="60" spans="1:30" ht="45">
      <c r="A60" s="4" t="s">
        <v>32</v>
      </c>
      <c r="B60" s="12" t="s">
        <v>33</v>
      </c>
      <c r="C60" s="17" t="s">
        <v>126</v>
      </c>
      <c r="D60" s="18" t="s">
        <v>81</v>
      </c>
      <c r="E60" s="18" t="s">
        <v>82</v>
      </c>
      <c r="F60" s="18" t="s">
        <v>83</v>
      </c>
      <c r="G60" s="18" t="s">
        <v>127</v>
      </c>
      <c r="H60" s="18"/>
      <c r="I60" s="18"/>
      <c r="J60" s="18"/>
      <c r="K60" s="18"/>
      <c r="L60" s="18" t="s">
        <v>62</v>
      </c>
      <c r="M60" s="18" t="s">
        <v>63</v>
      </c>
      <c r="N60" s="18" t="s">
        <v>40</v>
      </c>
      <c r="O60" s="19" t="s">
        <v>128</v>
      </c>
      <c r="P60" s="20">
        <v>97340000000</v>
      </c>
      <c r="Q60" s="20">
        <v>0</v>
      </c>
      <c r="R60" s="20">
        <v>0</v>
      </c>
      <c r="S60" s="20">
        <v>97340000000</v>
      </c>
      <c r="T60" s="20">
        <v>0</v>
      </c>
      <c r="U60" s="20">
        <v>97338305777.910004</v>
      </c>
      <c r="V60" s="20">
        <v>1694222.09</v>
      </c>
      <c r="W60" s="20">
        <v>97338305777.910004</v>
      </c>
      <c r="X60" s="20">
        <v>45144399155.879997</v>
      </c>
      <c r="Y60" s="20">
        <v>45133378675.349998</v>
      </c>
      <c r="Z60" s="20">
        <v>45133378675.349998</v>
      </c>
      <c r="AB60" s="20">
        <f t="shared" si="0"/>
        <v>11020480.529998779</v>
      </c>
      <c r="AC60" s="20">
        <f t="shared" si="1"/>
        <v>52193906622.030006</v>
      </c>
      <c r="AD60" s="20">
        <f t="shared" si="2"/>
        <v>52204927102.560005</v>
      </c>
    </row>
    <row r="61" spans="1:30" ht="67.5">
      <c r="A61" s="4" t="s">
        <v>32</v>
      </c>
      <c r="B61" s="12" t="s">
        <v>33</v>
      </c>
      <c r="C61" s="17" t="s">
        <v>129</v>
      </c>
      <c r="D61" s="18" t="s">
        <v>81</v>
      </c>
      <c r="E61" s="18" t="s">
        <v>82</v>
      </c>
      <c r="F61" s="18" t="s">
        <v>83</v>
      </c>
      <c r="G61" s="18" t="s">
        <v>130</v>
      </c>
      <c r="H61" s="18"/>
      <c r="I61" s="18"/>
      <c r="J61" s="18"/>
      <c r="K61" s="18"/>
      <c r="L61" s="18" t="s">
        <v>38</v>
      </c>
      <c r="M61" s="18" t="s">
        <v>67</v>
      </c>
      <c r="N61" s="18" t="s">
        <v>40</v>
      </c>
      <c r="O61" s="19" t="s">
        <v>131</v>
      </c>
      <c r="P61" s="20">
        <v>10000000000</v>
      </c>
      <c r="Q61" s="20">
        <v>0</v>
      </c>
      <c r="R61" s="20">
        <v>0</v>
      </c>
      <c r="S61" s="20">
        <v>10000000000</v>
      </c>
      <c r="T61" s="20">
        <v>0</v>
      </c>
      <c r="U61" s="20">
        <v>10000000000</v>
      </c>
      <c r="V61" s="20">
        <v>0</v>
      </c>
      <c r="W61" s="20">
        <v>10000000000</v>
      </c>
      <c r="X61" s="20">
        <v>3177669477</v>
      </c>
      <c r="Y61" s="20">
        <v>245887696</v>
      </c>
      <c r="Z61" s="20">
        <v>245887696</v>
      </c>
      <c r="AB61" s="20">
        <f t="shared" si="0"/>
        <v>2931781781</v>
      </c>
      <c r="AC61" s="20">
        <f t="shared" si="1"/>
        <v>6822330523</v>
      </c>
      <c r="AD61" s="20">
        <f t="shared" si="2"/>
        <v>9754112304</v>
      </c>
    </row>
    <row r="62" spans="1:30" ht="45">
      <c r="A62" s="4" t="s">
        <v>32</v>
      </c>
      <c r="B62" s="12" t="s">
        <v>33</v>
      </c>
      <c r="C62" s="17" t="s">
        <v>132</v>
      </c>
      <c r="D62" s="18" t="s">
        <v>81</v>
      </c>
      <c r="E62" s="18" t="s">
        <v>82</v>
      </c>
      <c r="F62" s="18" t="s">
        <v>83</v>
      </c>
      <c r="G62" s="18" t="s">
        <v>133</v>
      </c>
      <c r="H62" s="18"/>
      <c r="I62" s="18"/>
      <c r="J62" s="18"/>
      <c r="K62" s="18"/>
      <c r="L62" s="18" t="s">
        <v>38</v>
      </c>
      <c r="M62" s="18" t="s">
        <v>67</v>
      </c>
      <c r="N62" s="18" t="s">
        <v>40</v>
      </c>
      <c r="O62" s="19" t="s">
        <v>134</v>
      </c>
      <c r="P62" s="20">
        <v>35606777462</v>
      </c>
      <c r="Q62" s="20">
        <v>0</v>
      </c>
      <c r="R62" s="20">
        <v>0</v>
      </c>
      <c r="S62" s="20">
        <v>35606777462</v>
      </c>
      <c r="T62" s="20">
        <v>0</v>
      </c>
      <c r="U62" s="20">
        <v>35605978840.080002</v>
      </c>
      <c r="V62" s="20">
        <v>798621.92</v>
      </c>
      <c r="W62" s="20">
        <v>35605978840.080002</v>
      </c>
      <c r="X62" s="20">
        <v>30543537004.360001</v>
      </c>
      <c r="Y62" s="20">
        <v>28467850594.360001</v>
      </c>
      <c r="Z62" s="20">
        <v>28467850594.360001</v>
      </c>
      <c r="AB62" s="20">
        <f t="shared" si="0"/>
        <v>2075686410</v>
      </c>
      <c r="AC62" s="20">
        <f t="shared" si="1"/>
        <v>5062441835.7200012</v>
      </c>
      <c r="AD62" s="20">
        <f t="shared" si="2"/>
        <v>7138128245.7200012</v>
      </c>
    </row>
    <row r="63" spans="1:30" ht="45">
      <c r="A63" s="4" t="s">
        <v>32</v>
      </c>
      <c r="B63" s="12" t="s">
        <v>33</v>
      </c>
      <c r="C63" s="17" t="s">
        <v>132</v>
      </c>
      <c r="D63" s="18" t="s">
        <v>81</v>
      </c>
      <c r="E63" s="18" t="s">
        <v>82</v>
      </c>
      <c r="F63" s="18" t="s">
        <v>83</v>
      </c>
      <c r="G63" s="18" t="s">
        <v>133</v>
      </c>
      <c r="H63" s="18"/>
      <c r="I63" s="18"/>
      <c r="J63" s="18"/>
      <c r="K63" s="18"/>
      <c r="L63" s="18" t="s">
        <v>62</v>
      </c>
      <c r="M63" s="18" t="s">
        <v>74</v>
      </c>
      <c r="N63" s="18" t="s">
        <v>40</v>
      </c>
      <c r="O63" s="19" t="s">
        <v>134</v>
      </c>
      <c r="P63" s="20">
        <v>1000000000</v>
      </c>
      <c r="Q63" s="20">
        <v>0</v>
      </c>
      <c r="R63" s="20">
        <v>0</v>
      </c>
      <c r="S63" s="20">
        <v>1000000000</v>
      </c>
      <c r="T63" s="20">
        <v>0</v>
      </c>
      <c r="U63" s="20">
        <v>1000000000</v>
      </c>
      <c r="V63" s="20">
        <v>0</v>
      </c>
      <c r="W63" s="20">
        <v>1000000000</v>
      </c>
      <c r="X63" s="20">
        <v>999965728</v>
      </c>
      <c r="Y63" s="20">
        <v>999965728</v>
      </c>
      <c r="Z63" s="20">
        <v>999965728</v>
      </c>
      <c r="AB63" s="20">
        <f t="shared" si="0"/>
        <v>0</v>
      </c>
      <c r="AC63" s="20">
        <f t="shared" si="1"/>
        <v>34272</v>
      </c>
      <c r="AD63" s="20">
        <f t="shared" si="2"/>
        <v>34272</v>
      </c>
    </row>
    <row r="64" spans="1:30" ht="33.75">
      <c r="A64" s="4" t="s">
        <v>32</v>
      </c>
      <c r="B64" s="12" t="s">
        <v>33</v>
      </c>
      <c r="C64" s="17" t="s">
        <v>135</v>
      </c>
      <c r="D64" s="18" t="s">
        <v>81</v>
      </c>
      <c r="E64" s="18" t="s">
        <v>82</v>
      </c>
      <c r="F64" s="18" t="s">
        <v>83</v>
      </c>
      <c r="G64" s="18" t="s">
        <v>136</v>
      </c>
      <c r="H64" s="18"/>
      <c r="I64" s="18"/>
      <c r="J64" s="18"/>
      <c r="K64" s="18"/>
      <c r="L64" s="18" t="s">
        <v>62</v>
      </c>
      <c r="M64" s="18" t="s">
        <v>74</v>
      </c>
      <c r="N64" s="18" t="s">
        <v>40</v>
      </c>
      <c r="O64" s="19" t="s">
        <v>137</v>
      </c>
      <c r="P64" s="20">
        <v>76500000000</v>
      </c>
      <c r="Q64" s="20">
        <v>0</v>
      </c>
      <c r="R64" s="20">
        <v>0</v>
      </c>
      <c r="S64" s="20">
        <v>76500000000</v>
      </c>
      <c r="T64" s="20">
        <v>0</v>
      </c>
      <c r="U64" s="20">
        <v>76481729976.919998</v>
      </c>
      <c r="V64" s="20">
        <v>18270023.079999998</v>
      </c>
      <c r="W64" s="20">
        <v>76481729976.919998</v>
      </c>
      <c r="X64" s="20">
        <v>73827519036.539993</v>
      </c>
      <c r="Y64" s="20">
        <v>65040053985.980003</v>
      </c>
      <c r="Z64" s="20">
        <v>65040053985.980003</v>
      </c>
      <c r="AB64" s="20">
        <f t="shared" si="0"/>
        <v>8787465050.5599899</v>
      </c>
      <c r="AC64" s="20">
        <f t="shared" si="1"/>
        <v>2654210940.3800049</v>
      </c>
      <c r="AD64" s="20">
        <f t="shared" si="2"/>
        <v>11441675990.939995</v>
      </c>
    </row>
    <row r="65" spans="1:30" ht="33.75">
      <c r="A65" s="4" t="s">
        <v>32</v>
      </c>
      <c r="B65" s="12" t="s">
        <v>33</v>
      </c>
      <c r="C65" s="17" t="s">
        <v>135</v>
      </c>
      <c r="D65" s="18" t="s">
        <v>81</v>
      </c>
      <c r="E65" s="18" t="s">
        <v>82</v>
      </c>
      <c r="F65" s="18" t="s">
        <v>83</v>
      </c>
      <c r="G65" s="18" t="s">
        <v>136</v>
      </c>
      <c r="H65" s="18"/>
      <c r="I65" s="18"/>
      <c r="J65" s="18"/>
      <c r="K65" s="18"/>
      <c r="L65" s="18" t="s">
        <v>62</v>
      </c>
      <c r="M65" s="18" t="s">
        <v>63</v>
      </c>
      <c r="N65" s="18" t="s">
        <v>40</v>
      </c>
      <c r="O65" s="19" t="s">
        <v>137</v>
      </c>
      <c r="P65" s="20">
        <v>51011882598</v>
      </c>
      <c r="Q65" s="20">
        <v>0</v>
      </c>
      <c r="R65" s="20">
        <v>0</v>
      </c>
      <c r="S65" s="20">
        <v>51011882598</v>
      </c>
      <c r="T65" s="20">
        <v>0</v>
      </c>
      <c r="U65" s="20">
        <v>50975966539.580002</v>
      </c>
      <c r="V65" s="20">
        <v>35916058.420000002</v>
      </c>
      <c r="W65" s="20">
        <v>50975966539.580002</v>
      </c>
      <c r="X65" s="20">
        <v>48677977305.660004</v>
      </c>
      <c r="Y65" s="20">
        <v>44599453100.620003</v>
      </c>
      <c r="Z65" s="20">
        <v>44599453100.620003</v>
      </c>
      <c r="AB65" s="20">
        <f t="shared" si="0"/>
        <v>4078524205.0400009</v>
      </c>
      <c r="AC65" s="20">
        <f t="shared" si="1"/>
        <v>2297989233.9199982</v>
      </c>
      <c r="AD65" s="20">
        <f t="shared" si="2"/>
        <v>6376513438.9599991</v>
      </c>
    </row>
    <row r="66" spans="1:30" ht="101.25">
      <c r="A66" s="4" t="s">
        <v>32</v>
      </c>
      <c r="B66" s="12" t="s">
        <v>33</v>
      </c>
      <c r="C66" s="17" t="s">
        <v>138</v>
      </c>
      <c r="D66" s="18" t="s">
        <v>81</v>
      </c>
      <c r="E66" s="18" t="s">
        <v>82</v>
      </c>
      <c r="F66" s="18" t="s">
        <v>83</v>
      </c>
      <c r="G66" s="18" t="s">
        <v>139</v>
      </c>
      <c r="H66" s="18"/>
      <c r="I66" s="18"/>
      <c r="J66" s="18"/>
      <c r="K66" s="18"/>
      <c r="L66" s="18" t="s">
        <v>62</v>
      </c>
      <c r="M66" s="18" t="s">
        <v>74</v>
      </c>
      <c r="N66" s="18" t="s">
        <v>40</v>
      </c>
      <c r="O66" s="19" t="s">
        <v>140</v>
      </c>
      <c r="P66" s="20">
        <v>24800000000</v>
      </c>
      <c r="Q66" s="20">
        <v>0</v>
      </c>
      <c r="R66" s="20">
        <v>4202681000</v>
      </c>
      <c r="S66" s="20">
        <v>20597319000</v>
      </c>
      <c r="T66" s="20">
        <v>0</v>
      </c>
      <c r="U66" s="20">
        <v>20596958358.43</v>
      </c>
      <c r="V66" s="20">
        <v>360641.57</v>
      </c>
      <c r="W66" s="20">
        <v>20596958358.43</v>
      </c>
      <c r="X66" s="20">
        <v>12470337062.57</v>
      </c>
      <c r="Y66" s="20">
        <v>9412054199.0599995</v>
      </c>
      <c r="Z66" s="20">
        <v>9412054199.0599995</v>
      </c>
      <c r="AB66" s="20">
        <f t="shared" si="0"/>
        <v>3058282863.5100002</v>
      </c>
      <c r="AC66" s="20">
        <f t="shared" si="1"/>
        <v>8126621295.8600006</v>
      </c>
      <c r="AD66" s="20">
        <f t="shared" si="2"/>
        <v>11184904159.370001</v>
      </c>
    </row>
    <row r="67" spans="1:30" ht="56.25">
      <c r="A67" s="4" t="s">
        <v>32</v>
      </c>
      <c r="B67" s="12" t="s">
        <v>33</v>
      </c>
      <c r="C67" s="17" t="s">
        <v>141</v>
      </c>
      <c r="D67" s="18" t="s">
        <v>81</v>
      </c>
      <c r="E67" s="18" t="s">
        <v>82</v>
      </c>
      <c r="F67" s="18" t="s">
        <v>83</v>
      </c>
      <c r="G67" s="18" t="s">
        <v>142</v>
      </c>
      <c r="H67" s="18"/>
      <c r="I67" s="18"/>
      <c r="J67" s="18"/>
      <c r="K67" s="18"/>
      <c r="L67" s="18" t="s">
        <v>38</v>
      </c>
      <c r="M67" s="18" t="s">
        <v>67</v>
      </c>
      <c r="N67" s="18" t="s">
        <v>40</v>
      </c>
      <c r="O67" s="19" t="s">
        <v>143</v>
      </c>
      <c r="P67" s="20">
        <v>400000000</v>
      </c>
      <c r="Q67" s="20">
        <v>0</v>
      </c>
      <c r="R67" s="20">
        <v>0</v>
      </c>
      <c r="S67" s="20">
        <v>400000000</v>
      </c>
      <c r="T67" s="20">
        <v>0</v>
      </c>
      <c r="U67" s="20">
        <v>399999970</v>
      </c>
      <c r="V67" s="20">
        <v>30</v>
      </c>
      <c r="W67" s="20">
        <v>399999970</v>
      </c>
      <c r="X67" s="20">
        <v>399999970</v>
      </c>
      <c r="Y67" s="20">
        <v>399999970</v>
      </c>
      <c r="Z67" s="20">
        <v>399999970</v>
      </c>
      <c r="AB67" s="20">
        <f t="shared" si="0"/>
        <v>0</v>
      </c>
      <c r="AC67" s="20">
        <f t="shared" si="1"/>
        <v>0</v>
      </c>
      <c r="AD67" s="20">
        <f t="shared" si="2"/>
        <v>0</v>
      </c>
    </row>
    <row r="68" spans="1:30" ht="45">
      <c r="A68" s="4" t="s">
        <v>32</v>
      </c>
      <c r="B68" s="12" t="s">
        <v>33</v>
      </c>
      <c r="C68" s="17" t="s">
        <v>144</v>
      </c>
      <c r="D68" s="18" t="s">
        <v>81</v>
      </c>
      <c r="E68" s="18" t="s">
        <v>82</v>
      </c>
      <c r="F68" s="18" t="s">
        <v>83</v>
      </c>
      <c r="G68" s="18" t="s">
        <v>145</v>
      </c>
      <c r="H68" s="18"/>
      <c r="I68" s="18"/>
      <c r="J68" s="18"/>
      <c r="K68" s="18"/>
      <c r="L68" s="18" t="s">
        <v>62</v>
      </c>
      <c r="M68" s="18" t="s">
        <v>74</v>
      </c>
      <c r="N68" s="18" t="s">
        <v>40</v>
      </c>
      <c r="O68" s="19" t="s">
        <v>146</v>
      </c>
      <c r="P68" s="20">
        <v>300000000</v>
      </c>
      <c r="Q68" s="20">
        <v>0</v>
      </c>
      <c r="R68" s="20">
        <v>0</v>
      </c>
      <c r="S68" s="20">
        <v>300000000</v>
      </c>
      <c r="T68" s="20">
        <v>0</v>
      </c>
      <c r="U68" s="20">
        <v>293529947.39999998</v>
      </c>
      <c r="V68" s="20">
        <v>6470052.5999999996</v>
      </c>
      <c r="W68" s="20">
        <v>293529947.39999998</v>
      </c>
      <c r="X68" s="20">
        <v>274237108.69999999</v>
      </c>
      <c r="Y68" s="20">
        <v>274237108.69999999</v>
      </c>
      <c r="Z68" s="20">
        <v>274237108.69999999</v>
      </c>
      <c r="AB68" s="20">
        <f t="shared" si="0"/>
        <v>0</v>
      </c>
      <c r="AC68" s="20">
        <f t="shared" si="1"/>
        <v>19292838.699999988</v>
      </c>
      <c r="AD68" s="20">
        <f t="shared" si="2"/>
        <v>19292838.699999988</v>
      </c>
    </row>
    <row r="69" spans="1:30" ht="56.25">
      <c r="A69" s="4" t="s">
        <v>32</v>
      </c>
      <c r="B69" s="12" t="s">
        <v>33</v>
      </c>
      <c r="C69" s="17" t="s">
        <v>147</v>
      </c>
      <c r="D69" s="18" t="s">
        <v>81</v>
      </c>
      <c r="E69" s="18" t="s">
        <v>82</v>
      </c>
      <c r="F69" s="18" t="s">
        <v>83</v>
      </c>
      <c r="G69" s="18" t="s">
        <v>148</v>
      </c>
      <c r="H69" s="18"/>
      <c r="I69" s="18"/>
      <c r="J69" s="18"/>
      <c r="K69" s="18"/>
      <c r="L69" s="18" t="s">
        <v>38</v>
      </c>
      <c r="M69" s="18" t="s">
        <v>67</v>
      </c>
      <c r="N69" s="18" t="s">
        <v>40</v>
      </c>
      <c r="O69" s="19" t="s">
        <v>149</v>
      </c>
      <c r="P69" s="20">
        <v>500000000</v>
      </c>
      <c r="Q69" s="20">
        <v>0</v>
      </c>
      <c r="R69" s="20">
        <v>31788612</v>
      </c>
      <c r="S69" s="20">
        <v>468211388</v>
      </c>
      <c r="T69" s="20">
        <v>0</v>
      </c>
      <c r="U69" s="20">
        <v>468211213</v>
      </c>
      <c r="V69" s="20">
        <v>175</v>
      </c>
      <c r="W69" s="20">
        <v>468211213</v>
      </c>
      <c r="X69" s="20">
        <v>468211213</v>
      </c>
      <c r="Y69" s="20">
        <v>468211213</v>
      </c>
      <c r="Z69" s="20">
        <v>468211213</v>
      </c>
      <c r="AB69" s="20">
        <f t="shared" si="0"/>
        <v>0</v>
      </c>
      <c r="AC69" s="20">
        <f t="shared" si="1"/>
        <v>0</v>
      </c>
      <c r="AD69" s="20">
        <f t="shared" si="2"/>
        <v>0</v>
      </c>
    </row>
    <row r="70" spans="1:30" ht="90">
      <c r="A70" s="4" t="s">
        <v>32</v>
      </c>
      <c r="B70" s="12" t="s">
        <v>33</v>
      </c>
      <c r="C70" s="17" t="s">
        <v>150</v>
      </c>
      <c r="D70" s="18" t="s">
        <v>81</v>
      </c>
      <c r="E70" s="18" t="s">
        <v>82</v>
      </c>
      <c r="F70" s="18" t="s">
        <v>83</v>
      </c>
      <c r="G70" s="18" t="s">
        <v>151</v>
      </c>
      <c r="H70" s="18"/>
      <c r="I70" s="18"/>
      <c r="J70" s="18"/>
      <c r="K70" s="18"/>
      <c r="L70" s="18" t="s">
        <v>38</v>
      </c>
      <c r="M70" s="18" t="s">
        <v>67</v>
      </c>
      <c r="N70" s="18" t="s">
        <v>40</v>
      </c>
      <c r="O70" s="19" t="s">
        <v>152</v>
      </c>
      <c r="P70" s="20">
        <v>500000000</v>
      </c>
      <c r="Q70" s="20">
        <v>0</v>
      </c>
      <c r="R70" s="20">
        <v>26366091</v>
      </c>
      <c r="S70" s="20">
        <v>473633909</v>
      </c>
      <c r="T70" s="20">
        <v>0</v>
      </c>
      <c r="U70" s="20">
        <v>473633909</v>
      </c>
      <c r="V70" s="20">
        <v>0</v>
      </c>
      <c r="W70" s="20">
        <v>473633909</v>
      </c>
      <c r="X70" s="20">
        <v>185797778.25</v>
      </c>
      <c r="Y70" s="20">
        <v>185797778.25</v>
      </c>
      <c r="Z70" s="20">
        <v>185797778.25</v>
      </c>
      <c r="AB70" s="20">
        <f t="shared" si="0"/>
        <v>0</v>
      </c>
      <c r="AC70" s="20">
        <f t="shared" si="1"/>
        <v>287836130.75</v>
      </c>
      <c r="AD70" s="20">
        <f t="shared" si="2"/>
        <v>287836130.75</v>
      </c>
    </row>
    <row r="71" spans="1:30" ht="112.5">
      <c r="A71" s="4" t="s">
        <v>32</v>
      </c>
      <c r="B71" s="12" t="s">
        <v>33</v>
      </c>
      <c r="C71" s="17" t="s">
        <v>153</v>
      </c>
      <c r="D71" s="18" t="s">
        <v>81</v>
      </c>
      <c r="E71" s="18" t="s">
        <v>82</v>
      </c>
      <c r="F71" s="18" t="s">
        <v>83</v>
      </c>
      <c r="G71" s="18" t="s">
        <v>154</v>
      </c>
      <c r="H71" s="18"/>
      <c r="I71" s="18"/>
      <c r="J71" s="18"/>
      <c r="K71" s="18"/>
      <c r="L71" s="18" t="s">
        <v>38</v>
      </c>
      <c r="M71" s="18" t="s">
        <v>67</v>
      </c>
      <c r="N71" s="18" t="s">
        <v>40</v>
      </c>
      <c r="O71" s="19" t="s">
        <v>155</v>
      </c>
      <c r="P71" s="20">
        <v>800000000</v>
      </c>
      <c r="Q71" s="20">
        <v>26000000000</v>
      </c>
      <c r="R71" s="20">
        <v>231634895</v>
      </c>
      <c r="S71" s="20">
        <v>26568365105</v>
      </c>
      <c r="T71" s="20">
        <v>0</v>
      </c>
      <c r="U71" s="20">
        <v>26559401396</v>
      </c>
      <c r="V71" s="20">
        <v>8963709</v>
      </c>
      <c r="W71" s="20">
        <v>26559401396</v>
      </c>
      <c r="X71" s="20">
        <v>4788495045.9300003</v>
      </c>
      <c r="Y71" s="20">
        <v>799994127.52999997</v>
      </c>
      <c r="Z71" s="20">
        <v>799994127.52999997</v>
      </c>
      <c r="AB71" s="20">
        <f t="shared" ref="AB71:AB134" si="13">X71-Z71</f>
        <v>3988500918.4000006</v>
      </c>
      <c r="AC71" s="20">
        <f t="shared" ref="AC71:AC134" si="14">W71-X71</f>
        <v>21770906350.07</v>
      </c>
      <c r="AD71" s="20">
        <f t="shared" ref="AD71:AD134" si="15">AB71+AC71</f>
        <v>25759407268.470001</v>
      </c>
    </row>
    <row r="72" spans="1:30" ht="112.5">
      <c r="A72" s="4" t="s">
        <v>32</v>
      </c>
      <c r="B72" s="12" t="s">
        <v>33</v>
      </c>
      <c r="C72" s="17" t="s">
        <v>153</v>
      </c>
      <c r="D72" s="18" t="s">
        <v>81</v>
      </c>
      <c r="E72" s="18" t="s">
        <v>82</v>
      </c>
      <c r="F72" s="18" t="s">
        <v>83</v>
      </c>
      <c r="G72" s="18" t="s">
        <v>154</v>
      </c>
      <c r="H72" s="18"/>
      <c r="I72" s="18"/>
      <c r="J72" s="18"/>
      <c r="K72" s="18"/>
      <c r="L72" s="18" t="s">
        <v>62</v>
      </c>
      <c r="M72" s="18" t="s">
        <v>74</v>
      </c>
      <c r="N72" s="18" t="s">
        <v>40</v>
      </c>
      <c r="O72" s="19" t="s">
        <v>155</v>
      </c>
      <c r="P72" s="20">
        <v>3000000000</v>
      </c>
      <c r="Q72" s="20">
        <v>0</v>
      </c>
      <c r="R72" s="20">
        <v>3000000000</v>
      </c>
      <c r="S72" s="20">
        <v>0</v>
      </c>
      <c r="T72" s="20">
        <v>0</v>
      </c>
      <c r="U72" s="20">
        <v>0</v>
      </c>
      <c r="V72" s="20">
        <v>0</v>
      </c>
      <c r="W72" s="20">
        <v>0</v>
      </c>
      <c r="X72" s="20">
        <v>0</v>
      </c>
      <c r="Y72" s="20">
        <v>0</v>
      </c>
      <c r="Z72" s="20">
        <v>0</v>
      </c>
      <c r="AB72" s="20">
        <f t="shared" si="13"/>
        <v>0</v>
      </c>
      <c r="AC72" s="20">
        <f t="shared" si="14"/>
        <v>0</v>
      </c>
      <c r="AD72" s="20">
        <f t="shared" si="15"/>
        <v>0</v>
      </c>
    </row>
    <row r="73" spans="1:30" ht="45">
      <c r="A73" s="4" t="s">
        <v>32</v>
      </c>
      <c r="B73" s="12" t="s">
        <v>33</v>
      </c>
      <c r="C73" s="17" t="s">
        <v>156</v>
      </c>
      <c r="D73" s="18" t="s">
        <v>81</v>
      </c>
      <c r="E73" s="18" t="s">
        <v>82</v>
      </c>
      <c r="F73" s="18" t="s">
        <v>83</v>
      </c>
      <c r="G73" s="18" t="s">
        <v>157</v>
      </c>
      <c r="H73" s="18"/>
      <c r="I73" s="18"/>
      <c r="J73" s="18"/>
      <c r="K73" s="18"/>
      <c r="L73" s="18" t="s">
        <v>38</v>
      </c>
      <c r="M73" s="18" t="s">
        <v>67</v>
      </c>
      <c r="N73" s="18" t="s">
        <v>40</v>
      </c>
      <c r="O73" s="19" t="s">
        <v>158</v>
      </c>
      <c r="P73" s="20">
        <v>1000000000</v>
      </c>
      <c r="Q73" s="20">
        <v>0</v>
      </c>
      <c r="R73" s="20">
        <v>142945041</v>
      </c>
      <c r="S73" s="20">
        <v>857054959</v>
      </c>
      <c r="T73" s="20">
        <v>0</v>
      </c>
      <c r="U73" s="20">
        <v>833216397.20000005</v>
      </c>
      <c r="V73" s="20">
        <v>23838561.800000001</v>
      </c>
      <c r="W73" s="20">
        <v>833216397.20000005</v>
      </c>
      <c r="X73" s="20">
        <v>726391731.20000005</v>
      </c>
      <c r="Y73" s="20">
        <v>726391731.20000005</v>
      </c>
      <c r="Z73" s="20">
        <v>726391731.20000005</v>
      </c>
      <c r="AB73" s="20">
        <f t="shared" si="13"/>
        <v>0</v>
      </c>
      <c r="AC73" s="20">
        <f t="shared" si="14"/>
        <v>106824666</v>
      </c>
      <c r="AD73" s="20">
        <f t="shared" si="15"/>
        <v>106824666</v>
      </c>
    </row>
    <row r="74" spans="1:30" ht="45">
      <c r="A74" s="4" t="s">
        <v>32</v>
      </c>
      <c r="B74" s="12" t="s">
        <v>33</v>
      </c>
      <c r="C74" s="17" t="s">
        <v>156</v>
      </c>
      <c r="D74" s="18" t="s">
        <v>81</v>
      </c>
      <c r="E74" s="18" t="s">
        <v>82</v>
      </c>
      <c r="F74" s="18" t="s">
        <v>83</v>
      </c>
      <c r="G74" s="18" t="s">
        <v>157</v>
      </c>
      <c r="H74" s="18"/>
      <c r="I74" s="18"/>
      <c r="J74" s="18"/>
      <c r="K74" s="18"/>
      <c r="L74" s="18" t="s">
        <v>62</v>
      </c>
      <c r="M74" s="18" t="s">
        <v>63</v>
      </c>
      <c r="N74" s="18" t="s">
        <v>40</v>
      </c>
      <c r="O74" s="19" t="s">
        <v>158</v>
      </c>
      <c r="P74" s="20">
        <v>400000000</v>
      </c>
      <c r="Q74" s="20">
        <v>0</v>
      </c>
      <c r="R74" s="20">
        <v>22540561</v>
      </c>
      <c r="S74" s="20">
        <v>377459439</v>
      </c>
      <c r="T74" s="20">
        <v>0</v>
      </c>
      <c r="U74" s="20">
        <v>349484439</v>
      </c>
      <c r="V74" s="20">
        <v>27975000</v>
      </c>
      <c r="W74" s="20">
        <v>349484439</v>
      </c>
      <c r="X74" s="20">
        <v>60191861</v>
      </c>
      <c r="Y74" s="20">
        <v>45942027</v>
      </c>
      <c r="Z74" s="20">
        <v>45942027</v>
      </c>
      <c r="AB74" s="20">
        <f t="shared" si="13"/>
        <v>14249834</v>
      </c>
      <c r="AC74" s="20">
        <f t="shared" si="14"/>
        <v>289292578</v>
      </c>
      <c r="AD74" s="20">
        <f t="shared" si="15"/>
        <v>303542412</v>
      </c>
    </row>
    <row r="75" spans="1:30" ht="45">
      <c r="A75" s="4" t="s">
        <v>32</v>
      </c>
      <c r="B75" s="12" t="s">
        <v>33</v>
      </c>
      <c r="C75" s="17" t="s">
        <v>159</v>
      </c>
      <c r="D75" s="18" t="s">
        <v>81</v>
      </c>
      <c r="E75" s="18" t="s">
        <v>82</v>
      </c>
      <c r="F75" s="18" t="s">
        <v>83</v>
      </c>
      <c r="G75" s="18" t="s">
        <v>160</v>
      </c>
      <c r="H75" s="18"/>
      <c r="I75" s="18"/>
      <c r="J75" s="18"/>
      <c r="K75" s="18"/>
      <c r="L75" s="18" t="s">
        <v>38</v>
      </c>
      <c r="M75" s="18" t="s">
        <v>67</v>
      </c>
      <c r="N75" s="18" t="s">
        <v>40</v>
      </c>
      <c r="O75" s="19" t="s">
        <v>161</v>
      </c>
      <c r="P75" s="20">
        <v>500000000</v>
      </c>
      <c r="Q75" s="20">
        <v>0</v>
      </c>
      <c r="R75" s="20">
        <v>65500000</v>
      </c>
      <c r="S75" s="20">
        <v>434500000</v>
      </c>
      <c r="T75" s="20">
        <v>0</v>
      </c>
      <c r="U75" s="20">
        <v>434500000</v>
      </c>
      <c r="V75" s="20">
        <v>0</v>
      </c>
      <c r="W75" s="20">
        <v>434500000</v>
      </c>
      <c r="X75" s="20">
        <v>434500000</v>
      </c>
      <c r="Y75" s="20">
        <v>434500000</v>
      </c>
      <c r="Z75" s="20">
        <v>434500000</v>
      </c>
      <c r="AB75" s="20">
        <f t="shared" si="13"/>
        <v>0</v>
      </c>
      <c r="AC75" s="20">
        <f t="shared" si="14"/>
        <v>0</v>
      </c>
      <c r="AD75" s="20">
        <f t="shared" si="15"/>
        <v>0</v>
      </c>
    </row>
    <row r="76" spans="1:30" ht="45">
      <c r="A76" s="4" t="s">
        <v>32</v>
      </c>
      <c r="B76" s="12" t="s">
        <v>33</v>
      </c>
      <c r="C76" s="17" t="s">
        <v>159</v>
      </c>
      <c r="D76" s="18" t="s">
        <v>81</v>
      </c>
      <c r="E76" s="18" t="s">
        <v>82</v>
      </c>
      <c r="F76" s="18" t="s">
        <v>83</v>
      </c>
      <c r="G76" s="18" t="s">
        <v>160</v>
      </c>
      <c r="H76" s="18"/>
      <c r="I76" s="18"/>
      <c r="J76" s="18"/>
      <c r="K76" s="18"/>
      <c r="L76" s="18" t="s">
        <v>62</v>
      </c>
      <c r="M76" s="18" t="s">
        <v>74</v>
      </c>
      <c r="N76" s="18" t="s">
        <v>40</v>
      </c>
      <c r="O76" s="19" t="s">
        <v>161</v>
      </c>
      <c r="P76" s="20">
        <v>500000000</v>
      </c>
      <c r="Q76" s="20">
        <v>0</v>
      </c>
      <c r="R76" s="20">
        <v>0</v>
      </c>
      <c r="S76" s="20">
        <v>500000000</v>
      </c>
      <c r="T76" s="20">
        <v>0</v>
      </c>
      <c r="U76" s="20">
        <v>499965341</v>
      </c>
      <c r="V76" s="20">
        <v>34659</v>
      </c>
      <c r="W76" s="20">
        <v>499965341</v>
      </c>
      <c r="X76" s="20">
        <v>499965341</v>
      </c>
      <c r="Y76" s="20">
        <v>499965341</v>
      </c>
      <c r="Z76" s="20">
        <v>499965341</v>
      </c>
      <c r="AB76" s="20">
        <f t="shared" si="13"/>
        <v>0</v>
      </c>
      <c r="AC76" s="20">
        <f t="shared" si="14"/>
        <v>0</v>
      </c>
      <c r="AD76" s="20">
        <f t="shared" si="15"/>
        <v>0</v>
      </c>
    </row>
    <row r="77" spans="1:30" ht="45">
      <c r="A77" s="4" t="s">
        <v>32</v>
      </c>
      <c r="B77" s="12" t="s">
        <v>33</v>
      </c>
      <c r="C77" s="17" t="s">
        <v>162</v>
      </c>
      <c r="D77" s="18" t="s">
        <v>81</v>
      </c>
      <c r="E77" s="18" t="s">
        <v>82</v>
      </c>
      <c r="F77" s="18" t="s">
        <v>83</v>
      </c>
      <c r="G77" s="18" t="s">
        <v>163</v>
      </c>
      <c r="H77" s="18"/>
      <c r="I77" s="18"/>
      <c r="J77" s="18"/>
      <c r="K77" s="18"/>
      <c r="L77" s="18" t="s">
        <v>38</v>
      </c>
      <c r="M77" s="18" t="s">
        <v>67</v>
      </c>
      <c r="N77" s="18" t="s">
        <v>40</v>
      </c>
      <c r="O77" s="19" t="s">
        <v>164</v>
      </c>
      <c r="P77" s="20">
        <v>200000000</v>
      </c>
      <c r="Q77" s="20">
        <v>0</v>
      </c>
      <c r="R77" s="20">
        <v>0</v>
      </c>
      <c r="S77" s="20">
        <v>200000000</v>
      </c>
      <c r="T77" s="20">
        <v>0</v>
      </c>
      <c r="U77" s="20">
        <v>199753099</v>
      </c>
      <c r="V77" s="20">
        <v>246901</v>
      </c>
      <c r="W77" s="20">
        <v>199753099</v>
      </c>
      <c r="X77" s="20">
        <v>72733294</v>
      </c>
      <c r="Y77" s="20">
        <v>72733294</v>
      </c>
      <c r="Z77" s="20">
        <v>72733294</v>
      </c>
      <c r="AB77" s="20">
        <f t="shared" si="13"/>
        <v>0</v>
      </c>
      <c r="AC77" s="20">
        <f t="shared" si="14"/>
        <v>127019805</v>
      </c>
      <c r="AD77" s="20">
        <f t="shared" si="15"/>
        <v>127019805</v>
      </c>
    </row>
    <row r="78" spans="1:30" ht="45">
      <c r="A78" s="4" t="s">
        <v>32</v>
      </c>
      <c r="B78" s="12" t="s">
        <v>33</v>
      </c>
      <c r="C78" s="17" t="s">
        <v>162</v>
      </c>
      <c r="D78" s="18" t="s">
        <v>81</v>
      </c>
      <c r="E78" s="18" t="s">
        <v>82</v>
      </c>
      <c r="F78" s="18" t="s">
        <v>83</v>
      </c>
      <c r="G78" s="18" t="s">
        <v>163</v>
      </c>
      <c r="H78" s="18"/>
      <c r="I78" s="18"/>
      <c r="J78" s="18"/>
      <c r="K78" s="18"/>
      <c r="L78" s="18" t="s">
        <v>62</v>
      </c>
      <c r="M78" s="18" t="s">
        <v>74</v>
      </c>
      <c r="N78" s="18" t="s">
        <v>40</v>
      </c>
      <c r="O78" s="19" t="s">
        <v>164</v>
      </c>
      <c r="P78" s="20">
        <v>1000000000</v>
      </c>
      <c r="Q78" s="20">
        <v>0</v>
      </c>
      <c r="R78" s="20">
        <v>0</v>
      </c>
      <c r="S78" s="20">
        <v>1000000000</v>
      </c>
      <c r="T78" s="20">
        <v>0</v>
      </c>
      <c r="U78" s="20">
        <v>1000000000</v>
      </c>
      <c r="V78" s="20">
        <v>0</v>
      </c>
      <c r="W78" s="20">
        <v>1000000000</v>
      </c>
      <c r="X78" s="20">
        <v>504130910</v>
      </c>
      <c r="Y78" s="20">
        <v>258744939</v>
      </c>
      <c r="Z78" s="20">
        <v>258744939</v>
      </c>
      <c r="AB78" s="20">
        <f t="shared" si="13"/>
        <v>245385971</v>
      </c>
      <c r="AC78" s="20">
        <f t="shared" si="14"/>
        <v>495869090</v>
      </c>
      <c r="AD78" s="20">
        <f t="shared" si="15"/>
        <v>741255061</v>
      </c>
    </row>
    <row r="79" spans="1:30" ht="45">
      <c r="A79" s="4" t="s">
        <v>32</v>
      </c>
      <c r="B79" s="12" t="s">
        <v>33</v>
      </c>
      <c r="C79" s="17" t="s">
        <v>162</v>
      </c>
      <c r="D79" s="18" t="s">
        <v>81</v>
      </c>
      <c r="E79" s="18" t="s">
        <v>82</v>
      </c>
      <c r="F79" s="18" t="s">
        <v>83</v>
      </c>
      <c r="G79" s="18" t="s">
        <v>163</v>
      </c>
      <c r="H79" s="18"/>
      <c r="I79" s="18"/>
      <c r="J79" s="18"/>
      <c r="K79" s="18"/>
      <c r="L79" s="18" t="s">
        <v>62</v>
      </c>
      <c r="M79" s="18" t="s">
        <v>63</v>
      </c>
      <c r="N79" s="18" t="s">
        <v>40</v>
      </c>
      <c r="O79" s="19" t="s">
        <v>164</v>
      </c>
      <c r="P79" s="20">
        <v>250000000</v>
      </c>
      <c r="Q79" s="20">
        <v>0</v>
      </c>
      <c r="R79" s="20">
        <v>0</v>
      </c>
      <c r="S79" s="20">
        <v>250000000</v>
      </c>
      <c r="T79" s="20">
        <v>0</v>
      </c>
      <c r="U79" s="20">
        <v>250000000</v>
      </c>
      <c r="V79" s="20">
        <v>0</v>
      </c>
      <c r="W79" s="20">
        <v>250000000</v>
      </c>
      <c r="X79" s="20">
        <v>104030786</v>
      </c>
      <c r="Y79" s="20">
        <v>104030786</v>
      </c>
      <c r="Z79" s="20">
        <v>104030786</v>
      </c>
      <c r="AB79" s="20">
        <f t="shared" si="13"/>
        <v>0</v>
      </c>
      <c r="AC79" s="20">
        <f t="shared" si="14"/>
        <v>145969214</v>
      </c>
      <c r="AD79" s="20">
        <f t="shared" si="15"/>
        <v>145969214</v>
      </c>
    </row>
    <row r="80" spans="1:30" ht="56.25">
      <c r="A80" s="4" t="s">
        <v>32</v>
      </c>
      <c r="B80" s="12" t="s">
        <v>33</v>
      </c>
      <c r="C80" s="17" t="s">
        <v>165</v>
      </c>
      <c r="D80" s="18" t="s">
        <v>81</v>
      </c>
      <c r="E80" s="18" t="s">
        <v>82</v>
      </c>
      <c r="F80" s="18" t="s">
        <v>83</v>
      </c>
      <c r="G80" s="18" t="s">
        <v>166</v>
      </c>
      <c r="H80" s="18"/>
      <c r="I80" s="18"/>
      <c r="J80" s="18"/>
      <c r="K80" s="18"/>
      <c r="L80" s="18" t="s">
        <v>38</v>
      </c>
      <c r="M80" s="18" t="s">
        <v>67</v>
      </c>
      <c r="N80" s="18" t="s">
        <v>40</v>
      </c>
      <c r="O80" s="19" t="s">
        <v>167</v>
      </c>
      <c r="P80" s="20">
        <v>0</v>
      </c>
      <c r="Q80" s="20">
        <v>6000000000</v>
      </c>
      <c r="R80" s="20">
        <v>0</v>
      </c>
      <c r="S80" s="20">
        <v>6000000000</v>
      </c>
      <c r="T80" s="20">
        <v>0</v>
      </c>
      <c r="U80" s="20">
        <v>6000000000</v>
      </c>
      <c r="V80" s="20">
        <v>0</v>
      </c>
      <c r="W80" s="20">
        <v>6000000000</v>
      </c>
      <c r="X80" s="20">
        <v>2460000000</v>
      </c>
      <c r="Y80" s="20">
        <v>0</v>
      </c>
      <c r="Z80" s="20">
        <v>0</v>
      </c>
      <c r="AB80" s="20">
        <f t="shared" si="13"/>
        <v>2460000000</v>
      </c>
      <c r="AC80" s="20">
        <f t="shared" si="14"/>
        <v>3540000000</v>
      </c>
      <c r="AD80" s="20">
        <f t="shared" si="15"/>
        <v>6000000000</v>
      </c>
    </row>
    <row r="81" spans="1:30" ht="56.25">
      <c r="A81" s="4" t="s">
        <v>32</v>
      </c>
      <c r="B81" s="12" t="s">
        <v>33</v>
      </c>
      <c r="C81" s="17" t="s">
        <v>165</v>
      </c>
      <c r="D81" s="18" t="s">
        <v>81</v>
      </c>
      <c r="E81" s="18" t="s">
        <v>82</v>
      </c>
      <c r="F81" s="18" t="s">
        <v>83</v>
      </c>
      <c r="G81" s="18" t="s">
        <v>166</v>
      </c>
      <c r="H81" s="18"/>
      <c r="I81" s="18"/>
      <c r="J81" s="18"/>
      <c r="K81" s="18"/>
      <c r="L81" s="18" t="s">
        <v>62</v>
      </c>
      <c r="M81" s="18" t="s">
        <v>74</v>
      </c>
      <c r="N81" s="18" t="s">
        <v>40</v>
      </c>
      <c r="O81" s="19" t="s">
        <v>167</v>
      </c>
      <c r="P81" s="20">
        <v>100000000</v>
      </c>
      <c r="Q81" s="20">
        <v>0</v>
      </c>
      <c r="R81" s="20">
        <v>0</v>
      </c>
      <c r="S81" s="20">
        <v>100000000</v>
      </c>
      <c r="T81" s="20">
        <v>0</v>
      </c>
      <c r="U81" s="20">
        <v>100000000</v>
      </c>
      <c r="V81" s="20">
        <v>0</v>
      </c>
      <c r="W81" s="20">
        <v>100000000</v>
      </c>
      <c r="X81" s="20">
        <v>99946007</v>
      </c>
      <c r="Y81" s="20">
        <v>72619622</v>
      </c>
      <c r="Z81" s="20">
        <v>72619622</v>
      </c>
      <c r="AB81" s="20">
        <f t="shared" si="13"/>
        <v>27326385</v>
      </c>
      <c r="AC81" s="20">
        <f t="shared" si="14"/>
        <v>53993</v>
      </c>
      <c r="AD81" s="20">
        <f t="shared" si="15"/>
        <v>27380378</v>
      </c>
    </row>
    <row r="82" spans="1:30" ht="56.25">
      <c r="A82" s="4" t="s">
        <v>32</v>
      </c>
      <c r="B82" s="12" t="s">
        <v>33</v>
      </c>
      <c r="C82" s="17" t="s">
        <v>165</v>
      </c>
      <c r="D82" s="18" t="s">
        <v>81</v>
      </c>
      <c r="E82" s="18" t="s">
        <v>82</v>
      </c>
      <c r="F82" s="18" t="s">
        <v>83</v>
      </c>
      <c r="G82" s="18" t="s">
        <v>166</v>
      </c>
      <c r="H82" s="18"/>
      <c r="I82" s="18"/>
      <c r="J82" s="18"/>
      <c r="K82" s="18"/>
      <c r="L82" s="18" t="s">
        <v>62</v>
      </c>
      <c r="M82" s="18" t="s">
        <v>63</v>
      </c>
      <c r="N82" s="18" t="s">
        <v>40</v>
      </c>
      <c r="O82" s="19" t="s">
        <v>167</v>
      </c>
      <c r="P82" s="20">
        <v>400000000</v>
      </c>
      <c r="Q82" s="20">
        <v>0</v>
      </c>
      <c r="R82" s="20">
        <v>0</v>
      </c>
      <c r="S82" s="20">
        <v>400000000</v>
      </c>
      <c r="T82" s="20">
        <v>0</v>
      </c>
      <c r="U82" s="20">
        <v>400000000</v>
      </c>
      <c r="V82" s="20">
        <v>0</v>
      </c>
      <c r="W82" s="20">
        <v>400000000</v>
      </c>
      <c r="X82" s="20">
        <v>400000000</v>
      </c>
      <c r="Y82" s="20">
        <v>121305143</v>
      </c>
      <c r="Z82" s="20">
        <v>121305143</v>
      </c>
      <c r="AB82" s="20">
        <f t="shared" si="13"/>
        <v>278694857</v>
      </c>
      <c r="AC82" s="20">
        <f t="shared" si="14"/>
        <v>0</v>
      </c>
      <c r="AD82" s="20">
        <f t="shared" si="15"/>
        <v>278694857</v>
      </c>
    </row>
    <row r="83" spans="1:30" ht="45">
      <c r="A83" s="4" t="s">
        <v>32</v>
      </c>
      <c r="B83" s="12" t="s">
        <v>33</v>
      </c>
      <c r="C83" s="17" t="s">
        <v>168</v>
      </c>
      <c r="D83" s="18" t="s">
        <v>81</v>
      </c>
      <c r="E83" s="18" t="s">
        <v>82</v>
      </c>
      <c r="F83" s="18" t="s">
        <v>83</v>
      </c>
      <c r="G83" s="18" t="s">
        <v>169</v>
      </c>
      <c r="H83" s="18"/>
      <c r="I83" s="18"/>
      <c r="J83" s="18"/>
      <c r="K83" s="18"/>
      <c r="L83" s="18" t="s">
        <v>38</v>
      </c>
      <c r="M83" s="18" t="s">
        <v>67</v>
      </c>
      <c r="N83" s="18" t="s">
        <v>40</v>
      </c>
      <c r="O83" s="19" t="s">
        <v>170</v>
      </c>
      <c r="P83" s="20">
        <v>500000000</v>
      </c>
      <c r="Q83" s="20">
        <v>0</v>
      </c>
      <c r="R83" s="20">
        <v>27469968</v>
      </c>
      <c r="S83" s="20">
        <v>472530032</v>
      </c>
      <c r="T83" s="20">
        <v>0</v>
      </c>
      <c r="U83" s="20">
        <v>472336276</v>
      </c>
      <c r="V83" s="20">
        <v>193756</v>
      </c>
      <c r="W83" s="20">
        <v>472336276</v>
      </c>
      <c r="X83" s="20">
        <v>106731073</v>
      </c>
      <c r="Y83" s="20">
        <v>0</v>
      </c>
      <c r="Z83" s="20">
        <v>0</v>
      </c>
      <c r="AB83" s="20">
        <f t="shared" si="13"/>
        <v>106731073</v>
      </c>
      <c r="AC83" s="20">
        <f t="shared" si="14"/>
        <v>365605203</v>
      </c>
      <c r="AD83" s="20">
        <f t="shared" si="15"/>
        <v>472336276</v>
      </c>
    </row>
    <row r="84" spans="1:30" ht="45">
      <c r="A84" s="4" t="s">
        <v>32</v>
      </c>
      <c r="B84" s="12" t="s">
        <v>33</v>
      </c>
      <c r="C84" s="17" t="s">
        <v>168</v>
      </c>
      <c r="D84" s="18" t="s">
        <v>81</v>
      </c>
      <c r="E84" s="18" t="s">
        <v>82</v>
      </c>
      <c r="F84" s="18" t="s">
        <v>83</v>
      </c>
      <c r="G84" s="18" t="s">
        <v>169</v>
      </c>
      <c r="H84" s="18"/>
      <c r="I84" s="18"/>
      <c r="J84" s="18"/>
      <c r="K84" s="18"/>
      <c r="L84" s="18" t="s">
        <v>62</v>
      </c>
      <c r="M84" s="18" t="s">
        <v>74</v>
      </c>
      <c r="N84" s="18" t="s">
        <v>40</v>
      </c>
      <c r="O84" s="19" t="s">
        <v>170</v>
      </c>
      <c r="P84" s="20">
        <v>800000000</v>
      </c>
      <c r="Q84" s="20">
        <v>0</v>
      </c>
      <c r="R84" s="20">
        <v>0</v>
      </c>
      <c r="S84" s="20">
        <v>800000000</v>
      </c>
      <c r="T84" s="20">
        <v>0</v>
      </c>
      <c r="U84" s="20">
        <v>799999999</v>
      </c>
      <c r="V84" s="20">
        <v>1</v>
      </c>
      <c r="W84" s="20">
        <v>799999999</v>
      </c>
      <c r="X84" s="20">
        <v>799999999</v>
      </c>
      <c r="Y84" s="20">
        <v>762967097</v>
      </c>
      <c r="Z84" s="20">
        <v>762967097</v>
      </c>
      <c r="AB84" s="20">
        <f t="shared" si="13"/>
        <v>37032902</v>
      </c>
      <c r="AC84" s="20">
        <f t="shared" si="14"/>
        <v>0</v>
      </c>
      <c r="AD84" s="20">
        <f t="shared" si="15"/>
        <v>37032902</v>
      </c>
    </row>
    <row r="85" spans="1:30" ht="90">
      <c r="A85" s="4" t="s">
        <v>32</v>
      </c>
      <c r="B85" s="12" t="s">
        <v>33</v>
      </c>
      <c r="C85" s="17" t="s">
        <v>171</v>
      </c>
      <c r="D85" s="18" t="s">
        <v>81</v>
      </c>
      <c r="E85" s="18" t="s">
        <v>82</v>
      </c>
      <c r="F85" s="18" t="s">
        <v>83</v>
      </c>
      <c r="G85" s="18" t="s">
        <v>172</v>
      </c>
      <c r="H85" s="18"/>
      <c r="I85" s="18"/>
      <c r="J85" s="18"/>
      <c r="K85" s="18"/>
      <c r="L85" s="18" t="s">
        <v>62</v>
      </c>
      <c r="M85" s="18" t="s">
        <v>74</v>
      </c>
      <c r="N85" s="18" t="s">
        <v>40</v>
      </c>
      <c r="O85" s="19" t="s">
        <v>173</v>
      </c>
      <c r="P85" s="20">
        <v>6000000000</v>
      </c>
      <c r="Q85" s="20">
        <v>35000000000</v>
      </c>
      <c r="R85" s="20">
        <v>18408787</v>
      </c>
      <c r="S85" s="20">
        <v>40981591213</v>
      </c>
      <c r="T85" s="20">
        <v>0</v>
      </c>
      <c r="U85" s="20">
        <v>40981149503</v>
      </c>
      <c r="V85" s="20">
        <v>441710</v>
      </c>
      <c r="W85" s="20">
        <v>40981149503</v>
      </c>
      <c r="X85" s="20">
        <v>24059426206.619999</v>
      </c>
      <c r="Y85" s="20">
        <v>9999192322.7299995</v>
      </c>
      <c r="Z85" s="20">
        <v>9999192322.7299995</v>
      </c>
      <c r="AB85" s="20">
        <f t="shared" si="13"/>
        <v>14060233883.889999</v>
      </c>
      <c r="AC85" s="20">
        <f t="shared" si="14"/>
        <v>16921723296.380001</v>
      </c>
      <c r="AD85" s="20">
        <f t="shared" si="15"/>
        <v>30981957180.27</v>
      </c>
    </row>
    <row r="86" spans="1:30" ht="67.5">
      <c r="A86" s="4" t="s">
        <v>32</v>
      </c>
      <c r="B86" s="12" t="s">
        <v>33</v>
      </c>
      <c r="C86" s="17" t="s">
        <v>174</v>
      </c>
      <c r="D86" s="18" t="s">
        <v>81</v>
      </c>
      <c r="E86" s="18" t="s">
        <v>82</v>
      </c>
      <c r="F86" s="18" t="s">
        <v>83</v>
      </c>
      <c r="G86" s="18" t="s">
        <v>175</v>
      </c>
      <c r="H86" s="18"/>
      <c r="I86" s="18"/>
      <c r="J86" s="18"/>
      <c r="K86" s="18"/>
      <c r="L86" s="18" t="s">
        <v>38</v>
      </c>
      <c r="M86" s="18" t="s">
        <v>67</v>
      </c>
      <c r="N86" s="18" t="s">
        <v>40</v>
      </c>
      <c r="O86" s="19" t="s">
        <v>176</v>
      </c>
      <c r="P86" s="20">
        <v>2600000000</v>
      </c>
      <c r="Q86" s="20">
        <v>0</v>
      </c>
      <c r="R86" s="20">
        <v>0</v>
      </c>
      <c r="S86" s="20">
        <v>2600000000</v>
      </c>
      <c r="T86" s="20">
        <v>0</v>
      </c>
      <c r="U86" s="20">
        <v>2600000000</v>
      </c>
      <c r="V86" s="20">
        <v>0</v>
      </c>
      <c r="W86" s="20">
        <v>2600000000</v>
      </c>
      <c r="X86" s="20">
        <v>1939243807.7</v>
      </c>
      <c r="Y86" s="20">
        <v>1461466755.3</v>
      </c>
      <c r="Z86" s="20">
        <v>1461466755.3</v>
      </c>
      <c r="AB86" s="20">
        <f t="shared" si="13"/>
        <v>477777052.4000001</v>
      </c>
      <c r="AC86" s="20">
        <f t="shared" si="14"/>
        <v>660756192.29999995</v>
      </c>
      <c r="AD86" s="20">
        <f t="shared" si="15"/>
        <v>1138533244.7</v>
      </c>
    </row>
    <row r="87" spans="1:30" ht="78.75">
      <c r="A87" s="4" t="s">
        <v>32</v>
      </c>
      <c r="B87" s="12" t="s">
        <v>33</v>
      </c>
      <c r="C87" s="17" t="s">
        <v>177</v>
      </c>
      <c r="D87" s="18" t="s">
        <v>81</v>
      </c>
      <c r="E87" s="18" t="s">
        <v>82</v>
      </c>
      <c r="F87" s="18" t="s">
        <v>83</v>
      </c>
      <c r="G87" s="18" t="s">
        <v>178</v>
      </c>
      <c r="H87" s="18"/>
      <c r="I87" s="18"/>
      <c r="J87" s="18"/>
      <c r="K87" s="18"/>
      <c r="L87" s="18" t="s">
        <v>62</v>
      </c>
      <c r="M87" s="18" t="s">
        <v>74</v>
      </c>
      <c r="N87" s="18" t="s">
        <v>40</v>
      </c>
      <c r="O87" s="19" t="s">
        <v>179</v>
      </c>
      <c r="P87" s="20">
        <v>16000000000</v>
      </c>
      <c r="Q87" s="20">
        <v>3300000000</v>
      </c>
      <c r="R87" s="20">
        <v>0</v>
      </c>
      <c r="S87" s="20">
        <v>19300000000</v>
      </c>
      <c r="T87" s="20">
        <v>0</v>
      </c>
      <c r="U87" s="20">
        <v>19244508419.970001</v>
      </c>
      <c r="V87" s="20">
        <v>55491580.030000001</v>
      </c>
      <c r="W87" s="20">
        <v>19244508419.970001</v>
      </c>
      <c r="X87" s="20">
        <v>10775199484.370001</v>
      </c>
      <c r="Y87" s="20">
        <v>7337706768.6700001</v>
      </c>
      <c r="Z87" s="20">
        <v>7337706768.6700001</v>
      </c>
      <c r="AB87" s="20">
        <f t="shared" si="13"/>
        <v>3437492715.7000008</v>
      </c>
      <c r="AC87" s="20">
        <f t="shared" si="14"/>
        <v>8469308935.6000004</v>
      </c>
      <c r="AD87" s="20">
        <f t="shared" si="15"/>
        <v>11906801651.300001</v>
      </c>
    </row>
    <row r="88" spans="1:30" ht="78.75">
      <c r="A88" s="4" t="s">
        <v>32</v>
      </c>
      <c r="B88" s="12" t="s">
        <v>33</v>
      </c>
      <c r="C88" s="17" t="s">
        <v>177</v>
      </c>
      <c r="D88" s="18" t="s">
        <v>81</v>
      </c>
      <c r="E88" s="18" t="s">
        <v>82</v>
      </c>
      <c r="F88" s="18" t="s">
        <v>83</v>
      </c>
      <c r="G88" s="18" t="s">
        <v>178</v>
      </c>
      <c r="H88" s="18"/>
      <c r="I88" s="18"/>
      <c r="J88" s="18"/>
      <c r="K88" s="18"/>
      <c r="L88" s="18" t="s">
        <v>62</v>
      </c>
      <c r="M88" s="18" t="s">
        <v>63</v>
      </c>
      <c r="N88" s="18" t="s">
        <v>40</v>
      </c>
      <c r="O88" s="19" t="s">
        <v>179</v>
      </c>
      <c r="P88" s="20">
        <v>0</v>
      </c>
      <c r="Q88" s="20">
        <v>200000000</v>
      </c>
      <c r="R88" s="20">
        <v>0</v>
      </c>
      <c r="S88" s="20">
        <v>200000000</v>
      </c>
      <c r="T88" s="20">
        <v>0</v>
      </c>
      <c r="U88" s="20">
        <v>200000000</v>
      </c>
      <c r="V88" s="20">
        <v>0</v>
      </c>
      <c r="W88" s="20">
        <v>200000000</v>
      </c>
      <c r="X88" s="20">
        <v>0</v>
      </c>
      <c r="Y88" s="20">
        <v>0</v>
      </c>
      <c r="Z88" s="20">
        <v>0</v>
      </c>
      <c r="AB88" s="20">
        <f t="shared" si="13"/>
        <v>0</v>
      </c>
      <c r="AC88" s="20">
        <f t="shared" si="14"/>
        <v>200000000</v>
      </c>
      <c r="AD88" s="20">
        <f t="shared" si="15"/>
        <v>200000000</v>
      </c>
    </row>
    <row r="89" spans="1:30" ht="56.25">
      <c r="A89" s="4" t="s">
        <v>32</v>
      </c>
      <c r="B89" s="12" t="s">
        <v>33</v>
      </c>
      <c r="C89" s="17" t="s">
        <v>180</v>
      </c>
      <c r="D89" s="18" t="s">
        <v>81</v>
      </c>
      <c r="E89" s="18" t="s">
        <v>82</v>
      </c>
      <c r="F89" s="18" t="s">
        <v>83</v>
      </c>
      <c r="G89" s="18" t="s">
        <v>181</v>
      </c>
      <c r="H89" s="18"/>
      <c r="I89" s="18"/>
      <c r="J89" s="18"/>
      <c r="K89" s="18"/>
      <c r="L89" s="18" t="s">
        <v>62</v>
      </c>
      <c r="M89" s="18" t="s">
        <v>74</v>
      </c>
      <c r="N89" s="18" t="s">
        <v>40</v>
      </c>
      <c r="O89" s="19" t="s">
        <v>182</v>
      </c>
      <c r="P89" s="20">
        <v>8100000000</v>
      </c>
      <c r="Q89" s="20">
        <v>0</v>
      </c>
      <c r="R89" s="20">
        <v>0</v>
      </c>
      <c r="S89" s="20">
        <v>8100000000</v>
      </c>
      <c r="T89" s="20">
        <v>0</v>
      </c>
      <c r="U89" s="20">
        <v>8099342855</v>
      </c>
      <c r="V89" s="20">
        <v>657145</v>
      </c>
      <c r="W89" s="20">
        <v>8099342855</v>
      </c>
      <c r="X89" s="20">
        <v>3750103255.8000002</v>
      </c>
      <c r="Y89" s="20">
        <v>2760325141.8000002</v>
      </c>
      <c r="Z89" s="20">
        <v>2760325141.8000002</v>
      </c>
      <c r="AB89" s="20">
        <f t="shared" si="13"/>
        <v>989778114</v>
      </c>
      <c r="AC89" s="20">
        <f t="shared" si="14"/>
        <v>4349239599.1999998</v>
      </c>
      <c r="AD89" s="20">
        <f t="shared" si="15"/>
        <v>5339017713.1999998</v>
      </c>
    </row>
    <row r="90" spans="1:30" ht="33.75">
      <c r="A90" s="4" t="s">
        <v>32</v>
      </c>
      <c r="B90" s="12" t="s">
        <v>33</v>
      </c>
      <c r="C90" s="17" t="s">
        <v>183</v>
      </c>
      <c r="D90" s="18" t="s">
        <v>81</v>
      </c>
      <c r="E90" s="18" t="s">
        <v>82</v>
      </c>
      <c r="F90" s="18" t="s">
        <v>83</v>
      </c>
      <c r="G90" s="18" t="s">
        <v>184</v>
      </c>
      <c r="H90" s="18"/>
      <c r="I90" s="18"/>
      <c r="J90" s="18"/>
      <c r="K90" s="18"/>
      <c r="L90" s="18" t="s">
        <v>38</v>
      </c>
      <c r="M90" s="18" t="s">
        <v>67</v>
      </c>
      <c r="N90" s="18" t="s">
        <v>40</v>
      </c>
      <c r="O90" s="19" t="s">
        <v>185</v>
      </c>
      <c r="P90" s="20">
        <v>1126477352</v>
      </c>
      <c r="Q90" s="20">
        <v>0</v>
      </c>
      <c r="R90" s="20">
        <v>0</v>
      </c>
      <c r="S90" s="20">
        <v>1126477352</v>
      </c>
      <c r="T90" s="20">
        <v>0</v>
      </c>
      <c r="U90" s="20">
        <v>1125418827</v>
      </c>
      <c r="V90" s="20">
        <v>1058525</v>
      </c>
      <c r="W90" s="20">
        <v>1125418827</v>
      </c>
      <c r="X90" s="20">
        <v>694298761</v>
      </c>
      <c r="Y90" s="20">
        <v>307878593</v>
      </c>
      <c r="Z90" s="20">
        <v>307878593</v>
      </c>
      <c r="AB90" s="20">
        <f t="shared" si="13"/>
        <v>386420168</v>
      </c>
      <c r="AC90" s="20">
        <f t="shared" si="14"/>
        <v>431120066</v>
      </c>
      <c r="AD90" s="20">
        <f t="shared" si="15"/>
        <v>817540234</v>
      </c>
    </row>
    <row r="91" spans="1:30" ht="33.75">
      <c r="A91" s="4" t="s">
        <v>32</v>
      </c>
      <c r="B91" s="12" t="s">
        <v>33</v>
      </c>
      <c r="C91" s="17" t="s">
        <v>183</v>
      </c>
      <c r="D91" s="18" t="s">
        <v>81</v>
      </c>
      <c r="E91" s="18" t="s">
        <v>82</v>
      </c>
      <c r="F91" s="18" t="s">
        <v>83</v>
      </c>
      <c r="G91" s="18" t="s">
        <v>184</v>
      </c>
      <c r="H91" s="18"/>
      <c r="I91" s="18"/>
      <c r="J91" s="18"/>
      <c r="K91" s="18"/>
      <c r="L91" s="18" t="s">
        <v>62</v>
      </c>
      <c r="M91" s="18" t="s">
        <v>74</v>
      </c>
      <c r="N91" s="18" t="s">
        <v>40</v>
      </c>
      <c r="O91" s="19" t="s">
        <v>185</v>
      </c>
      <c r="P91" s="20">
        <v>3935435541</v>
      </c>
      <c r="Q91" s="20">
        <v>0</v>
      </c>
      <c r="R91" s="20">
        <v>0</v>
      </c>
      <c r="S91" s="20">
        <v>3935435541</v>
      </c>
      <c r="T91" s="20">
        <v>0</v>
      </c>
      <c r="U91" s="20">
        <v>3930688910</v>
      </c>
      <c r="V91" s="20">
        <v>4746631</v>
      </c>
      <c r="W91" s="20">
        <v>3930688910</v>
      </c>
      <c r="X91" s="20">
        <v>2218502155.1999998</v>
      </c>
      <c r="Y91" s="20">
        <v>1995878349.2</v>
      </c>
      <c r="Z91" s="20">
        <v>1995878349.2</v>
      </c>
      <c r="AB91" s="20">
        <f t="shared" si="13"/>
        <v>222623805.99999976</v>
      </c>
      <c r="AC91" s="20">
        <f t="shared" si="14"/>
        <v>1712186754.8000002</v>
      </c>
      <c r="AD91" s="20">
        <f t="shared" si="15"/>
        <v>1934810560.8</v>
      </c>
    </row>
    <row r="92" spans="1:30" ht="56.25">
      <c r="A92" s="4" t="s">
        <v>32</v>
      </c>
      <c r="B92" s="12" t="s">
        <v>33</v>
      </c>
      <c r="C92" s="17" t="s">
        <v>186</v>
      </c>
      <c r="D92" s="18" t="s">
        <v>81</v>
      </c>
      <c r="E92" s="18" t="s">
        <v>82</v>
      </c>
      <c r="F92" s="18" t="s">
        <v>83</v>
      </c>
      <c r="G92" s="18" t="s">
        <v>187</v>
      </c>
      <c r="H92" s="18"/>
      <c r="I92" s="18"/>
      <c r="J92" s="18"/>
      <c r="K92" s="18"/>
      <c r="L92" s="18" t="s">
        <v>38</v>
      </c>
      <c r="M92" s="18" t="s">
        <v>67</v>
      </c>
      <c r="N92" s="18" t="s">
        <v>40</v>
      </c>
      <c r="O92" s="19" t="s">
        <v>188</v>
      </c>
      <c r="P92" s="20">
        <v>1000000000</v>
      </c>
      <c r="Q92" s="20">
        <v>0</v>
      </c>
      <c r="R92" s="20">
        <v>0</v>
      </c>
      <c r="S92" s="20">
        <v>1000000000</v>
      </c>
      <c r="T92" s="20">
        <v>0</v>
      </c>
      <c r="U92" s="20">
        <v>999982154</v>
      </c>
      <c r="V92" s="20">
        <v>17846</v>
      </c>
      <c r="W92" s="20">
        <v>999982154</v>
      </c>
      <c r="X92" s="20">
        <v>999982154</v>
      </c>
      <c r="Y92" s="20">
        <v>999982154</v>
      </c>
      <c r="Z92" s="20">
        <v>999982154</v>
      </c>
      <c r="AB92" s="20">
        <f t="shared" si="13"/>
        <v>0</v>
      </c>
      <c r="AC92" s="20">
        <f t="shared" si="14"/>
        <v>0</v>
      </c>
      <c r="AD92" s="20">
        <f t="shared" si="15"/>
        <v>0</v>
      </c>
    </row>
    <row r="93" spans="1:30" ht="56.25">
      <c r="A93" s="4" t="s">
        <v>32</v>
      </c>
      <c r="B93" s="12" t="s">
        <v>33</v>
      </c>
      <c r="C93" s="17" t="s">
        <v>186</v>
      </c>
      <c r="D93" s="18" t="s">
        <v>81</v>
      </c>
      <c r="E93" s="18" t="s">
        <v>82</v>
      </c>
      <c r="F93" s="18" t="s">
        <v>83</v>
      </c>
      <c r="G93" s="18" t="s">
        <v>187</v>
      </c>
      <c r="H93" s="18"/>
      <c r="I93" s="18"/>
      <c r="J93" s="18"/>
      <c r="K93" s="18"/>
      <c r="L93" s="18" t="s">
        <v>62</v>
      </c>
      <c r="M93" s="18" t="s">
        <v>74</v>
      </c>
      <c r="N93" s="18" t="s">
        <v>40</v>
      </c>
      <c r="O93" s="19" t="s">
        <v>188</v>
      </c>
      <c r="P93" s="20">
        <v>1000000000</v>
      </c>
      <c r="Q93" s="20">
        <v>2000000000</v>
      </c>
      <c r="R93" s="20">
        <v>1786786235</v>
      </c>
      <c r="S93" s="20">
        <v>1213213765</v>
      </c>
      <c r="T93" s="20">
        <v>0</v>
      </c>
      <c r="U93" s="20">
        <v>1203254495</v>
      </c>
      <c r="V93" s="20">
        <v>9959270</v>
      </c>
      <c r="W93" s="20">
        <v>1203254495</v>
      </c>
      <c r="X93" s="20">
        <v>1027164012</v>
      </c>
      <c r="Y93" s="20">
        <v>351545040</v>
      </c>
      <c r="Z93" s="20">
        <v>351545040</v>
      </c>
      <c r="AB93" s="20">
        <f t="shared" si="13"/>
        <v>675618972</v>
      </c>
      <c r="AC93" s="20">
        <f t="shared" si="14"/>
        <v>176090483</v>
      </c>
      <c r="AD93" s="20">
        <f t="shared" si="15"/>
        <v>851709455</v>
      </c>
    </row>
    <row r="94" spans="1:30" ht="45">
      <c r="A94" s="4" t="s">
        <v>32</v>
      </c>
      <c r="B94" s="12" t="s">
        <v>33</v>
      </c>
      <c r="C94" s="17" t="s">
        <v>189</v>
      </c>
      <c r="D94" s="18" t="s">
        <v>81</v>
      </c>
      <c r="E94" s="18" t="s">
        <v>82</v>
      </c>
      <c r="F94" s="18" t="s">
        <v>83</v>
      </c>
      <c r="G94" s="18" t="s">
        <v>190</v>
      </c>
      <c r="H94" s="18"/>
      <c r="I94" s="18"/>
      <c r="J94" s="18"/>
      <c r="K94" s="18"/>
      <c r="L94" s="18" t="s">
        <v>38</v>
      </c>
      <c r="M94" s="18" t="s">
        <v>67</v>
      </c>
      <c r="N94" s="18" t="s">
        <v>40</v>
      </c>
      <c r="O94" s="19" t="s">
        <v>191</v>
      </c>
      <c r="P94" s="20">
        <v>400000000</v>
      </c>
      <c r="Q94" s="20">
        <v>0</v>
      </c>
      <c r="R94" s="20">
        <v>0</v>
      </c>
      <c r="S94" s="20">
        <v>400000000</v>
      </c>
      <c r="T94" s="20">
        <v>0</v>
      </c>
      <c r="U94" s="20">
        <v>400000000</v>
      </c>
      <c r="V94" s="20">
        <v>0</v>
      </c>
      <c r="W94" s="20">
        <v>400000000</v>
      </c>
      <c r="X94" s="20">
        <v>400000000</v>
      </c>
      <c r="Y94" s="20">
        <v>400000000</v>
      </c>
      <c r="Z94" s="20">
        <v>400000000</v>
      </c>
      <c r="AB94" s="20">
        <f t="shared" si="13"/>
        <v>0</v>
      </c>
      <c r="AC94" s="20">
        <f t="shared" si="14"/>
        <v>0</v>
      </c>
      <c r="AD94" s="20">
        <f t="shared" si="15"/>
        <v>0</v>
      </c>
    </row>
    <row r="95" spans="1:30" ht="45">
      <c r="A95" s="4" t="s">
        <v>32</v>
      </c>
      <c r="B95" s="12" t="s">
        <v>33</v>
      </c>
      <c r="C95" s="17" t="s">
        <v>189</v>
      </c>
      <c r="D95" s="18" t="s">
        <v>81</v>
      </c>
      <c r="E95" s="18" t="s">
        <v>82</v>
      </c>
      <c r="F95" s="18" t="s">
        <v>83</v>
      </c>
      <c r="G95" s="18" t="s">
        <v>190</v>
      </c>
      <c r="H95" s="18"/>
      <c r="I95" s="18"/>
      <c r="J95" s="18"/>
      <c r="K95" s="18"/>
      <c r="L95" s="18" t="s">
        <v>62</v>
      </c>
      <c r="M95" s="18" t="s">
        <v>74</v>
      </c>
      <c r="N95" s="18" t="s">
        <v>40</v>
      </c>
      <c r="O95" s="19" t="s">
        <v>191</v>
      </c>
      <c r="P95" s="20">
        <v>100000000</v>
      </c>
      <c r="Q95" s="20">
        <v>0</v>
      </c>
      <c r="R95" s="20">
        <v>0</v>
      </c>
      <c r="S95" s="20">
        <v>100000000</v>
      </c>
      <c r="T95" s="20">
        <v>0</v>
      </c>
      <c r="U95" s="20">
        <v>99515047</v>
      </c>
      <c r="V95" s="20">
        <v>484953</v>
      </c>
      <c r="W95" s="20">
        <v>99515047</v>
      </c>
      <c r="X95" s="20">
        <v>99358476</v>
      </c>
      <c r="Y95" s="20">
        <v>99358476</v>
      </c>
      <c r="Z95" s="20">
        <v>99358476</v>
      </c>
      <c r="AB95" s="20">
        <f t="shared" si="13"/>
        <v>0</v>
      </c>
      <c r="AC95" s="20">
        <f t="shared" si="14"/>
        <v>156571</v>
      </c>
      <c r="AD95" s="20">
        <f t="shared" si="15"/>
        <v>156571</v>
      </c>
    </row>
    <row r="96" spans="1:30" ht="56.25">
      <c r="A96" s="4" t="s">
        <v>32</v>
      </c>
      <c r="B96" s="12" t="s">
        <v>33</v>
      </c>
      <c r="C96" s="17" t="s">
        <v>192</v>
      </c>
      <c r="D96" s="18" t="s">
        <v>81</v>
      </c>
      <c r="E96" s="18" t="s">
        <v>82</v>
      </c>
      <c r="F96" s="18" t="s">
        <v>83</v>
      </c>
      <c r="G96" s="18" t="s">
        <v>193</v>
      </c>
      <c r="H96" s="18"/>
      <c r="I96" s="18"/>
      <c r="J96" s="18"/>
      <c r="K96" s="18"/>
      <c r="L96" s="18" t="s">
        <v>62</v>
      </c>
      <c r="M96" s="18" t="s">
        <v>74</v>
      </c>
      <c r="N96" s="18" t="s">
        <v>40</v>
      </c>
      <c r="O96" s="19" t="s">
        <v>194</v>
      </c>
      <c r="P96" s="20">
        <v>600000000</v>
      </c>
      <c r="Q96" s="20">
        <v>0</v>
      </c>
      <c r="R96" s="20">
        <v>0</v>
      </c>
      <c r="S96" s="20">
        <v>600000000</v>
      </c>
      <c r="T96" s="20">
        <v>0</v>
      </c>
      <c r="U96" s="20">
        <v>599999980</v>
      </c>
      <c r="V96" s="20">
        <v>20</v>
      </c>
      <c r="W96" s="20">
        <v>599999980</v>
      </c>
      <c r="X96" s="20">
        <v>599999980</v>
      </c>
      <c r="Y96" s="20">
        <v>588065761.80999994</v>
      </c>
      <c r="Z96" s="20">
        <v>588065761.80999994</v>
      </c>
      <c r="AB96" s="20">
        <f t="shared" si="13"/>
        <v>11934218.190000057</v>
      </c>
      <c r="AC96" s="20">
        <f t="shared" si="14"/>
        <v>0</v>
      </c>
      <c r="AD96" s="20">
        <f t="shared" si="15"/>
        <v>11934218.190000057</v>
      </c>
    </row>
    <row r="97" spans="1:30" ht="56.25">
      <c r="A97" s="4" t="s">
        <v>32</v>
      </c>
      <c r="B97" s="12" t="s">
        <v>33</v>
      </c>
      <c r="C97" s="17" t="s">
        <v>192</v>
      </c>
      <c r="D97" s="18" t="s">
        <v>81</v>
      </c>
      <c r="E97" s="18" t="s">
        <v>82</v>
      </c>
      <c r="F97" s="18" t="s">
        <v>83</v>
      </c>
      <c r="G97" s="18" t="s">
        <v>193</v>
      </c>
      <c r="H97" s="18"/>
      <c r="I97" s="18"/>
      <c r="J97" s="18"/>
      <c r="K97" s="18"/>
      <c r="L97" s="18" t="s">
        <v>62</v>
      </c>
      <c r="M97" s="18" t="s">
        <v>63</v>
      </c>
      <c r="N97" s="18" t="s">
        <v>40</v>
      </c>
      <c r="O97" s="19" t="s">
        <v>194</v>
      </c>
      <c r="P97" s="20">
        <v>400000000</v>
      </c>
      <c r="Q97" s="20">
        <v>0</v>
      </c>
      <c r="R97" s="20">
        <v>16708063</v>
      </c>
      <c r="S97" s="20">
        <v>383291937</v>
      </c>
      <c r="T97" s="20">
        <v>0</v>
      </c>
      <c r="U97" s="20">
        <v>383291937</v>
      </c>
      <c r="V97" s="20">
        <v>0</v>
      </c>
      <c r="W97" s="20">
        <v>383291937</v>
      </c>
      <c r="X97" s="20">
        <v>382579377.50999999</v>
      </c>
      <c r="Y97" s="20">
        <v>288639654.19</v>
      </c>
      <c r="Z97" s="20">
        <v>288639654.19</v>
      </c>
      <c r="AB97" s="20">
        <f t="shared" si="13"/>
        <v>93939723.319999993</v>
      </c>
      <c r="AC97" s="20">
        <f t="shared" si="14"/>
        <v>712559.49000000954</v>
      </c>
      <c r="AD97" s="20">
        <f t="shared" si="15"/>
        <v>94652282.810000002</v>
      </c>
    </row>
    <row r="98" spans="1:30" ht="45">
      <c r="A98" s="4" t="s">
        <v>32</v>
      </c>
      <c r="B98" s="12" t="s">
        <v>33</v>
      </c>
      <c r="C98" s="17" t="s">
        <v>195</v>
      </c>
      <c r="D98" s="18" t="s">
        <v>81</v>
      </c>
      <c r="E98" s="18" t="s">
        <v>82</v>
      </c>
      <c r="F98" s="18" t="s">
        <v>83</v>
      </c>
      <c r="G98" s="18" t="s">
        <v>196</v>
      </c>
      <c r="H98" s="18"/>
      <c r="I98" s="18"/>
      <c r="J98" s="18"/>
      <c r="K98" s="18"/>
      <c r="L98" s="18" t="s">
        <v>38</v>
      </c>
      <c r="M98" s="18" t="s">
        <v>67</v>
      </c>
      <c r="N98" s="18" t="s">
        <v>40</v>
      </c>
      <c r="O98" s="19" t="s">
        <v>197</v>
      </c>
      <c r="P98" s="20">
        <v>300000000</v>
      </c>
      <c r="Q98" s="20">
        <v>0</v>
      </c>
      <c r="R98" s="20">
        <v>25747512</v>
      </c>
      <c r="S98" s="20">
        <v>274252488</v>
      </c>
      <c r="T98" s="20">
        <v>0</v>
      </c>
      <c r="U98" s="20">
        <v>274252488</v>
      </c>
      <c r="V98" s="20">
        <v>0</v>
      </c>
      <c r="W98" s="20">
        <v>274252488</v>
      </c>
      <c r="X98" s="20">
        <v>271568936</v>
      </c>
      <c r="Y98" s="20">
        <v>271568936</v>
      </c>
      <c r="Z98" s="20">
        <v>271568936</v>
      </c>
      <c r="AB98" s="20">
        <f t="shared" si="13"/>
        <v>0</v>
      </c>
      <c r="AC98" s="20">
        <f t="shared" si="14"/>
        <v>2683552</v>
      </c>
      <c r="AD98" s="20">
        <f t="shared" si="15"/>
        <v>2683552</v>
      </c>
    </row>
    <row r="99" spans="1:30" ht="45">
      <c r="A99" s="4" t="s">
        <v>32</v>
      </c>
      <c r="B99" s="12" t="s">
        <v>33</v>
      </c>
      <c r="C99" s="17" t="s">
        <v>195</v>
      </c>
      <c r="D99" s="18" t="s">
        <v>81</v>
      </c>
      <c r="E99" s="18" t="s">
        <v>82</v>
      </c>
      <c r="F99" s="18" t="s">
        <v>83</v>
      </c>
      <c r="G99" s="18" t="s">
        <v>196</v>
      </c>
      <c r="H99" s="18"/>
      <c r="I99" s="18"/>
      <c r="J99" s="18"/>
      <c r="K99" s="18"/>
      <c r="L99" s="18" t="s">
        <v>62</v>
      </c>
      <c r="M99" s="18" t="s">
        <v>74</v>
      </c>
      <c r="N99" s="18" t="s">
        <v>40</v>
      </c>
      <c r="O99" s="19" t="s">
        <v>197</v>
      </c>
      <c r="P99" s="20">
        <v>200000000</v>
      </c>
      <c r="Q99" s="20">
        <v>0</v>
      </c>
      <c r="R99" s="20">
        <v>0</v>
      </c>
      <c r="S99" s="20">
        <v>200000000</v>
      </c>
      <c r="T99" s="20">
        <v>0</v>
      </c>
      <c r="U99" s="20">
        <v>199751417</v>
      </c>
      <c r="V99" s="20">
        <v>248583</v>
      </c>
      <c r="W99" s="20">
        <v>199751417</v>
      </c>
      <c r="X99" s="20">
        <v>199751417</v>
      </c>
      <c r="Y99" s="20">
        <v>199751417</v>
      </c>
      <c r="Z99" s="20">
        <v>199751417</v>
      </c>
      <c r="AB99" s="20">
        <f t="shared" si="13"/>
        <v>0</v>
      </c>
      <c r="AC99" s="20">
        <f t="shared" si="14"/>
        <v>0</v>
      </c>
      <c r="AD99" s="20">
        <f t="shared" si="15"/>
        <v>0</v>
      </c>
    </row>
    <row r="100" spans="1:30" ht="45">
      <c r="A100" s="4" t="s">
        <v>32</v>
      </c>
      <c r="B100" s="12" t="s">
        <v>33</v>
      </c>
      <c r="C100" s="17" t="s">
        <v>198</v>
      </c>
      <c r="D100" s="18" t="s">
        <v>81</v>
      </c>
      <c r="E100" s="18" t="s">
        <v>82</v>
      </c>
      <c r="F100" s="18" t="s">
        <v>83</v>
      </c>
      <c r="G100" s="18" t="s">
        <v>199</v>
      </c>
      <c r="H100" s="18"/>
      <c r="I100" s="18"/>
      <c r="J100" s="18"/>
      <c r="K100" s="18"/>
      <c r="L100" s="18" t="s">
        <v>62</v>
      </c>
      <c r="M100" s="18" t="s">
        <v>74</v>
      </c>
      <c r="N100" s="18" t="s">
        <v>40</v>
      </c>
      <c r="O100" s="19" t="s">
        <v>200</v>
      </c>
      <c r="P100" s="20">
        <v>1000000000</v>
      </c>
      <c r="Q100" s="20">
        <v>0</v>
      </c>
      <c r="R100" s="20">
        <v>0</v>
      </c>
      <c r="S100" s="20">
        <v>1000000000</v>
      </c>
      <c r="T100" s="20">
        <v>0</v>
      </c>
      <c r="U100" s="20">
        <v>1000000000</v>
      </c>
      <c r="V100" s="20">
        <v>0</v>
      </c>
      <c r="W100" s="20">
        <v>1000000000</v>
      </c>
      <c r="X100" s="20">
        <v>241670769</v>
      </c>
      <c r="Y100" s="20">
        <v>22150074</v>
      </c>
      <c r="Z100" s="20">
        <v>22150074</v>
      </c>
      <c r="AB100" s="20">
        <f t="shared" si="13"/>
        <v>219520695</v>
      </c>
      <c r="AC100" s="20">
        <f t="shared" si="14"/>
        <v>758329231</v>
      </c>
      <c r="AD100" s="20">
        <f t="shared" si="15"/>
        <v>977849926</v>
      </c>
    </row>
    <row r="101" spans="1:30" ht="33.75">
      <c r="A101" s="4" t="s">
        <v>32</v>
      </c>
      <c r="B101" s="12" t="s">
        <v>33</v>
      </c>
      <c r="C101" s="17" t="s">
        <v>201</v>
      </c>
      <c r="D101" s="18" t="s">
        <v>81</v>
      </c>
      <c r="E101" s="18" t="s">
        <v>82</v>
      </c>
      <c r="F101" s="18" t="s">
        <v>83</v>
      </c>
      <c r="G101" s="18" t="s">
        <v>202</v>
      </c>
      <c r="H101" s="18"/>
      <c r="I101" s="18"/>
      <c r="J101" s="18"/>
      <c r="K101" s="18"/>
      <c r="L101" s="18" t="s">
        <v>38</v>
      </c>
      <c r="M101" s="18" t="s">
        <v>101</v>
      </c>
      <c r="N101" s="18" t="s">
        <v>40</v>
      </c>
      <c r="O101" s="19" t="s">
        <v>203</v>
      </c>
      <c r="P101" s="20">
        <v>0</v>
      </c>
      <c r="Q101" s="20">
        <v>8169601565</v>
      </c>
      <c r="R101" s="20">
        <v>0</v>
      </c>
      <c r="S101" s="20">
        <v>8169601565</v>
      </c>
      <c r="T101" s="20">
        <v>0</v>
      </c>
      <c r="U101" s="20">
        <v>8106565357.0200005</v>
      </c>
      <c r="V101" s="20">
        <v>63036207.979999997</v>
      </c>
      <c r="W101" s="20">
        <v>8106565357.0200005</v>
      </c>
      <c r="X101" s="20">
        <v>6737782351.6199999</v>
      </c>
      <c r="Y101" s="20">
        <v>4229467368.6399999</v>
      </c>
      <c r="Z101" s="20">
        <v>4229467368.6399999</v>
      </c>
      <c r="AB101" s="20">
        <f t="shared" si="13"/>
        <v>2508314982.98</v>
      </c>
      <c r="AC101" s="20">
        <f t="shared" si="14"/>
        <v>1368783005.4000006</v>
      </c>
      <c r="AD101" s="20">
        <f t="shared" si="15"/>
        <v>3877097988.3800006</v>
      </c>
    </row>
    <row r="102" spans="1:30" ht="33.75">
      <c r="A102" s="4" t="s">
        <v>32</v>
      </c>
      <c r="B102" s="12" t="s">
        <v>33</v>
      </c>
      <c r="C102" s="17" t="s">
        <v>201</v>
      </c>
      <c r="D102" s="18" t="s">
        <v>81</v>
      </c>
      <c r="E102" s="18" t="s">
        <v>82</v>
      </c>
      <c r="F102" s="18" t="s">
        <v>83</v>
      </c>
      <c r="G102" s="18" t="s">
        <v>202</v>
      </c>
      <c r="H102" s="18"/>
      <c r="I102" s="18"/>
      <c r="J102" s="18"/>
      <c r="K102" s="18"/>
      <c r="L102" s="18" t="s">
        <v>62</v>
      </c>
      <c r="M102" s="18" t="s">
        <v>74</v>
      </c>
      <c r="N102" s="18" t="s">
        <v>40</v>
      </c>
      <c r="O102" s="19" t="s">
        <v>203</v>
      </c>
      <c r="P102" s="20">
        <v>4950441648</v>
      </c>
      <c r="Q102" s="20">
        <v>0</v>
      </c>
      <c r="R102" s="20">
        <v>0</v>
      </c>
      <c r="S102" s="20">
        <v>4950441648</v>
      </c>
      <c r="T102" s="20">
        <v>0</v>
      </c>
      <c r="U102" s="20">
        <v>4950418970</v>
      </c>
      <c r="V102" s="20">
        <v>22678</v>
      </c>
      <c r="W102" s="20">
        <v>4950418970</v>
      </c>
      <c r="X102" s="20">
        <v>4937944440.8000002</v>
      </c>
      <c r="Y102" s="20">
        <v>4788434254.7799997</v>
      </c>
      <c r="Z102" s="20">
        <v>4788434254.7799997</v>
      </c>
      <c r="AB102" s="20">
        <f t="shared" si="13"/>
        <v>149510186.02000046</v>
      </c>
      <c r="AC102" s="20">
        <f t="shared" si="14"/>
        <v>12474529.199999809</v>
      </c>
      <c r="AD102" s="20">
        <f t="shared" si="15"/>
        <v>161984715.22000027</v>
      </c>
    </row>
    <row r="103" spans="1:30" ht="33.75">
      <c r="A103" s="4" t="s">
        <v>32</v>
      </c>
      <c r="B103" s="12" t="s">
        <v>33</v>
      </c>
      <c r="C103" s="17" t="s">
        <v>201</v>
      </c>
      <c r="D103" s="18" t="s">
        <v>81</v>
      </c>
      <c r="E103" s="18" t="s">
        <v>82</v>
      </c>
      <c r="F103" s="18" t="s">
        <v>83</v>
      </c>
      <c r="G103" s="18" t="s">
        <v>202</v>
      </c>
      <c r="H103" s="18"/>
      <c r="I103" s="18"/>
      <c r="J103" s="18"/>
      <c r="K103" s="18"/>
      <c r="L103" s="18" t="s">
        <v>62</v>
      </c>
      <c r="M103" s="18" t="s">
        <v>63</v>
      </c>
      <c r="N103" s="18" t="s">
        <v>40</v>
      </c>
      <c r="O103" s="19" t="s">
        <v>203</v>
      </c>
      <c r="P103" s="20">
        <v>7049558352</v>
      </c>
      <c r="Q103" s="20">
        <v>0</v>
      </c>
      <c r="R103" s="20">
        <v>0</v>
      </c>
      <c r="S103" s="20">
        <v>7049558352</v>
      </c>
      <c r="T103" s="20">
        <v>0</v>
      </c>
      <c r="U103" s="20">
        <v>7041102133.54</v>
      </c>
      <c r="V103" s="20">
        <v>8456218.4600000009</v>
      </c>
      <c r="W103" s="20">
        <v>7041102133.54</v>
      </c>
      <c r="X103" s="20">
        <v>6254755987.54</v>
      </c>
      <c r="Y103" s="20">
        <v>5961536061.54</v>
      </c>
      <c r="Z103" s="20">
        <v>5961536061.54</v>
      </c>
      <c r="AB103" s="20">
        <f t="shared" si="13"/>
        <v>293219926</v>
      </c>
      <c r="AC103" s="20">
        <f t="shared" si="14"/>
        <v>786346146</v>
      </c>
      <c r="AD103" s="20">
        <f t="shared" si="15"/>
        <v>1079566072</v>
      </c>
    </row>
    <row r="104" spans="1:30" ht="33.75">
      <c r="A104" s="4" t="s">
        <v>32</v>
      </c>
      <c r="B104" s="12" t="s">
        <v>33</v>
      </c>
      <c r="C104" s="17" t="s">
        <v>204</v>
      </c>
      <c r="D104" s="18" t="s">
        <v>81</v>
      </c>
      <c r="E104" s="18" t="s">
        <v>82</v>
      </c>
      <c r="F104" s="18" t="s">
        <v>83</v>
      </c>
      <c r="G104" s="18" t="s">
        <v>205</v>
      </c>
      <c r="H104" s="18"/>
      <c r="I104" s="18"/>
      <c r="J104" s="18"/>
      <c r="K104" s="18"/>
      <c r="L104" s="18" t="s">
        <v>38</v>
      </c>
      <c r="M104" s="18" t="s">
        <v>67</v>
      </c>
      <c r="N104" s="18" t="s">
        <v>40</v>
      </c>
      <c r="O104" s="19" t="s">
        <v>206</v>
      </c>
      <c r="P104" s="20">
        <v>1000000000</v>
      </c>
      <c r="Q104" s="20">
        <v>10000000000</v>
      </c>
      <c r="R104" s="20">
        <v>9920000000</v>
      </c>
      <c r="S104" s="20">
        <v>1080000000</v>
      </c>
      <c r="T104" s="20">
        <v>0</v>
      </c>
      <c r="U104" s="20">
        <v>1067285039.09</v>
      </c>
      <c r="V104" s="20">
        <v>12714960.91</v>
      </c>
      <c r="W104" s="20">
        <v>1067285039.09</v>
      </c>
      <c r="X104" s="20">
        <v>1061131551.09</v>
      </c>
      <c r="Y104" s="20">
        <v>813498938.09000003</v>
      </c>
      <c r="Z104" s="20">
        <v>813498938.09000003</v>
      </c>
      <c r="AB104" s="20">
        <f t="shared" si="13"/>
        <v>247632613</v>
      </c>
      <c r="AC104" s="20">
        <f t="shared" si="14"/>
        <v>6153488</v>
      </c>
      <c r="AD104" s="20">
        <f t="shared" si="15"/>
        <v>253786101</v>
      </c>
    </row>
    <row r="105" spans="1:30" ht="45">
      <c r="A105" s="4" t="s">
        <v>32</v>
      </c>
      <c r="B105" s="12" t="s">
        <v>33</v>
      </c>
      <c r="C105" s="17" t="s">
        <v>207</v>
      </c>
      <c r="D105" s="18" t="s">
        <v>81</v>
      </c>
      <c r="E105" s="18" t="s">
        <v>82</v>
      </c>
      <c r="F105" s="18" t="s">
        <v>83</v>
      </c>
      <c r="G105" s="18" t="s">
        <v>208</v>
      </c>
      <c r="H105" s="18"/>
      <c r="I105" s="18"/>
      <c r="J105" s="18"/>
      <c r="K105" s="18"/>
      <c r="L105" s="18" t="s">
        <v>38</v>
      </c>
      <c r="M105" s="18" t="s">
        <v>67</v>
      </c>
      <c r="N105" s="18" t="s">
        <v>40</v>
      </c>
      <c r="O105" s="19" t="s">
        <v>209</v>
      </c>
      <c r="P105" s="20">
        <v>1900000000</v>
      </c>
      <c r="Q105" s="20">
        <v>0</v>
      </c>
      <c r="R105" s="20">
        <v>12415750</v>
      </c>
      <c r="S105" s="20">
        <v>1887584250</v>
      </c>
      <c r="T105" s="20">
        <v>0</v>
      </c>
      <c r="U105" s="20">
        <v>1887356246</v>
      </c>
      <c r="V105" s="20">
        <v>228004</v>
      </c>
      <c r="W105" s="20">
        <v>1887356246</v>
      </c>
      <c r="X105" s="20">
        <v>1008486263.4</v>
      </c>
      <c r="Y105" s="20">
        <v>900958403.39999998</v>
      </c>
      <c r="Z105" s="20">
        <v>900958403.39999998</v>
      </c>
      <c r="AB105" s="20">
        <f t="shared" si="13"/>
        <v>107527860</v>
      </c>
      <c r="AC105" s="20">
        <f t="shared" si="14"/>
        <v>878869982.60000002</v>
      </c>
      <c r="AD105" s="20">
        <f t="shared" si="15"/>
        <v>986397842.60000002</v>
      </c>
    </row>
    <row r="106" spans="1:30" ht="45">
      <c r="A106" s="4" t="s">
        <v>32</v>
      </c>
      <c r="B106" s="12" t="s">
        <v>33</v>
      </c>
      <c r="C106" s="17" t="s">
        <v>207</v>
      </c>
      <c r="D106" s="18" t="s">
        <v>81</v>
      </c>
      <c r="E106" s="18" t="s">
        <v>82</v>
      </c>
      <c r="F106" s="18" t="s">
        <v>83</v>
      </c>
      <c r="G106" s="18" t="s">
        <v>208</v>
      </c>
      <c r="H106" s="18"/>
      <c r="I106" s="18"/>
      <c r="J106" s="18"/>
      <c r="K106" s="18"/>
      <c r="L106" s="18" t="s">
        <v>62</v>
      </c>
      <c r="M106" s="18" t="s">
        <v>74</v>
      </c>
      <c r="N106" s="18" t="s">
        <v>40</v>
      </c>
      <c r="O106" s="19" t="s">
        <v>209</v>
      </c>
      <c r="P106" s="20">
        <v>800000000</v>
      </c>
      <c r="Q106" s="20">
        <v>0</v>
      </c>
      <c r="R106" s="20">
        <v>0</v>
      </c>
      <c r="S106" s="20">
        <v>800000000</v>
      </c>
      <c r="T106" s="20">
        <v>0</v>
      </c>
      <c r="U106" s="20">
        <v>800000000</v>
      </c>
      <c r="V106" s="20">
        <v>0</v>
      </c>
      <c r="W106" s="20">
        <v>800000000</v>
      </c>
      <c r="X106" s="20">
        <v>0</v>
      </c>
      <c r="Y106" s="20">
        <v>0</v>
      </c>
      <c r="Z106" s="20">
        <v>0</v>
      </c>
      <c r="AB106" s="20">
        <f t="shared" si="13"/>
        <v>0</v>
      </c>
      <c r="AC106" s="20">
        <f t="shared" si="14"/>
        <v>800000000</v>
      </c>
      <c r="AD106" s="20">
        <f t="shared" si="15"/>
        <v>800000000</v>
      </c>
    </row>
    <row r="107" spans="1:30" ht="45">
      <c r="A107" s="4" t="s">
        <v>32</v>
      </c>
      <c r="B107" s="12" t="s">
        <v>33</v>
      </c>
      <c r="C107" s="17" t="s">
        <v>207</v>
      </c>
      <c r="D107" s="18" t="s">
        <v>81</v>
      </c>
      <c r="E107" s="18" t="s">
        <v>82</v>
      </c>
      <c r="F107" s="18" t="s">
        <v>83</v>
      </c>
      <c r="G107" s="18" t="s">
        <v>208</v>
      </c>
      <c r="H107" s="18"/>
      <c r="I107" s="18"/>
      <c r="J107" s="18"/>
      <c r="K107" s="18"/>
      <c r="L107" s="18" t="s">
        <v>62</v>
      </c>
      <c r="M107" s="18" t="s">
        <v>63</v>
      </c>
      <c r="N107" s="18" t="s">
        <v>40</v>
      </c>
      <c r="O107" s="19" t="s">
        <v>209</v>
      </c>
      <c r="P107" s="20">
        <v>2000000000</v>
      </c>
      <c r="Q107" s="20">
        <v>0</v>
      </c>
      <c r="R107" s="20">
        <v>0</v>
      </c>
      <c r="S107" s="20">
        <v>2000000000</v>
      </c>
      <c r="T107" s="20">
        <v>0</v>
      </c>
      <c r="U107" s="20">
        <v>2000000000</v>
      </c>
      <c r="V107" s="20">
        <v>0</v>
      </c>
      <c r="W107" s="20">
        <v>2000000000</v>
      </c>
      <c r="X107" s="20">
        <v>1562374981.4000001</v>
      </c>
      <c r="Y107" s="20">
        <v>1072687859.4</v>
      </c>
      <c r="Z107" s="20">
        <v>1072687859.4</v>
      </c>
      <c r="AB107" s="20">
        <f t="shared" si="13"/>
        <v>489687122.00000012</v>
      </c>
      <c r="AC107" s="20">
        <f t="shared" si="14"/>
        <v>437625018.5999999</v>
      </c>
      <c r="AD107" s="20">
        <f t="shared" si="15"/>
        <v>927312140.60000002</v>
      </c>
    </row>
    <row r="108" spans="1:30" ht="67.5">
      <c r="A108" s="4" t="s">
        <v>32</v>
      </c>
      <c r="B108" s="12" t="s">
        <v>33</v>
      </c>
      <c r="C108" s="17" t="s">
        <v>210</v>
      </c>
      <c r="D108" s="18" t="s">
        <v>81</v>
      </c>
      <c r="E108" s="18" t="s">
        <v>82</v>
      </c>
      <c r="F108" s="18" t="s">
        <v>83</v>
      </c>
      <c r="G108" s="18" t="s">
        <v>211</v>
      </c>
      <c r="H108" s="18"/>
      <c r="I108" s="18"/>
      <c r="J108" s="18"/>
      <c r="K108" s="18"/>
      <c r="L108" s="18" t="s">
        <v>62</v>
      </c>
      <c r="M108" s="18" t="s">
        <v>74</v>
      </c>
      <c r="N108" s="18" t="s">
        <v>40</v>
      </c>
      <c r="O108" s="19" t="s">
        <v>212</v>
      </c>
      <c r="P108" s="20">
        <v>300000000</v>
      </c>
      <c r="Q108" s="20">
        <v>0</v>
      </c>
      <c r="R108" s="20">
        <v>0</v>
      </c>
      <c r="S108" s="20">
        <v>300000000</v>
      </c>
      <c r="T108" s="20">
        <v>0</v>
      </c>
      <c r="U108" s="20">
        <v>292117004</v>
      </c>
      <c r="V108" s="20">
        <v>7882996</v>
      </c>
      <c r="W108" s="20">
        <v>292117004</v>
      </c>
      <c r="X108" s="20">
        <v>292117004</v>
      </c>
      <c r="Y108" s="20">
        <v>292117004</v>
      </c>
      <c r="Z108" s="20">
        <v>292117004</v>
      </c>
      <c r="AB108" s="20">
        <f t="shared" si="13"/>
        <v>0</v>
      </c>
      <c r="AC108" s="20">
        <f t="shared" si="14"/>
        <v>0</v>
      </c>
      <c r="AD108" s="20">
        <f t="shared" si="15"/>
        <v>0</v>
      </c>
    </row>
    <row r="109" spans="1:30" ht="67.5">
      <c r="A109" s="4" t="s">
        <v>32</v>
      </c>
      <c r="B109" s="12" t="s">
        <v>33</v>
      </c>
      <c r="C109" s="17" t="s">
        <v>210</v>
      </c>
      <c r="D109" s="18" t="s">
        <v>81</v>
      </c>
      <c r="E109" s="18" t="s">
        <v>82</v>
      </c>
      <c r="F109" s="18" t="s">
        <v>83</v>
      </c>
      <c r="G109" s="18" t="s">
        <v>211</v>
      </c>
      <c r="H109" s="18"/>
      <c r="I109" s="18"/>
      <c r="J109" s="18"/>
      <c r="K109" s="18"/>
      <c r="L109" s="18" t="s">
        <v>62</v>
      </c>
      <c r="M109" s="18" t="s">
        <v>63</v>
      </c>
      <c r="N109" s="18" t="s">
        <v>40</v>
      </c>
      <c r="O109" s="19" t="s">
        <v>212</v>
      </c>
      <c r="P109" s="20">
        <v>200000000</v>
      </c>
      <c r="Q109" s="20">
        <v>0</v>
      </c>
      <c r="R109" s="20">
        <v>20919605</v>
      </c>
      <c r="S109" s="20">
        <v>179080395</v>
      </c>
      <c r="T109" s="20">
        <v>0</v>
      </c>
      <c r="U109" s="20">
        <v>179071470</v>
      </c>
      <c r="V109" s="20">
        <v>8925</v>
      </c>
      <c r="W109" s="20">
        <v>179071470</v>
      </c>
      <c r="X109" s="20">
        <v>179069878.41999999</v>
      </c>
      <c r="Y109" s="20">
        <v>179069878.41999999</v>
      </c>
      <c r="Z109" s="20">
        <v>179069878.41999999</v>
      </c>
      <c r="AB109" s="20">
        <f t="shared" si="13"/>
        <v>0</v>
      </c>
      <c r="AC109" s="20">
        <f t="shared" si="14"/>
        <v>1591.580000013113</v>
      </c>
      <c r="AD109" s="20">
        <f t="shared" si="15"/>
        <v>1591.580000013113</v>
      </c>
    </row>
    <row r="110" spans="1:30" ht="45">
      <c r="A110" s="4" t="s">
        <v>32</v>
      </c>
      <c r="B110" s="12" t="s">
        <v>33</v>
      </c>
      <c r="C110" s="17" t="s">
        <v>213</v>
      </c>
      <c r="D110" s="18" t="s">
        <v>81</v>
      </c>
      <c r="E110" s="18" t="s">
        <v>82</v>
      </c>
      <c r="F110" s="18" t="s">
        <v>83</v>
      </c>
      <c r="G110" s="18" t="s">
        <v>214</v>
      </c>
      <c r="H110" s="18"/>
      <c r="I110" s="18"/>
      <c r="J110" s="18"/>
      <c r="K110" s="18"/>
      <c r="L110" s="18" t="s">
        <v>62</v>
      </c>
      <c r="M110" s="18" t="s">
        <v>74</v>
      </c>
      <c r="N110" s="18" t="s">
        <v>40</v>
      </c>
      <c r="O110" s="19" t="s">
        <v>215</v>
      </c>
      <c r="P110" s="20">
        <v>300000000</v>
      </c>
      <c r="Q110" s="20">
        <v>0</v>
      </c>
      <c r="R110" s="20">
        <v>0</v>
      </c>
      <c r="S110" s="20">
        <v>300000000</v>
      </c>
      <c r="T110" s="20">
        <v>0</v>
      </c>
      <c r="U110" s="20">
        <v>299988926</v>
      </c>
      <c r="V110" s="20">
        <v>11074</v>
      </c>
      <c r="W110" s="20">
        <v>299988926</v>
      </c>
      <c r="X110" s="20">
        <v>299988926</v>
      </c>
      <c r="Y110" s="20">
        <v>299988926</v>
      </c>
      <c r="Z110" s="20">
        <v>299988926</v>
      </c>
      <c r="AB110" s="20">
        <f t="shared" si="13"/>
        <v>0</v>
      </c>
      <c r="AC110" s="20">
        <f t="shared" si="14"/>
        <v>0</v>
      </c>
      <c r="AD110" s="20">
        <f t="shared" si="15"/>
        <v>0</v>
      </c>
    </row>
    <row r="111" spans="1:30" ht="45">
      <c r="A111" s="4" t="s">
        <v>32</v>
      </c>
      <c r="B111" s="12" t="s">
        <v>33</v>
      </c>
      <c r="C111" s="17" t="s">
        <v>213</v>
      </c>
      <c r="D111" s="18" t="s">
        <v>81</v>
      </c>
      <c r="E111" s="18" t="s">
        <v>82</v>
      </c>
      <c r="F111" s="18" t="s">
        <v>83</v>
      </c>
      <c r="G111" s="18" t="s">
        <v>214</v>
      </c>
      <c r="H111" s="18"/>
      <c r="I111" s="18"/>
      <c r="J111" s="18"/>
      <c r="K111" s="18"/>
      <c r="L111" s="18" t="s">
        <v>62</v>
      </c>
      <c r="M111" s="18" t="s">
        <v>63</v>
      </c>
      <c r="N111" s="18" t="s">
        <v>40</v>
      </c>
      <c r="O111" s="19" t="s">
        <v>215</v>
      </c>
      <c r="P111" s="20">
        <v>200000000</v>
      </c>
      <c r="Q111" s="20">
        <v>0</v>
      </c>
      <c r="R111" s="20">
        <v>0</v>
      </c>
      <c r="S111" s="20">
        <v>200000000</v>
      </c>
      <c r="T111" s="20">
        <v>0</v>
      </c>
      <c r="U111" s="20">
        <v>199998870</v>
      </c>
      <c r="V111" s="20">
        <v>1130</v>
      </c>
      <c r="W111" s="20">
        <v>199998870</v>
      </c>
      <c r="X111" s="20">
        <v>199998870</v>
      </c>
      <c r="Y111" s="20">
        <v>199998870</v>
      </c>
      <c r="Z111" s="20">
        <v>199998870</v>
      </c>
      <c r="AB111" s="20">
        <f t="shared" si="13"/>
        <v>0</v>
      </c>
      <c r="AC111" s="20">
        <f t="shared" si="14"/>
        <v>0</v>
      </c>
      <c r="AD111" s="20">
        <f t="shared" si="15"/>
        <v>0</v>
      </c>
    </row>
    <row r="112" spans="1:30" ht="78.75">
      <c r="A112" s="4" t="s">
        <v>32</v>
      </c>
      <c r="B112" s="12" t="s">
        <v>33</v>
      </c>
      <c r="C112" s="17" t="s">
        <v>216</v>
      </c>
      <c r="D112" s="18" t="s">
        <v>81</v>
      </c>
      <c r="E112" s="18" t="s">
        <v>82</v>
      </c>
      <c r="F112" s="18" t="s">
        <v>83</v>
      </c>
      <c r="G112" s="18" t="s">
        <v>217</v>
      </c>
      <c r="H112" s="18"/>
      <c r="I112" s="18"/>
      <c r="J112" s="18"/>
      <c r="K112" s="18"/>
      <c r="L112" s="18" t="s">
        <v>62</v>
      </c>
      <c r="M112" s="18" t="s">
        <v>74</v>
      </c>
      <c r="N112" s="18" t="s">
        <v>40</v>
      </c>
      <c r="O112" s="19" t="s">
        <v>218</v>
      </c>
      <c r="P112" s="20">
        <v>300000000</v>
      </c>
      <c r="Q112" s="20">
        <v>0</v>
      </c>
      <c r="R112" s="20">
        <v>0</v>
      </c>
      <c r="S112" s="20">
        <v>300000000</v>
      </c>
      <c r="T112" s="20">
        <v>0</v>
      </c>
      <c r="U112" s="20">
        <v>297304017</v>
      </c>
      <c r="V112" s="20">
        <v>2695983</v>
      </c>
      <c r="W112" s="20">
        <v>297304017</v>
      </c>
      <c r="X112" s="20">
        <v>297304017</v>
      </c>
      <c r="Y112" s="20">
        <v>0</v>
      </c>
      <c r="Z112" s="20">
        <v>0</v>
      </c>
      <c r="AB112" s="20">
        <f t="shared" si="13"/>
        <v>297304017</v>
      </c>
      <c r="AC112" s="20">
        <f t="shared" si="14"/>
        <v>0</v>
      </c>
      <c r="AD112" s="20">
        <f t="shared" si="15"/>
        <v>297304017</v>
      </c>
    </row>
    <row r="113" spans="1:30" ht="78.75">
      <c r="A113" s="4" t="s">
        <v>32</v>
      </c>
      <c r="B113" s="12" t="s">
        <v>33</v>
      </c>
      <c r="C113" s="17" t="s">
        <v>216</v>
      </c>
      <c r="D113" s="18" t="s">
        <v>81</v>
      </c>
      <c r="E113" s="18" t="s">
        <v>82</v>
      </c>
      <c r="F113" s="18" t="s">
        <v>83</v>
      </c>
      <c r="G113" s="18" t="s">
        <v>217</v>
      </c>
      <c r="H113" s="18"/>
      <c r="I113" s="18"/>
      <c r="J113" s="18"/>
      <c r="K113" s="18"/>
      <c r="L113" s="18" t="s">
        <v>62</v>
      </c>
      <c r="M113" s="18" t="s">
        <v>63</v>
      </c>
      <c r="N113" s="18" t="s">
        <v>40</v>
      </c>
      <c r="O113" s="19" t="s">
        <v>218</v>
      </c>
      <c r="P113" s="20">
        <v>200000000</v>
      </c>
      <c r="Q113" s="20">
        <v>0</v>
      </c>
      <c r="R113" s="20">
        <v>12976112</v>
      </c>
      <c r="S113" s="20">
        <v>187023888</v>
      </c>
      <c r="T113" s="20">
        <v>0</v>
      </c>
      <c r="U113" s="20">
        <v>187022652</v>
      </c>
      <c r="V113" s="20">
        <v>1236</v>
      </c>
      <c r="W113" s="20">
        <v>187022652</v>
      </c>
      <c r="X113" s="20">
        <v>56041309</v>
      </c>
      <c r="Y113" s="20">
        <v>14097070</v>
      </c>
      <c r="Z113" s="20">
        <v>14097070</v>
      </c>
      <c r="AB113" s="20">
        <f t="shared" si="13"/>
        <v>41944239</v>
      </c>
      <c r="AC113" s="20">
        <f t="shared" si="14"/>
        <v>130981343</v>
      </c>
      <c r="AD113" s="20">
        <f t="shared" si="15"/>
        <v>172925582</v>
      </c>
    </row>
    <row r="114" spans="1:30" ht="67.5">
      <c r="A114" s="4" t="s">
        <v>32</v>
      </c>
      <c r="B114" s="12" t="s">
        <v>33</v>
      </c>
      <c r="C114" s="17" t="s">
        <v>219</v>
      </c>
      <c r="D114" s="18" t="s">
        <v>81</v>
      </c>
      <c r="E114" s="18" t="s">
        <v>82</v>
      </c>
      <c r="F114" s="18" t="s">
        <v>83</v>
      </c>
      <c r="G114" s="18" t="s">
        <v>220</v>
      </c>
      <c r="H114" s="18"/>
      <c r="I114" s="18"/>
      <c r="J114" s="18"/>
      <c r="K114" s="18"/>
      <c r="L114" s="18" t="s">
        <v>38</v>
      </c>
      <c r="M114" s="18" t="s">
        <v>67</v>
      </c>
      <c r="N114" s="18" t="s">
        <v>40</v>
      </c>
      <c r="O114" s="19" t="s">
        <v>221</v>
      </c>
      <c r="P114" s="20">
        <v>250000000</v>
      </c>
      <c r="Q114" s="20">
        <v>0</v>
      </c>
      <c r="R114" s="20">
        <v>0</v>
      </c>
      <c r="S114" s="20">
        <v>250000000</v>
      </c>
      <c r="T114" s="20">
        <v>0</v>
      </c>
      <c r="U114" s="20">
        <v>250000000</v>
      </c>
      <c r="V114" s="20">
        <v>0</v>
      </c>
      <c r="W114" s="20">
        <v>250000000</v>
      </c>
      <c r="X114" s="20">
        <v>250000000</v>
      </c>
      <c r="Y114" s="20">
        <v>250000000</v>
      </c>
      <c r="Z114" s="20">
        <v>250000000</v>
      </c>
      <c r="AB114" s="20">
        <f t="shared" si="13"/>
        <v>0</v>
      </c>
      <c r="AC114" s="20">
        <f t="shared" si="14"/>
        <v>0</v>
      </c>
      <c r="AD114" s="20">
        <f t="shared" si="15"/>
        <v>0</v>
      </c>
    </row>
    <row r="115" spans="1:30" ht="67.5">
      <c r="A115" s="4" t="s">
        <v>32</v>
      </c>
      <c r="B115" s="12" t="s">
        <v>33</v>
      </c>
      <c r="C115" s="17" t="s">
        <v>219</v>
      </c>
      <c r="D115" s="18" t="s">
        <v>81</v>
      </c>
      <c r="E115" s="18" t="s">
        <v>82</v>
      </c>
      <c r="F115" s="18" t="s">
        <v>83</v>
      </c>
      <c r="G115" s="18" t="s">
        <v>220</v>
      </c>
      <c r="H115" s="18"/>
      <c r="I115" s="18"/>
      <c r="J115" s="18"/>
      <c r="K115" s="18"/>
      <c r="L115" s="18" t="s">
        <v>62</v>
      </c>
      <c r="M115" s="18" t="s">
        <v>74</v>
      </c>
      <c r="N115" s="18" t="s">
        <v>40</v>
      </c>
      <c r="O115" s="19" t="s">
        <v>221</v>
      </c>
      <c r="P115" s="20">
        <v>250000000</v>
      </c>
      <c r="Q115" s="20">
        <v>0</v>
      </c>
      <c r="R115" s="20">
        <v>0</v>
      </c>
      <c r="S115" s="20">
        <v>250000000</v>
      </c>
      <c r="T115" s="20">
        <v>0</v>
      </c>
      <c r="U115" s="20">
        <v>249741077</v>
      </c>
      <c r="V115" s="20">
        <v>258923</v>
      </c>
      <c r="W115" s="20">
        <v>249741077</v>
      </c>
      <c r="X115" s="20">
        <v>249734350</v>
      </c>
      <c r="Y115" s="20">
        <v>249734350</v>
      </c>
      <c r="Z115" s="20">
        <v>249734350</v>
      </c>
      <c r="AB115" s="20">
        <f t="shared" si="13"/>
        <v>0</v>
      </c>
      <c r="AC115" s="20">
        <f t="shared" si="14"/>
        <v>6727</v>
      </c>
      <c r="AD115" s="20">
        <f t="shared" si="15"/>
        <v>6727</v>
      </c>
    </row>
    <row r="116" spans="1:30" ht="56.25">
      <c r="A116" s="4" t="s">
        <v>32</v>
      </c>
      <c r="B116" s="12" t="s">
        <v>33</v>
      </c>
      <c r="C116" s="17" t="s">
        <v>222</v>
      </c>
      <c r="D116" s="18" t="s">
        <v>81</v>
      </c>
      <c r="E116" s="18" t="s">
        <v>82</v>
      </c>
      <c r="F116" s="18" t="s">
        <v>83</v>
      </c>
      <c r="G116" s="18" t="s">
        <v>223</v>
      </c>
      <c r="H116" s="18"/>
      <c r="I116" s="18"/>
      <c r="J116" s="18"/>
      <c r="K116" s="18"/>
      <c r="L116" s="18" t="s">
        <v>38</v>
      </c>
      <c r="M116" s="18" t="s">
        <v>67</v>
      </c>
      <c r="N116" s="18" t="s">
        <v>40</v>
      </c>
      <c r="O116" s="19" t="s">
        <v>224</v>
      </c>
      <c r="P116" s="20">
        <v>150000000</v>
      </c>
      <c r="Q116" s="20">
        <v>0</v>
      </c>
      <c r="R116" s="20">
        <v>33340797</v>
      </c>
      <c r="S116" s="20">
        <v>116659203</v>
      </c>
      <c r="T116" s="20">
        <v>0</v>
      </c>
      <c r="U116" s="20">
        <v>116659203</v>
      </c>
      <c r="V116" s="20">
        <v>0</v>
      </c>
      <c r="W116" s="20">
        <v>116659203</v>
      </c>
      <c r="X116" s="20">
        <v>116659203</v>
      </c>
      <c r="Y116" s="20">
        <v>0</v>
      </c>
      <c r="Z116" s="20">
        <v>0</v>
      </c>
      <c r="AB116" s="20">
        <f t="shared" si="13"/>
        <v>116659203</v>
      </c>
      <c r="AC116" s="20">
        <f t="shared" si="14"/>
        <v>0</v>
      </c>
      <c r="AD116" s="20">
        <f t="shared" si="15"/>
        <v>116659203</v>
      </c>
    </row>
    <row r="117" spans="1:30" ht="56.25">
      <c r="A117" s="4" t="s">
        <v>32</v>
      </c>
      <c r="B117" s="12" t="s">
        <v>33</v>
      </c>
      <c r="C117" s="17" t="s">
        <v>222</v>
      </c>
      <c r="D117" s="18" t="s">
        <v>81</v>
      </c>
      <c r="E117" s="18" t="s">
        <v>82</v>
      </c>
      <c r="F117" s="18" t="s">
        <v>83</v>
      </c>
      <c r="G117" s="18" t="s">
        <v>223</v>
      </c>
      <c r="H117" s="18"/>
      <c r="I117" s="18"/>
      <c r="J117" s="18"/>
      <c r="K117" s="18"/>
      <c r="L117" s="18" t="s">
        <v>62</v>
      </c>
      <c r="M117" s="18" t="s">
        <v>74</v>
      </c>
      <c r="N117" s="18" t="s">
        <v>40</v>
      </c>
      <c r="O117" s="19" t="s">
        <v>224</v>
      </c>
      <c r="P117" s="20">
        <v>200000000</v>
      </c>
      <c r="Q117" s="20">
        <v>0</v>
      </c>
      <c r="R117" s="20">
        <v>0</v>
      </c>
      <c r="S117" s="20">
        <v>200000000</v>
      </c>
      <c r="T117" s="20">
        <v>0</v>
      </c>
      <c r="U117" s="20">
        <v>199081558</v>
      </c>
      <c r="V117" s="20">
        <v>918442</v>
      </c>
      <c r="W117" s="20">
        <v>199081558</v>
      </c>
      <c r="X117" s="20">
        <v>199081558</v>
      </c>
      <c r="Y117" s="20">
        <v>180160558</v>
      </c>
      <c r="Z117" s="20">
        <v>180160558</v>
      </c>
      <c r="AB117" s="20">
        <f t="shared" si="13"/>
        <v>18921000</v>
      </c>
      <c r="AC117" s="20">
        <f t="shared" si="14"/>
        <v>0</v>
      </c>
      <c r="AD117" s="20">
        <f t="shared" si="15"/>
        <v>18921000</v>
      </c>
    </row>
    <row r="118" spans="1:30" ht="56.25">
      <c r="A118" s="4" t="s">
        <v>32</v>
      </c>
      <c r="B118" s="12" t="s">
        <v>33</v>
      </c>
      <c r="C118" s="17" t="s">
        <v>222</v>
      </c>
      <c r="D118" s="18" t="s">
        <v>81</v>
      </c>
      <c r="E118" s="18" t="s">
        <v>82</v>
      </c>
      <c r="F118" s="18" t="s">
        <v>83</v>
      </c>
      <c r="G118" s="18" t="s">
        <v>223</v>
      </c>
      <c r="H118" s="18"/>
      <c r="I118" s="18"/>
      <c r="J118" s="18"/>
      <c r="K118" s="18"/>
      <c r="L118" s="18" t="s">
        <v>62</v>
      </c>
      <c r="M118" s="18" t="s">
        <v>63</v>
      </c>
      <c r="N118" s="18" t="s">
        <v>40</v>
      </c>
      <c r="O118" s="19" t="s">
        <v>224</v>
      </c>
      <c r="P118" s="20">
        <v>150000000</v>
      </c>
      <c r="Q118" s="20">
        <v>0</v>
      </c>
      <c r="R118" s="20">
        <v>21078053</v>
      </c>
      <c r="S118" s="20">
        <v>128921947</v>
      </c>
      <c r="T118" s="20">
        <v>0</v>
      </c>
      <c r="U118" s="20">
        <v>127966234</v>
      </c>
      <c r="V118" s="20">
        <v>955713</v>
      </c>
      <c r="W118" s="20">
        <v>127966234</v>
      </c>
      <c r="X118" s="20">
        <v>127966234</v>
      </c>
      <c r="Y118" s="20">
        <v>29298251</v>
      </c>
      <c r="Z118" s="20">
        <v>29298251</v>
      </c>
      <c r="AB118" s="20">
        <f t="shared" si="13"/>
        <v>98667983</v>
      </c>
      <c r="AC118" s="20">
        <f t="shared" si="14"/>
        <v>0</v>
      </c>
      <c r="AD118" s="20">
        <f t="shared" si="15"/>
        <v>98667983</v>
      </c>
    </row>
    <row r="119" spans="1:30" ht="56.25">
      <c r="A119" s="4" t="s">
        <v>32</v>
      </c>
      <c r="B119" s="12" t="s">
        <v>33</v>
      </c>
      <c r="C119" s="17" t="s">
        <v>225</v>
      </c>
      <c r="D119" s="18" t="s">
        <v>81</v>
      </c>
      <c r="E119" s="18" t="s">
        <v>82</v>
      </c>
      <c r="F119" s="18" t="s">
        <v>83</v>
      </c>
      <c r="G119" s="18" t="s">
        <v>226</v>
      </c>
      <c r="H119" s="18"/>
      <c r="I119" s="18"/>
      <c r="J119" s="18"/>
      <c r="K119" s="18"/>
      <c r="L119" s="18" t="s">
        <v>62</v>
      </c>
      <c r="M119" s="18" t="s">
        <v>74</v>
      </c>
      <c r="N119" s="18" t="s">
        <v>40</v>
      </c>
      <c r="O119" s="19" t="s">
        <v>227</v>
      </c>
      <c r="P119" s="20">
        <v>300000000</v>
      </c>
      <c r="Q119" s="20">
        <v>0</v>
      </c>
      <c r="R119" s="20">
        <v>6000000</v>
      </c>
      <c r="S119" s="20">
        <v>294000000</v>
      </c>
      <c r="T119" s="20">
        <v>0</v>
      </c>
      <c r="U119" s="20">
        <v>294000000</v>
      </c>
      <c r="V119" s="20">
        <v>0</v>
      </c>
      <c r="W119" s="20">
        <v>294000000</v>
      </c>
      <c r="X119" s="20">
        <v>293440440</v>
      </c>
      <c r="Y119" s="20">
        <v>293440440</v>
      </c>
      <c r="Z119" s="20">
        <v>293440440</v>
      </c>
      <c r="AB119" s="20">
        <f t="shared" si="13"/>
        <v>0</v>
      </c>
      <c r="AC119" s="20">
        <f t="shared" si="14"/>
        <v>559560</v>
      </c>
      <c r="AD119" s="20">
        <f t="shared" si="15"/>
        <v>559560</v>
      </c>
    </row>
    <row r="120" spans="1:30" ht="56.25">
      <c r="A120" s="4" t="s">
        <v>32</v>
      </c>
      <c r="B120" s="12" t="s">
        <v>33</v>
      </c>
      <c r="C120" s="17" t="s">
        <v>225</v>
      </c>
      <c r="D120" s="18" t="s">
        <v>81</v>
      </c>
      <c r="E120" s="18" t="s">
        <v>82</v>
      </c>
      <c r="F120" s="18" t="s">
        <v>83</v>
      </c>
      <c r="G120" s="18" t="s">
        <v>226</v>
      </c>
      <c r="H120" s="18"/>
      <c r="I120" s="18"/>
      <c r="J120" s="18"/>
      <c r="K120" s="18"/>
      <c r="L120" s="18" t="s">
        <v>62</v>
      </c>
      <c r="M120" s="18" t="s">
        <v>63</v>
      </c>
      <c r="N120" s="18" t="s">
        <v>40</v>
      </c>
      <c r="O120" s="19" t="s">
        <v>227</v>
      </c>
      <c r="P120" s="20">
        <v>200000000</v>
      </c>
      <c r="Q120" s="20">
        <v>0</v>
      </c>
      <c r="R120" s="20">
        <v>26545685</v>
      </c>
      <c r="S120" s="20">
        <v>173454315</v>
      </c>
      <c r="T120" s="20">
        <v>0</v>
      </c>
      <c r="U120" s="20">
        <v>173454315</v>
      </c>
      <c r="V120" s="20">
        <v>0</v>
      </c>
      <c r="W120" s="20">
        <v>173454315</v>
      </c>
      <c r="X120" s="20">
        <v>173450936</v>
      </c>
      <c r="Y120" s="20">
        <v>173450936</v>
      </c>
      <c r="Z120" s="20">
        <v>173450936</v>
      </c>
      <c r="AB120" s="20">
        <f t="shared" si="13"/>
        <v>0</v>
      </c>
      <c r="AC120" s="20">
        <f t="shared" si="14"/>
        <v>3379</v>
      </c>
      <c r="AD120" s="20">
        <f t="shared" si="15"/>
        <v>3379</v>
      </c>
    </row>
    <row r="121" spans="1:30" ht="67.5">
      <c r="A121" s="4" t="s">
        <v>32</v>
      </c>
      <c r="B121" s="12" t="s">
        <v>33</v>
      </c>
      <c r="C121" s="17" t="s">
        <v>228</v>
      </c>
      <c r="D121" s="18" t="s">
        <v>81</v>
      </c>
      <c r="E121" s="18" t="s">
        <v>82</v>
      </c>
      <c r="F121" s="18" t="s">
        <v>83</v>
      </c>
      <c r="G121" s="18" t="s">
        <v>229</v>
      </c>
      <c r="H121" s="18"/>
      <c r="I121" s="18"/>
      <c r="J121" s="18"/>
      <c r="K121" s="18"/>
      <c r="L121" s="18" t="s">
        <v>62</v>
      </c>
      <c r="M121" s="18" t="s">
        <v>74</v>
      </c>
      <c r="N121" s="18" t="s">
        <v>40</v>
      </c>
      <c r="O121" s="19" t="s">
        <v>230</v>
      </c>
      <c r="P121" s="20">
        <v>300000000</v>
      </c>
      <c r="Q121" s="20">
        <v>0</v>
      </c>
      <c r="R121" s="20">
        <v>0</v>
      </c>
      <c r="S121" s="20">
        <v>300000000</v>
      </c>
      <c r="T121" s="20">
        <v>0</v>
      </c>
      <c r="U121" s="20">
        <v>300000000</v>
      </c>
      <c r="V121" s="20">
        <v>0</v>
      </c>
      <c r="W121" s="20">
        <v>300000000</v>
      </c>
      <c r="X121" s="20">
        <v>300000000</v>
      </c>
      <c r="Y121" s="20">
        <v>221438271</v>
      </c>
      <c r="Z121" s="20">
        <v>221438271</v>
      </c>
      <c r="AB121" s="20">
        <f t="shared" si="13"/>
        <v>78561729</v>
      </c>
      <c r="AC121" s="20">
        <f t="shared" si="14"/>
        <v>0</v>
      </c>
      <c r="AD121" s="20">
        <f t="shared" si="15"/>
        <v>78561729</v>
      </c>
    </row>
    <row r="122" spans="1:30" ht="67.5">
      <c r="A122" s="4" t="s">
        <v>32</v>
      </c>
      <c r="B122" s="12" t="s">
        <v>33</v>
      </c>
      <c r="C122" s="17" t="s">
        <v>228</v>
      </c>
      <c r="D122" s="18" t="s">
        <v>81</v>
      </c>
      <c r="E122" s="18" t="s">
        <v>82</v>
      </c>
      <c r="F122" s="18" t="s">
        <v>83</v>
      </c>
      <c r="G122" s="18" t="s">
        <v>229</v>
      </c>
      <c r="H122" s="18"/>
      <c r="I122" s="18"/>
      <c r="J122" s="18"/>
      <c r="K122" s="18"/>
      <c r="L122" s="18" t="s">
        <v>62</v>
      </c>
      <c r="M122" s="18" t="s">
        <v>63</v>
      </c>
      <c r="N122" s="18" t="s">
        <v>40</v>
      </c>
      <c r="O122" s="19" t="s">
        <v>230</v>
      </c>
      <c r="P122" s="20">
        <v>100000000</v>
      </c>
      <c r="Q122" s="20">
        <v>0</v>
      </c>
      <c r="R122" s="20">
        <v>0</v>
      </c>
      <c r="S122" s="20">
        <v>100000000</v>
      </c>
      <c r="T122" s="20">
        <v>0</v>
      </c>
      <c r="U122" s="20">
        <v>100000000</v>
      </c>
      <c r="V122" s="20">
        <v>0</v>
      </c>
      <c r="W122" s="20">
        <v>100000000</v>
      </c>
      <c r="X122" s="20">
        <v>99996728</v>
      </c>
      <c r="Y122" s="20">
        <v>84464624</v>
      </c>
      <c r="Z122" s="20">
        <v>84464624</v>
      </c>
      <c r="AB122" s="20">
        <f t="shared" si="13"/>
        <v>15532104</v>
      </c>
      <c r="AC122" s="20">
        <f t="shared" si="14"/>
        <v>3272</v>
      </c>
      <c r="AD122" s="20">
        <f t="shared" si="15"/>
        <v>15535376</v>
      </c>
    </row>
    <row r="123" spans="1:30" ht="67.5">
      <c r="A123" s="4" t="s">
        <v>32</v>
      </c>
      <c r="B123" s="12" t="s">
        <v>33</v>
      </c>
      <c r="C123" s="17" t="s">
        <v>231</v>
      </c>
      <c r="D123" s="18" t="s">
        <v>81</v>
      </c>
      <c r="E123" s="18" t="s">
        <v>82</v>
      </c>
      <c r="F123" s="18" t="s">
        <v>83</v>
      </c>
      <c r="G123" s="18" t="s">
        <v>232</v>
      </c>
      <c r="H123" s="18"/>
      <c r="I123" s="18"/>
      <c r="J123" s="18"/>
      <c r="K123" s="18"/>
      <c r="L123" s="18" t="s">
        <v>62</v>
      </c>
      <c r="M123" s="18" t="s">
        <v>74</v>
      </c>
      <c r="N123" s="18" t="s">
        <v>40</v>
      </c>
      <c r="O123" s="19" t="s">
        <v>233</v>
      </c>
      <c r="P123" s="20">
        <v>300000000</v>
      </c>
      <c r="Q123" s="20">
        <v>0</v>
      </c>
      <c r="R123" s="20">
        <v>300000000</v>
      </c>
      <c r="S123" s="20">
        <v>0</v>
      </c>
      <c r="T123" s="20">
        <v>0</v>
      </c>
      <c r="U123" s="20">
        <v>0</v>
      </c>
      <c r="V123" s="20">
        <v>0</v>
      </c>
      <c r="W123" s="20">
        <v>0</v>
      </c>
      <c r="X123" s="20">
        <v>0</v>
      </c>
      <c r="Y123" s="20">
        <v>0</v>
      </c>
      <c r="Z123" s="20">
        <v>0</v>
      </c>
      <c r="AB123" s="20">
        <f t="shared" si="13"/>
        <v>0</v>
      </c>
      <c r="AC123" s="20">
        <f t="shared" si="14"/>
        <v>0</v>
      </c>
      <c r="AD123" s="20">
        <f t="shared" si="15"/>
        <v>0</v>
      </c>
    </row>
    <row r="124" spans="1:30" ht="67.5">
      <c r="A124" s="4" t="s">
        <v>32</v>
      </c>
      <c r="B124" s="12" t="s">
        <v>33</v>
      </c>
      <c r="C124" s="17" t="s">
        <v>231</v>
      </c>
      <c r="D124" s="18" t="s">
        <v>81</v>
      </c>
      <c r="E124" s="18" t="s">
        <v>82</v>
      </c>
      <c r="F124" s="18" t="s">
        <v>83</v>
      </c>
      <c r="G124" s="18" t="s">
        <v>232</v>
      </c>
      <c r="H124" s="18"/>
      <c r="I124" s="18"/>
      <c r="J124" s="18"/>
      <c r="K124" s="18"/>
      <c r="L124" s="18" t="s">
        <v>62</v>
      </c>
      <c r="M124" s="18" t="s">
        <v>63</v>
      </c>
      <c r="N124" s="18" t="s">
        <v>40</v>
      </c>
      <c r="O124" s="19" t="s">
        <v>233</v>
      </c>
      <c r="P124" s="20">
        <v>200000000</v>
      </c>
      <c r="Q124" s="20">
        <v>0</v>
      </c>
      <c r="R124" s="20">
        <v>200000000</v>
      </c>
      <c r="S124" s="20">
        <v>0</v>
      </c>
      <c r="T124" s="20">
        <v>0</v>
      </c>
      <c r="U124" s="20">
        <v>0</v>
      </c>
      <c r="V124" s="20">
        <v>0</v>
      </c>
      <c r="W124" s="20">
        <v>0</v>
      </c>
      <c r="X124" s="20">
        <v>0</v>
      </c>
      <c r="Y124" s="20">
        <v>0</v>
      </c>
      <c r="Z124" s="20">
        <v>0</v>
      </c>
      <c r="AB124" s="20">
        <f t="shared" si="13"/>
        <v>0</v>
      </c>
      <c r="AC124" s="20">
        <f t="shared" si="14"/>
        <v>0</v>
      </c>
      <c r="AD124" s="20">
        <f t="shared" si="15"/>
        <v>0</v>
      </c>
    </row>
    <row r="125" spans="1:30" ht="56.25">
      <c r="A125" s="4" t="s">
        <v>32</v>
      </c>
      <c r="B125" s="12" t="s">
        <v>33</v>
      </c>
      <c r="C125" s="17" t="s">
        <v>234</v>
      </c>
      <c r="D125" s="18" t="s">
        <v>81</v>
      </c>
      <c r="E125" s="18" t="s">
        <v>82</v>
      </c>
      <c r="F125" s="18" t="s">
        <v>83</v>
      </c>
      <c r="G125" s="18" t="s">
        <v>235</v>
      </c>
      <c r="H125" s="18"/>
      <c r="I125" s="18"/>
      <c r="J125" s="18"/>
      <c r="K125" s="18"/>
      <c r="L125" s="18" t="s">
        <v>38</v>
      </c>
      <c r="M125" s="18" t="s">
        <v>67</v>
      </c>
      <c r="N125" s="18" t="s">
        <v>40</v>
      </c>
      <c r="O125" s="19" t="s">
        <v>236</v>
      </c>
      <c r="P125" s="20">
        <v>4000000000</v>
      </c>
      <c r="Q125" s="20">
        <v>0</v>
      </c>
      <c r="R125" s="20">
        <v>0</v>
      </c>
      <c r="S125" s="20">
        <v>4000000000</v>
      </c>
      <c r="T125" s="20">
        <v>0</v>
      </c>
      <c r="U125" s="20">
        <v>4000000000</v>
      </c>
      <c r="V125" s="20">
        <v>0</v>
      </c>
      <c r="W125" s="20">
        <v>4000000000</v>
      </c>
      <c r="X125" s="20">
        <v>3790093171</v>
      </c>
      <c r="Y125" s="20">
        <v>2903428073</v>
      </c>
      <c r="Z125" s="20">
        <v>2903428073</v>
      </c>
      <c r="AB125" s="20">
        <f t="shared" si="13"/>
        <v>886665098</v>
      </c>
      <c r="AC125" s="20">
        <f t="shared" si="14"/>
        <v>209906829</v>
      </c>
      <c r="AD125" s="20">
        <f t="shared" si="15"/>
        <v>1096571927</v>
      </c>
    </row>
    <row r="126" spans="1:30" ht="45">
      <c r="A126" s="4" t="s">
        <v>32</v>
      </c>
      <c r="B126" s="12" t="s">
        <v>33</v>
      </c>
      <c r="C126" s="17" t="s">
        <v>237</v>
      </c>
      <c r="D126" s="18" t="s">
        <v>81</v>
      </c>
      <c r="E126" s="18" t="s">
        <v>82</v>
      </c>
      <c r="F126" s="18" t="s">
        <v>83</v>
      </c>
      <c r="G126" s="18" t="s">
        <v>238</v>
      </c>
      <c r="H126" s="18"/>
      <c r="I126" s="18"/>
      <c r="J126" s="18"/>
      <c r="K126" s="18"/>
      <c r="L126" s="18" t="s">
        <v>38</v>
      </c>
      <c r="M126" s="18" t="s">
        <v>67</v>
      </c>
      <c r="N126" s="18" t="s">
        <v>40</v>
      </c>
      <c r="O126" s="19" t="s">
        <v>239</v>
      </c>
      <c r="P126" s="20">
        <v>300000000</v>
      </c>
      <c r="Q126" s="20">
        <v>0</v>
      </c>
      <c r="R126" s="20">
        <v>26615865</v>
      </c>
      <c r="S126" s="20">
        <v>273384135</v>
      </c>
      <c r="T126" s="20">
        <v>0</v>
      </c>
      <c r="U126" s="20">
        <v>273384135</v>
      </c>
      <c r="V126" s="20">
        <v>0</v>
      </c>
      <c r="W126" s="20">
        <v>273384135</v>
      </c>
      <c r="X126" s="20">
        <v>273250543.44999999</v>
      </c>
      <c r="Y126" s="20">
        <v>273250543.44999999</v>
      </c>
      <c r="Z126" s="20">
        <v>273250543.44999999</v>
      </c>
      <c r="AB126" s="20">
        <f t="shared" si="13"/>
        <v>0</v>
      </c>
      <c r="AC126" s="20">
        <f t="shared" si="14"/>
        <v>133591.55000001192</v>
      </c>
      <c r="AD126" s="20">
        <f t="shared" si="15"/>
        <v>133591.55000001192</v>
      </c>
    </row>
    <row r="127" spans="1:30" ht="67.5">
      <c r="A127" s="4" t="s">
        <v>32</v>
      </c>
      <c r="B127" s="12" t="s">
        <v>33</v>
      </c>
      <c r="C127" s="17" t="s">
        <v>240</v>
      </c>
      <c r="D127" s="18" t="s">
        <v>81</v>
      </c>
      <c r="E127" s="18" t="s">
        <v>82</v>
      </c>
      <c r="F127" s="18" t="s">
        <v>83</v>
      </c>
      <c r="G127" s="18" t="s">
        <v>241</v>
      </c>
      <c r="H127" s="18"/>
      <c r="I127" s="18"/>
      <c r="J127" s="18"/>
      <c r="K127" s="18"/>
      <c r="L127" s="18" t="s">
        <v>62</v>
      </c>
      <c r="M127" s="18" t="s">
        <v>74</v>
      </c>
      <c r="N127" s="18" t="s">
        <v>40</v>
      </c>
      <c r="O127" s="19" t="s">
        <v>242</v>
      </c>
      <c r="P127" s="20">
        <v>200000000</v>
      </c>
      <c r="Q127" s="20">
        <v>0</v>
      </c>
      <c r="R127" s="20">
        <v>0</v>
      </c>
      <c r="S127" s="20">
        <v>200000000</v>
      </c>
      <c r="T127" s="20">
        <v>0</v>
      </c>
      <c r="U127" s="20">
        <v>199908628</v>
      </c>
      <c r="V127" s="20">
        <v>91372</v>
      </c>
      <c r="W127" s="20">
        <v>199908628</v>
      </c>
      <c r="X127" s="20">
        <v>199908628</v>
      </c>
      <c r="Y127" s="20">
        <v>199908628</v>
      </c>
      <c r="Z127" s="20">
        <v>199908628</v>
      </c>
      <c r="AB127" s="20">
        <f t="shared" si="13"/>
        <v>0</v>
      </c>
      <c r="AC127" s="20">
        <f t="shared" si="14"/>
        <v>0</v>
      </c>
      <c r="AD127" s="20">
        <f t="shared" si="15"/>
        <v>0</v>
      </c>
    </row>
    <row r="128" spans="1:30" ht="67.5">
      <c r="A128" s="4" t="s">
        <v>32</v>
      </c>
      <c r="B128" s="12" t="s">
        <v>33</v>
      </c>
      <c r="C128" s="17" t="s">
        <v>240</v>
      </c>
      <c r="D128" s="18" t="s">
        <v>81</v>
      </c>
      <c r="E128" s="18" t="s">
        <v>82</v>
      </c>
      <c r="F128" s="18" t="s">
        <v>83</v>
      </c>
      <c r="G128" s="18" t="s">
        <v>241</v>
      </c>
      <c r="H128" s="18"/>
      <c r="I128" s="18"/>
      <c r="J128" s="18"/>
      <c r="K128" s="18"/>
      <c r="L128" s="18" t="s">
        <v>62</v>
      </c>
      <c r="M128" s="18" t="s">
        <v>63</v>
      </c>
      <c r="N128" s="18" t="s">
        <v>40</v>
      </c>
      <c r="O128" s="19" t="s">
        <v>242</v>
      </c>
      <c r="P128" s="20">
        <v>300000000</v>
      </c>
      <c r="Q128" s="20">
        <v>0</v>
      </c>
      <c r="R128" s="20">
        <v>0</v>
      </c>
      <c r="S128" s="20">
        <v>300000000</v>
      </c>
      <c r="T128" s="20">
        <v>0</v>
      </c>
      <c r="U128" s="20">
        <v>300000000</v>
      </c>
      <c r="V128" s="20">
        <v>0</v>
      </c>
      <c r="W128" s="20">
        <v>300000000</v>
      </c>
      <c r="X128" s="20">
        <v>290883288</v>
      </c>
      <c r="Y128" s="20">
        <v>150783865</v>
      </c>
      <c r="Z128" s="20">
        <v>150783865</v>
      </c>
      <c r="AB128" s="20">
        <f t="shared" si="13"/>
        <v>140099423</v>
      </c>
      <c r="AC128" s="20">
        <f t="shared" si="14"/>
        <v>9116712</v>
      </c>
      <c r="AD128" s="20">
        <f t="shared" si="15"/>
        <v>149216135</v>
      </c>
    </row>
    <row r="129" spans="1:30" ht="33.75">
      <c r="A129" s="4" t="s">
        <v>32</v>
      </c>
      <c r="B129" s="12" t="s">
        <v>33</v>
      </c>
      <c r="C129" s="17" t="s">
        <v>243</v>
      </c>
      <c r="D129" s="18" t="s">
        <v>81</v>
      </c>
      <c r="E129" s="18" t="s">
        <v>82</v>
      </c>
      <c r="F129" s="18" t="s">
        <v>83</v>
      </c>
      <c r="G129" s="18" t="s">
        <v>244</v>
      </c>
      <c r="H129" s="18"/>
      <c r="I129" s="18"/>
      <c r="J129" s="18"/>
      <c r="K129" s="18"/>
      <c r="L129" s="18" t="s">
        <v>38</v>
      </c>
      <c r="M129" s="18" t="s">
        <v>67</v>
      </c>
      <c r="N129" s="18" t="s">
        <v>40</v>
      </c>
      <c r="O129" s="19" t="s">
        <v>245</v>
      </c>
      <c r="P129" s="20">
        <v>0</v>
      </c>
      <c r="Q129" s="20">
        <v>210212980</v>
      </c>
      <c r="R129" s="20">
        <v>0</v>
      </c>
      <c r="S129" s="20">
        <v>210212980</v>
      </c>
      <c r="T129" s="20">
        <v>0</v>
      </c>
      <c r="U129" s="20">
        <v>210212980</v>
      </c>
      <c r="V129" s="20">
        <v>0</v>
      </c>
      <c r="W129" s="20">
        <v>210212980</v>
      </c>
      <c r="X129" s="20">
        <v>210212980</v>
      </c>
      <c r="Y129" s="20">
        <v>144700226.72999999</v>
      </c>
      <c r="Z129" s="20">
        <v>144700226.72999999</v>
      </c>
      <c r="AB129" s="20">
        <f t="shared" si="13"/>
        <v>65512753.270000011</v>
      </c>
      <c r="AC129" s="20">
        <f t="shared" si="14"/>
        <v>0</v>
      </c>
      <c r="AD129" s="20">
        <f t="shared" si="15"/>
        <v>65512753.270000011</v>
      </c>
    </row>
    <row r="130" spans="1:30" ht="33.75">
      <c r="A130" s="4" t="s">
        <v>32</v>
      </c>
      <c r="B130" s="12" t="s">
        <v>33</v>
      </c>
      <c r="C130" s="17" t="s">
        <v>243</v>
      </c>
      <c r="D130" s="18" t="s">
        <v>81</v>
      </c>
      <c r="E130" s="18" t="s">
        <v>82</v>
      </c>
      <c r="F130" s="18" t="s">
        <v>83</v>
      </c>
      <c r="G130" s="18" t="s">
        <v>244</v>
      </c>
      <c r="H130" s="18"/>
      <c r="I130" s="18"/>
      <c r="J130" s="18"/>
      <c r="K130" s="18"/>
      <c r="L130" s="18" t="s">
        <v>62</v>
      </c>
      <c r="M130" s="18" t="s">
        <v>74</v>
      </c>
      <c r="N130" s="18" t="s">
        <v>40</v>
      </c>
      <c r="O130" s="19" t="s">
        <v>245</v>
      </c>
      <c r="P130" s="20">
        <v>4177000000</v>
      </c>
      <c r="Q130" s="20">
        <v>0</v>
      </c>
      <c r="R130" s="20">
        <v>0</v>
      </c>
      <c r="S130" s="20">
        <v>4177000000</v>
      </c>
      <c r="T130" s="20">
        <v>0</v>
      </c>
      <c r="U130" s="20">
        <v>4176916287.54</v>
      </c>
      <c r="V130" s="20">
        <v>83712.460000000006</v>
      </c>
      <c r="W130" s="20">
        <v>4176916287.54</v>
      </c>
      <c r="X130" s="20">
        <v>4176913868.9400001</v>
      </c>
      <c r="Y130" s="20">
        <v>4176913868.9400001</v>
      </c>
      <c r="Z130" s="20">
        <v>4176913868.9400001</v>
      </c>
      <c r="AB130" s="20">
        <f t="shared" si="13"/>
        <v>0</v>
      </c>
      <c r="AC130" s="20">
        <f t="shared" si="14"/>
        <v>2418.5999999046326</v>
      </c>
      <c r="AD130" s="20">
        <f t="shared" si="15"/>
        <v>2418.5999999046326</v>
      </c>
    </row>
    <row r="131" spans="1:30" ht="33.75">
      <c r="A131" s="4" t="s">
        <v>32</v>
      </c>
      <c r="B131" s="12" t="s">
        <v>33</v>
      </c>
      <c r="C131" s="17" t="s">
        <v>243</v>
      </c>
      <c r="D131" s="18" t="s">
        <v>81</v>
      </c>
      <c r="E131" s="18" t="s">
        <v>82</v>
      </c>
      <c r="F131" s="18" t="s">
        <v>83</v>
      </c>
      <c r="G131" s="18" t="s">
        <v>244</v>
      </c>
      <c r="H131" s="18"/>
      <c r="I131" s="18"/>
      <c r="J131" s="18"/>
      <c r="K131" s="18"/>
      <c r="L131" s="18" t="s">
        <v>62</v>
      </c>
      <c r="M131" s="18" t="s">
        <v>63</v>
      </c>
      <c r="N131" s="18" t="s">
        <v>40</v>
      </c>
      <c r="O131" s="19" t="s">
        <v>245</v>
      </c>
      <c r="P131" s="20">
        <v>0</v>
      </c>
      <c r="Q131" s="20">
        <v>41997658</v>
      </c>
      <c r="R131" s="20">
        <v>0</v>
      </c>
      <c r="S131" s="20">
        <v>41997658</v>
      </c>
      <c r="T131" s="20">
        <v>0</v>
      </c>
      <c r="U131" s="20">
        <v>41958188.939999998</v>
      </c>
      <c r="V131" s="20">
        <v>39469.06</v>
      </c>
      <c r="W131" s="20">
        <v>41958188.939999998</v>
      </c>
      <c r="X131" s="20">
        <v>41958188.939999998</v>
      </c>
      <c r="Y131" s="20">
        <v>41958188.939999998</v>
      </c>
      <c r="Z131" s="20">
        <v>41958188.939999998</v>
      </c>
      <c r="AB131" s="20">
        <f t="shared" si="13"/>
        <v>0</v>
      </c>
      <c r="AC131" s="20">
        <f t="shared" si="14"/>
        <v>0</v>
      </c>
      <c r="AD131" s="20">
        <f t="shared" si="15"/>
        <v>0</v>
      </c>
    </row>
    <row r="132" spans="1:30" ht="22.5">
      <c r="A132" s="4" t="s">
        <v>32</v>
      </c>
      <c r="B132" s="12" t="s">
        <v>33</v>
      </c>
      <c r="C132" s="17" t="s">
        <v>246</v>
      </c>
      <c r="D132" s="18" t="s">
        <v>81</v>
      </c>
      <c r="E132" s="18" t="s">
        <v>82</v>
      </c>
      <c r="F132" s="18" t="s">
        <v>83</v>
      </c>
      <c r="G132" s="18" t="s">
        <v>247</v>
      </c>
      <c r="H132" s="18"/>
      <c r="I132" s="18"/>
      <c r="J132" s="18"/>
      <c r="K132" s="18"/>
      <c r="L132" s="18" t="s">
        <v>62</v>
      </c>
      <c r="M132" s="18" t="s">
        <v>74</v>
      </c>
      <c r="N132" s="18" t="s">
        <v>40</v>
      </c>
      <c r="O132" s="19" t="s">
        <v>248</v>
      </c>
      <c r="P132" s="20">
        <v>2500000000</v>
      </c>
      <c r="Q132" s="20">
        <v>0</v>
      </c>
      <c r="R132" s="20">
        <v>0</v>
      </c>
      <c r="S132" s="20">
        <v>2500000000</v>
      </c>
      <c r="T132" s="20">
        <v>0</v>
      </c>
      <c r="U132" s="20">
        <v>2467502608.4899998</v>
      </c>
      <c r="V132" s="20">
        <v>32497391.510000002</v>
      </c>
      <c r="W132" s="20">
        <v>2467502608.4899998</v>
      </c>
      <c r="X132" s="20">
        <v>2419459947.4899998</v>
      </c>
      <c r="Y132" s="20">
        <v>2302037816.4899998</v>
      </c>
      <c r="Z132" s="20">
        <v>2302037816.4899998</v>
      </c>
      <c r="AB132" s="20">
        <f t="shared" si="13"/>
        <v>117422131</v>
      </c>
      <c r="AC132" s="20">
        <f t="shared" si="14"/>
        <v>48042661</v>
      </c>
      <c r="AD132" s="20">
        <f t="shared" si="15"/>
        <v>165464792</v>
      </c>
    </row>
    <row r="133" spans="1:30" ht="45">
      <c r="A133" s="4" t="s">
        <v>32</v>
      </c>
      <c r="B133" s="12" t="s">
        <v>33</v>
      </c>
      <c r="C133" s="17" t="s">
        <v>249</v>
      </c>
      <c r="D133" s="18" t="s">
        <v>81</v>
      </c>
      <c r="E133" s="18" t="s">
        <v>82</v>
      </c>
      <c r="F133" s="18" t="s">
        <v>83</v>
      </c>
      <c r="G133" s="18" t="s">
        <v>250</v>
      </c>
      <c r="H133" s="18"/>
      <c r="I133" s="18"/>
      <c r="J133" s="18"/>
      <c r="K133" s="18"/>
      <c r="L133" s="18" t="s">
        <v>62</v>
      </c>
      <c r="M133" s="18" t="s">
        <v>74</v>
      </c>
      <c r="N133" s="18" t="s">
        <v>40</v>
      </c>
      <c r="O133" s="19" t="s">
        <v>251</v>
      </c>
      <c r="P133" s="20">
        <v>4000000000</v>
      </c>
      <c r="Q133" s="20">
        <v>0</v>
      </c>
      <c r="R133" s="20">
        <v>0</v>
      </c>
      <c r="S133" s="20">
        <v>4000000000</v>
      </c>
      <c r="T133" s="20">
        <v>0</v>
      </c>
      <c r="U133" s="20">
        <v>3997970849</v>
      </c>
      <c r="V133" s="20">
        <v>2029151</v>
      </c>
      <c r="W133" s="20">
        <v>3997970849</v>
      </c>
      <c r="X133" s="20">
        <v>1998850481.1800001</v>
      </c>
      <c r="Y133" s="20">
        <v>1785646827.8699999</v>
      </c>
      <c r="Z133" s="20">
        <v>1785646827.8699999</v>
      </c>
      <c r="AB133" s="20">
        <f t="shared" si="13"/>
        <v>213203653.31000018</v>
      </c>
      <c r="AC133" s="20">
        <f t="shared" si="14"/>
        <v>1999120367.8199999</v>
      </c>
      <c r="AD133" s="20">
        <f t="shared" si="15"/>
        <v>2212324021.1300001</v>
      </c>
    </row>
    <row r="134" spans="1:30" ht="56.25">
      <c r="A134" s="4" t="s">
        <v>32</v>
      </c>
      <c r="B134" s="12" t="s">
        <v>33</v>
      </c>
      <c r="C134" s="17" t="s">
        <v>252</v>
      </c>
      <c r="D134" s="18" t="s">
        <v>81</v>
      </c>
      <c r="E134" s="18" t="s">
        <v>82</v>
      </c>
      <c r="F134" s="18" t="s">
        <v>83</v>
      </c>
      <c r="G134" s="18" t="s">
        <v>253</v>
      </c>
      <c r="H134" s="18"/>
      <c r="I134" s="18"/>
      <c r="J134" s="18"/>
      <c r="K134" s="18"/>
      <c r="L134" s="18" t="s">
        <v>62</v>
      </c>
      <c r="M134" s="18" t="s">
        <v>74</v>
      </c>
      <c r="N134" s="18" t="s">
        <v>40</v>
      </c>
      <c r="O134" s="19" t="s">
        <v>254</v>
      </c>
      <c r="P134" s="20">
        <v>2999558352</v>
      </c>
      <c r="Q134" s="20">
        <v>0</v>
      </c>
      <c r="R134" s="20">
        <v>0</v>
      </c>
      <c r="S134" s="20">
        <v>2999558352</v>
      </c>
      <c r="T134" s="20">
        <v>0</v>
      </c>
      <c r="U134" s="20">
        <v>2997498659</v>
      </c>
      <c r="V134" s="20">
        <v>2059693</v>
      </c>
      <c r="W134" s="20">
        <v>2997498659</v>
      </c>
      <c r="X134" s="20">
        <v>2719354499.8000002</v>
      </c>
      <c r="Y134" s="20">
        <v>935013930.79999995</v>
      </c>
      <c r="Z134" s="20">
        <v>935013930.79999995</v>
      </c>
      <c r="AB134" s="20">
        <f t="shared" si="13"/>
        <v>1784340569.0000002</v>
      </c>
      <c r="AC134" s="20">
        <f t="shared" si="14"/>
        <v>278144159.19999981</v>
      </c>
      <c r="AD134" s="20">
        <f t="shared" si="15"/>
        <v>2062484728.2</v>
      </c>
    </row>
    <row r="135" spans="1:30" ht="56.25">
      <c r="A135" s="4" t="s">
        <v>32</v>
      </c>
      <c r="B135" s="12" t="s">
        <v>33</v>
      </c>
      <c r="C135" s="17" t="s">
        <v>252</v>
      </c>
      <c r="D135" s="18" t="s">
        <v>81</v>
      </c>
      <c r="E135" s="18" t="s">
        <v>82</v>
      </c>
      <c r="F135" s="18" t="s">
        <v>83</v>
      </c>
      <c r="G135" s="18" t="s">
        <v>253</v>
      </c>
      <c r="H135" s="18"/>
      <c r="I135" s="18"/>
      <c r="J135" s="18"/>
      <c r="K135" s="18"/>
      <c r="L135" s="18" t="s">
        <v>62</v>
      </c>
      <c r="M135" s="18" t="s">
        <v>63</v>
      </c>
      <c r="N135" s="18" t="s">
        <v>40</v>
      </c>
      <c r="O135" s="19" t="s">
        <v>254</v>
      </c>
      <c r="P135" s="20">
        <v>9050441648</v>
      </c>
      <c r="Q135" s="20">
        <v>0</v>
      </c>
      <c r="R135" s="20">
        <v>0</v>
      </c>
      <c r="S135" s="20">
        <v>9050441648</v>
      </c>
      <c r="T135" s="20">
        <v>0</v>
      </c>
      <c r="U135" s="20">
        <v>9046072776.0100002</v>
      </c>
      <c r="V135" s="20">
        <v>4368871.99</v>
      </c>
      <c r="W135" s="20">
        <v>9046072776.0100002</v>
      </c>
      <c r="X135" s="20">
        <v>2167311643</v>
      </c>
      <c r="Y135" s="20">
        <v>2167311643</v>
      </c>
      <c r="Z135" s="20">
        <v>2167311643</v>
      </c>
      <c r="AB135" s="20">
        <f t="shared" ref="AB135:AB180" si="16">X135-Z135</f>
        <v>0</v>
      </c>
      <c r="AC135" s="20">
        <f t="shared" ref="AC135:AC180" si="17">W135-X135</f>
        <v>6878761133.0100002</v>
      </c>
      <c r="AD135" s="20">
        <f t="shared" ref="AD135:AD180" si="18">AB135+AC135</f>
        <v>6878761133.0100002</v>
      </c>
    </row>
    <row r="136" spans="1:30" ht="78.75">
      <c r="A136" s="4" t="s">
        <v>32</v>
      </c>
      <c r="B136" s="12" t="s">
        <v>33</v>
      </c>
      <c r="C136" s="17" t="s">
        <v>255</v>
      </c>
      <c r="D136" s="18" t="s">
        <v>81</v>
      </c>
      <c r="E136" s="18" t="s">
        <v>82</v>
      </c>
      <c r="F136" s="18" t="s">
        <v>83</v>
      </c>
      <c r="G136" s="18" t="s">
        <v>256</v>
      </c>
      <c r="H136" s="18" t="s">
        <v>1</v>
      </c>
      <c r="I136" s="18" t="s">
        <v>1</v>
      </c>
      <c r="J136" s="18" t="s">
        <v>1</v>
      </c>
      <c r="K136" s="18" t="s">
        <v>1</v>
      </c>
      <c r="L136" s="18" t="s">
        <v>62</v>
      </c>
      <c r="M136" s="18" t="s">
        <v>74</v>
      </c>
      <c r="N136" s="18" t="s">
        <v>40</v>
      </c>
      <c r="O136" s="19" t="s">
        <v>257</v>
      </c>
      <c r="P136" s="20">
        <v>0</v>
      </c>
      <c r="Q136" s="20">
        <v>4202681000</v>
      </c>
      <c r="R136" s="20">
        <v>799881620</v>
      </c>
      <c r="S136" s="20">
        <v>3402799380</v>
      </c>
      <c r="T136" s="20">
        <v>0</v>
      </c>
      <c r="U136" s="20">
        <v>3402799380</v>
      </c>
      <c r="V136" s="20">
        <v>0</v>
      </c>
      <c r="W136" s="20">
        <v>3402799380</v>
      </c>
      <c r="X136" s="20">
        <v>621880339</v>
      </c>
      <c r="Y136" s="20">
        <v>0</v>
      </c>
      <c r="Z136" s="20">
        <v>0</v>
      </c>
      <c r="AB136" s="20">
        <f t="shared" si="16"/>
        <v>621880339</v>
      </c>
      <c r="AC136" s="20">
        <f t="shared" si="17"/>
        <v>2780919041</v>
      </c>
      <c r="AD136" s="20">
        <f t="shared" si="18"/>
        <v>3402799380</v>
      </c>
    </row>
    <row r="137" spans="1:30" ht="101.25">
      <c r="A137" s="4" t="s">
        <v>32</v>
      </c>
      <c r="B137" s="12" t="s">
        <v>33</v>
      </c>
      <c r="C137" s="17" t="s">
        <v>258</v>
      </c>
      <c r="D137" s="18" t="s">
        <v>81</v>
      </c>
      <c r="E137" s="18" t="s">
        <v>82</v>
      </c>
      <c r="F137" s="18" t="s">
        <v>83</v>
      </c>
      <c r="G137" s="18" t="s">
        <v>259</v>
      </c>
      <c r="H137" s="18" t="s">
        <v>1</v>
      </c>
      <c r="I137" s="18" t="s">
        <v>1</v>
      </c>
      <c r="J137" s="18" t="s">
        <v>1</v>
      </c>
      <c r="K137" s="18" t="s">
        <v>1</v>
      </c>
      <c r="L137" s="18" t="s">
        <v>62</v>
      </c>
      <c r="M137" s="18" t="s">
        <v>74</v>
      </c>
      <c r="N137" s="18" t="s">
        <v>40</v>
      </c>
      <c r="O137" s="19" t="s">
        <v>260</v>
      </c>
      <c r="P137" s="20">
        <v>0</v>
      </c>
      <c r="Q137" s="20">
        <v>73000000000</v>
      </c>
      <c r="R137" s="20">
        <v>68516239896</v>
      </c>
      <c r="S137" s="20">
        <v>4483760104</v>
      </c>
      <c r="T137" s="20">
        <v>0</v>
      </c>
      <c r="U137" s="20">
        <v>3563709798.0300002</v>
      </c>
      <c r="V137" s="20">
        <v>920050305.97000003</v>
      </c>
      <c r="W137" s="20">
        <v>3563709798.0300002</v>
      </c>
      <c r="X137" s="20">
        <v>1534342488.1099999</v>
      </c>
      <c r="Y137" s="20">
        <v>331725211.61000001</v>
      </c>
      <c r="Z137" s="20">
        <v>331725211.61000001</v>
      </c>
      <c r="AB137" s="20">
        <f t="shared" si="16"/>
        <v>1202617276.5</v>
      </c>
      <c r="AC137" s="20">
        <f t="shared" si="17"/>
        <v>2029367309.9200003</v>
      </c>
      <c r="AD137" s="20">
        <f t="shared" si="18"/>
        <v>3231984586.4200001</v>
      </c>
    </row>
    <row r="138" spans="1:30" ht="45">
      <c r="A138" s="4" t="s">
        <v>32</v>
      </c>
      <c r="B138" s="12" t="s">
        <v>33</v>
      </c>
      <c r="C138" s="17" t="s">
        <v>261</v>
      </c>
      <c r="D138" s="18" t="s">
        <v>81</v>
      </c>
      <c r="E138" s="18" t="s">
        <v>262</v>
      </c>
      <c r="F138" s="18" t="s">
        <v>83</v>
      </c>
      <c r="G138" s="18" t="s">
        <v>36</v>
      </c>
      <c r="H138" s="18"/>
      <c r="I138" s="18"/>
      <c r="J138" s="18"/>
      <c r="K138" s="18"/>
      <c r="L138" s="18" t="s">
        <v>38</v>
      </c>
      <c r="M138" s="18" t="s">
        <v>39</v>
      </c>
      <c r="N138" s="18" t="s">
        <v>40</v>
      </c>
      <c r="O138" s="19" t="s">
        <v>263</v>
      </c>
      <c r="P138" s="20">
        <v>0</v>
      </c>
      <c r="Q138" s="20">
        <v>54273378584</v>
      </c>
      <c r="R138" s="20">
        <v>0</v>
      </c>
      <c r="S138" s="20">
        <v>54273378584</v>
      </c>
      <c r="T138" s="20">
        <v>0</v>
      </c>
      <c r="U138" s="20">
        <v>54273378584</v>
      </c>
      <c r="V138" s="20">
        <v>0</v>
      </c>
      <c r="W138" s="20">
        <v>54273378584</v>
      </c>
      <c r="X138" s="20">
        <v>54273378584</v>
      </c>
      <c r="Y138" s="20">
        <v>0</v>
      </c>
      <c r="Z138" s="20">
        <v>0</v>
      </c>
      <c r="AB138" s="20">
        <f t="shared" si="16"/>
        <v>54273378584</v>
      </c>
      <c r="AC138" s="20">
        <f t="shared" si="17"/>
        <v>0</v>
      </c>
      <c r="AD138" s="20">
        <f t="shared" si="18"/>
        <v>54273378584</v>
      </c>
    </row>
    <row r="139" spans="1:30" ht="45">
      <c r="A139" s="4" t="s">
        <v>32</v>
      </c>
      <c r="B139" s="12" t="s">
        <v>33</v>
      </c>
      <c r="C139" s="17" t="s">
        <v>261</v>
      </c>
      <c r="D139" s="18" t="s">
        <v>81</v>
      </c>
      <c r="E139" s="18" t="s">
        <v>262</v>
      </c>
      <c r="F139" s="18" t="s">
        <v>83</v>
      </c>
      <c r="G139" s="18" t="s">
        <v>36</v>
      </c>
      <c r="H139" s="18"/>
      <c r="I139" s="18"/>
      <c r="J139" s="18"/>
      <c r="K139" s="18"/>
      <c r="L139" s="18" t="s">
        <v>38</v>
      </c>
      <c r="M139" s="18" t="s">
        <v>67</v>
      </c>
      <c r="N139" s="18" t="s">
        <v>40</v>
      </c>
      <c r="O139" s="19" t="s">
        <v>263</v>
      </c>
      <c r="P139" s="20">
        <v>392051553247</v>
      </c>
      <c r="Q139" s="20">
        <v>582112531022</v>
      </c>
      <c r="R139" s="20">
        <v>0</v>
      </c>
      <c r="S139" s="20">
        <v>974164084269</v>
      </c>
      <c r="T139" s="20">
        <v>0</v>
      </c>
      <c r="U139" s="20">
        <v>974115716676.64001</v>
      </c>
      <c r="V139" s="20">
        <v>48367592.359999999</v>
      </c>
      <c r="W139" s="20">
        <v>974115716676.64001</v>
      </c>
      <c r="X139" s="20">
        <v>787123428511.93005</v>
      </c>
      <c r="Y139" s="20">
        <v>407983457222.32001</v>
      </c>
      <c r="Z139" s="20">
        <v>407983457222.32001</v>
      </c>
      <c r="AB139" s="20">
        <f t="shared" si="16"/>
        <v>379139971289.61005</v>
      </c>
      <c r="AC139" s="20">
        <f t="shared" si="17"/>
        <v>186992288164.70996</v>
      </c>
      <c r="AD139" s="20">
        <f t="shared" si="18"/>
        <v>566132259454.32007</v>
      </c>
    </row>
    <row r="140" spans="1:30" ht="45">
      <c r="A140" s="4" t="s">
        <v>32</v>
      </c>
      <c r="B140" s="12" t="s">
        <v>33</v>
      </c>
      <c r="C140" s="17" t="s">
        <v>261</v>
      </c>
      <c r="D140" s="18" t="s">
        <v>81</v>
      </c>
      <c r="E140" s="18" t="s">
        <v>262</v>
      </c>
      <c r="F140" s="18" t="s">
        <v>83</v>
      </c>
      <c r="G140" s="18" t="s">
        <v>36</v>
      </c>
      <c r="H140" s="18"/>
      <c r="I140" s="18"/>
      <c r="J140" s="18"/>
      <c r="K140" s="18"/>
      <c r="L140" s="18" t="s">
        <v>38</v>
      </c>
      <c r="M140" s="18" t="s">
        <v>101</v>
      </c>
      <c r="N140" s="18" t="s">
        <v>40</v>
      </c>
      <c r="O140" s="19" t="s">
        <v>263</v>
      </c>
      <c r="P140" s="20">
        <v>0</v>
      </c>
      <c r="Q140" s="20">
        <v>68402593635</v>
      </c>
      <c r="R140" s="20">
        <v>0</v>
      </c>
      <c r="S140" s="20">
        <v>68402593635</v>
      </c>
      <c r="T140" s="20">
        <v>0</v>
      </c>
      <c r="U140" s="20">
        <v>68402593635</v>
      </c>
      <c r="V140" s="20">
        <v>0</v>
      </c>
      <c r="W140" s="20">
        <v>68402593635</v>
      </c>
      <c r="X140" s="20">
        <v>68402593635</v>
      </c>
      <c r="Y140" s="20">
        <v>0</v>
      </c>
      <c r="Z140" s="20">
        <v>0</v>
      </c>
      <c r="AB140" s="20">
        <f t="shared" si="16"/>
        <v>68402593635</v>
      </c>
      <c r="AC140" s="20">
        <f t="shared" si="17"/>
        <v>0</v>
      </c>
      <c r="AD140" s="20">
        <f t="shared" si="18"/>
        <v>68402593635</v>
      </c>
    </row>
    <row r="141" spans="1:30" ht="45">
      <c r="A141" s="4" t="s">
        <v>32</v>
      </c>
      <c r="B141" s="12" t="s">
        <v>33</v>
      </c>
      <c r="C141" s="17" t="s">
        <v>261</v>
      </c>
      <c r="D141" s="18" t="s">
        <v>81</v>
      </c>
      <c r="E141" s="18" t="s">
        <v>262</v>
      </c>
      <c r="F141" s="18" t="s">
        <v>83</v>
      </c>
      <c r="G141" s="18" t="s">
        <v>36</v>
      </c>
      <c r="H141" s="18"/>
      <c r="I141" s="18"/>
      <c r="J141" s="18"/>
      <c r="K141" s="18"/>
      <c r="L141" s="18" t="s">
        <v>62</v>
      </c>
      <c r="M141" s="18" t="s">
        <v>74</v>
      </c>
      <c r="N141" s="18" t="s">
        <v>40</v>
      </c>
      <c r="O141" s="19" t="s">
        <v>263</v>
      </c>
      <c r="P141" s="20">
        <v>0</v>
      </c>
      <c r="Q141" s="20">
        <v>9800000000</v>
      </c>
      <c r="R141" s="20">
        <v>0</v>
      </c>
      <c r="S141" s="20">
        <v>9800000000</v>
      </c>
      <c r="T141" s="20">
        <v>0</v>
      </c>
      <c r="U141" s="20">
        <v>9800000000</v>
      </c>
      <c r="V141" s="20">
        <v>0</v>
      </c>
      <c r="W141" s="20">
        <v>9800000000</v>
      </c>
      <c r="X141" s="20">
        <v>5485673462</v>
      </c>
      <c r="Y141" s="20">
        <v>3714287777</v>
      </c>
      <c r="Z141" s="20">
        <v>3714287777</v>
      </c>
      <c r="AB141" s="20">
        <f t="shared" si="16"/>
        <v>1771385685</v>
      </c>
      <c r="AC141" s="20">
        <f t="shared" si="17"/>
        <v>4314326538</v>
      </c>
      <c r="AD141" s="20">
        <f t="shared" si="18"/>
        <v>6085712223</v>
      </c>
    </row>
    <row r="142" spans="1:30" ht="45">
      <c r="A142" s="4" t="s">
        <v>32</v>
      </c>
      <c r="B142" s="12" t="s">
        <v>33</v>
      </c>
      <c r="C142" s="17" t="s">
        <v>261</v>
      </c>
      <c r="D142" s="18" t="s">
        <v>81</v>
      </c>
      <c r="E142" s="18" t="s">
        <v>262</v>
      </c>
      <c r="F142" s="18" t="s">
        <v>83</v>
      </c>
      <c r="G142" s="18" t="s">
        <v>36</v>
      </c>
      <c r="H142" s="18"/>
      <c r="I142" s="18"/>
      <c r="J142" s="18"/>
      <c r="K142" s="18"/>
      <c r="L142" s="18" t="s">
        <v>62</v>
      </c>
      <c r="M142" s="18" t="s">
        <v>63</v>
      </c>
      <c r="N142" s="18" t="s">
        <v>40</v>
      </c>
      <c r="O142" s="19" t="s">
        <v>263</v>
      </c>
      <c r="P142" s="20">
        <v>6000000000</v>
      </c>
      <c r="Q142" s="20">
        <v>0</v>
      </c>
      <c r="R142" s="20">
        <v>0</v>
      </c>
      <c r="S142" s="20">
        <v>6000000000</v>
      </c>
      <c r="T142" s="20">
        <v>0</v>
      </c>
      <c r="U142" s="20">
        <v>6000000000</v>
      </c>
      <c r="V142" s="20">
        <v>0</v>
      </c>
      <c r="W142" s="20">
        <v>6000000000</v>
      </c>
      <c r="X142" s="20">
        <v>5999899677.3999996</v>
      </c>
      <c r="Y142" s="20">
        <v>5468197598.3999996</v>
      </c>
      <c r="Z142" s="20">
        <v>5468197598.3999996</v>
      </c>
      <c r="AB142" s="20">
        <f t="shared" si="16"/>
        <v>531702079</v>
      </c>
      <c r="AC142" s="20">
        <f t="shared" si="17"/>
        <v>100322.60000038147</v>
      </c>
      <c r="AD142" s="20">
        <f t="shared" si="18"/>
        <v>531802401.60000038</v>
      </c>
    </row>
    <row r="143" spans="1:30" ht="90">
      <c r="A143" s="4" t="s">
        <v>32</v>
      </c>
      <c r="B143" s="12" t="s">
        <v>33</v>
      </c>
      <c r="C143" s="17" t="s">
        <v>264</v>
      </c>
      <c r="D143" s="18" t="s">
        <v>81</v>
      </c>
      <c r="E143" s="18" t="s">
        <v>262</v>
      </c>
      <c r="F143" s="18" t="s">
        <v>83</v>
      </c>
      <c r="G143" s="18" t="s">
        <v>55</v>
      </c>
      <c r="H143" s="18"/>
      <c r="I143" s="18"/>
      <c r="J143" s="18"/>
      <c r="K143" s="18"/>
      <c r="L143" s="18" t="s">
        <v>38</v>
      </c>
      <c r="M143" s="18" t="s">
        <v>67</v>
      </c>
      <c r="N143" s="18" t="s">
        <v>40</v>
      </c>
      <c r="O143" s="19" t="s">
        <v>265</v>
      </c>
      <c r="P143" s="20">
        <v>27056477932</v>
      </c>
      <c r="Q143" s="20">
        <v>0</v>
      </c>
      <c r="R143" s="20">
        <v>4000000000</v>
      </c>
      <c r="S143" s="20">
        <v>23056477932</v>
      </c>
      <c r="T143" s="20">
        <v>0</v>
      </c>
      <c r="U143" s="20">
        <v>23056477932</v>
      </c>
      <c r="V143" s="20">
        <v>0</v>
      </c>
      <c r="W143" s="20">
        <v>23056477932</v>
      </c>
      <c r="X143" s="20">
        <v>20968808685.150002</v>
      </c>
      <c r="Y143" s="20">
        <v>20138524879.150002</v>
      </c>
      <c r="Z143" s="20">
        <v>20138524879.150002</v>
      </c>
      <c r="AB143" s="20">
        <f t="shared" si="16"/>
        <v>830283806</v>
      </c>
      <c r="AC143" s="20">
        <f t="shared" si="17"/>
        <v>2087669246.8499985</v>
      </c>
      <c r="AD143" s="20">
        <f t="shared" si="18"/>
        <v>2917953052.8499985</v>
      </c>
    </row>
    <row r="144" spans="1:30" ht="78.75">
      <c r="A144" s="4" t="s">
        <v>32</v>
      </c>
      <c r="B144" s="12" t="s">
        <v>33</v>
      </c>
      <c r="C144" s="17" t="s">
        <v>266</v>
      </c>
      <c r="D144" s="18" t="s">
        <v>81</v>
      </c>
      <c r="E144" s="18" t="s">
        <v>262</v>
      </c>
      <c r="F144" s="18" t="s">
        <v>83</v>
      </c>
      <c r="G144" s="18" t="s">
        <v>60</v>
      </c>
      <c r="H144" s="18"/>
      <c r="I144" s="18"/>
      <c r="J144" s="18"/>
      <c r="K144" s="18"/>
      <c r="L144" s="18" t="s">
        <v>38</v>
      </c>
      <c r="M144" s="18" t="s">
        <v>67</v>
      </c>
      <c r="N144" s="18" t="s">
        <v>40</v>
      </c>
      <c r="O144" s="19" t="s">
        <v>267</v>
      </c>
      <c r="P144" s="20">
        <v>33999594991</v>
      </c>
      <c r="Q144" s="20">
        <v>0</v>
      </c>
      <c r="R144" s="20">
        <v>0</v>
      </c>
      <c r="S144" s="20">
        <v>33999594991</v>
      </c>
      <c r="T144" s="20">
        <v>0</v>
      </c>
      <c r="U144" s="20">
        <v>33999594991</v>
      </c>
      <c r="V144" s="20">
        <v>0</v>
      </c>
      <c r="W144" s="20">
        <v>33999594991</v>
      </c>
      <c r="X144" s="20">
        <v>33850871149.700001</v>
      </c>
      <c r="Y144" s="20">
        <v>33735041370.700001</v>
      </c>
      <c r="Z144" s="20">
        <v>33735041370.700001</v>
      </c>
      <c r="AB144" s="20">
        <f t="shared" si="16"/>
        <v>115829779</v>
      </c>
      <c r="AC144" s="20">
        <f t="shared" si="17"/>
        <v>148723841.29999924</v>
      </c>
      <c r="AD144" s="20">
        <f t="shared" si="18"/>
        <v>264553620.29999924</v>
      </c>
    </row>
    <row r="145" spans="1:30" ht="78.75">
      <c r="A145" s="4" t="s">
        <v>32</v>
      </c>
      <c r="B145" s="12" t="s">
        <v>33</v>
      </c>
      <c r="C145" s="17" t="s">
        <v>268</v>
      </c>
      <c r="D145" s="18" t="s">
        <v>81</v>
      </c>
      <c r="E145" s="18" t="s">
        <v>262</v>
      </c>
      <c r="F145" s="18" t="s">
        <v>83</v>
      </c>
      <c r="G145" s="18" t="s">
        <v>43</v>
      </c>
      <c r="H145" s="18"/>
      <c r="I145" s="18"/>
      <c r="J145" s="18"/>
      <c r="K145" s="18"/>
      <c r="L145" s="18" t="s">
        <v>38</v>
      </c>
      <c r="M145" s="18" t="s">
        <v>39</v>
      </c>
      <c r="N145" s="18" t="s">
        <v>40</v>
      </c>
      <c r="O145" s="19" t="s">
        <v>269</v>
      </c>
      <c r="P145" s="20">
        <v>0</v>
      </c>
      <c r="Q145" s="20">
        <v>2176000000</v>
      </c>
      <c r="R145" s="20">
        <v>0</v>
      </c>
      <c r="S145" s="20">
        <v>2176000000</v>
      </c>
      <c r="T145" s="20">
        <v>0</v>
      </c>
      <c r="U145" s="20">
        <v>2176000000</v>
      </c>
      <c r="V145" s="20">
        <v>0</v>
      </c>
      <c r="W145" s="20">
        <v>2176000000</v>
      </c>
      <c r="X145" s="20">
        <v>546185956</v>
      </c>
      <c r="Y145" s="20">
        <v>0</v>
      </c>
      <c r="Z145" s="20">
        <v>0</v>
      </c>
      <c r="AB145" s="20">
        <f t="shared" si="16"/>
        <v>546185956</v>
      </c>
      <c r="AC145" s="20">
        <f t="shared" si="17"/>
        <v>1629814044</v>
      </c>
      <c r="AD145" s="20">
        <f t="shared" si="18"/>
        <v>2176000000</v>
      </c>
    </row>
    <row r="146" spans="1:30" ht="78.75">
      <c r="A146" s="4" t="s">
        <v>32</v>
      </c>
      <c r="B146" s="12" t="s">
        <v>33</v>
      </c>
      <c r="C146" s="17" t="s">
        <v>268</v>
      </c>
      <c r="D146" s="18" t="s">
        <v>81</v>
      </c>
      <c r="E146" s="18" t="s">
        <v>262</v>
      </c>
      <c r="F146" s="18" t="s">
        <v>83</v>
      </c>
      <c r="G146" s="18" t="s">
        <v>43</v>
      </c>
      <c r="H146" s="18"/>
      <c r="I146" s="18"/>
      <c r="J146" s="18"/>
      <c r="K146" s="18"/>
      <c r="L146" s="18" t="s">
        <v>38</v>
      </c>
      <c r="M146" s="18" t="s">
        <v>67</v>
      </c>
      <c r="N146" s="18" t="s">
        <v>40</v>
      </c>
      <c r="O146" s="19" t="s">
        <v>269</v>
      </c>
      <c r="P146" s="20">
        <v>112033000000</v>
      </c>
      <c r="Q146" s="20">
        <v>0</v>
      </c>
      <c r="R146" s="20">
        <v>0</v>
      </c>
      <c r="S146" s="20">
        <v>112033000000</v>
      </c>
      <c r="T146" s="20">
        <v>0</v>
      </c>
      <c r="U146" s="20">
        <v>112033000000</v>
      </c>
      <c r="V146" s="20">
        <v>0</v>
      </c>
      <c r="W146" s="20">
        <v>112033000000</v>
      </c>
      <c r="X146" s="20">
        <v>111982123236.12</v>
      </c>
      <c r="Y146" s="20">
        <v>81965272372.119995</v>
      </c>
      <c r="Z146" s="20">
        <v>81965272372.119995</v>
      </c>
      <c r="AB146" s="20">
        <f t="shared" si="16"/>
        <v>30016850864</v>
      </c>
      <c r="AC146" s="20">
        <f t="shared" si="17"/>
        <v>50876763.880004883</v>
      </c>
      <c r="AD146" s="20">
        <f t="shared" si="18"/>
        <v>30067727627.880005</v>
      </c>
    </row>
    <row r="147" spans="1:30" ht="33.75">
      <c r="A147" s="4" t="s">
        <v>32</v>
      </c>
      <c r="B147" s="12" t="s">
        <v>33</v>
      </c>
      <c r="C147" s="17" t="s">
        <v>270</v>
      </c>
      <c r="D147" s="18" t="s">
        <v>81</v>
      </c>
      <c r="E147" s="18" t="s">
        <v>262</v>
      </c>
      <c r="F147" s="18" t="s">
        <v>83</v>
      </c>
      <c r="G147" s="18" t="s">
        <v>46</v>
      </c>
      <c r="H147" s="18"/>
      <c r="I147" s="18"/>
      <c r="J147" s="18"/>
      <c r="K147" s="18"/>
      <c r="L147" s="18" t="s">
        <v>62</v>
      </c>
      <c r="M147" s="18" t="s">
        <v>63</v>
      </c>
      <c r="N147" s="18" t="s">
        <v>40</v>
      </c>
      <c r="O147" s="19" t="s">
        <v>271</v>
      </c>
      <c r="P147" s="20">
        <v>3000000000</v>
      </c>
      <c r="Q147" s="20">
        <v>0</v>
      </c>
      <c r="R147" s="20">
        <v>0</v>
      </c>
      <c r="S147" s="20">
        <v>3000000000</v>
      </c>
      <c r="T147" s="20">
        <v>0</v>
      </c>
      <c r="U147" s="20">
        <v>2997345396.5999999</v>
      </c>
      <c r="V147" s="20">
        <v>2654603.4</v>
      </c>
      <c r="W147" s="20">
        <v>2997345396.5999999</v>
      </c>
      <c r="X147" s="20">
        <v>2996870756.5999999</v>
      </c>
      <c r="Y147" s="20">
        <v>2996870756.5999999</v>
      </c>
      <c r="Z147" s="20">
        <v>2996870756.5999999</v>
      </c>
      <c r="AB147" s="20">
        <f t="shared" si="16"/>
        <v>0</v>
      </c>
      <c r="AC147" s="20">
        <f t="shared" si="17"/>
        <v>474640</v>
      </c>
      <c r="AD147" s="20">
        <f t="shared" si="18"/>
        <v>474640</v>
      </c>
    </row>
    <row r="148" spans="1:30" ht="78.75">
      <c r="A148" s="4" t="s">
        <v>32</v>
      </c>
      <c r="B148" s="12" t="s">
        <v>33</v>
      </c>
      <c r="C148" s="17" t="s">
        <v>272</v>
      </c>
      <c r="D148" s="18" t="s">
        <v>81</v>
      </c>
      <c r="E148" s="18" t="s">
        <v>262</v>
      </c>
      <c r="F148" s="18" t="s">
        <v>83</v>
      </c>
      <c r="G148" s="18" t="s">
        <v>71</v>
      </c>
      <c r="H148" s="18"/>
      <c r="I148" s="18"/>
      <c r="J148" s="18"/>
      <c r="K148" s="18"/>
      <c r="L148" s="18" t="s">
        <v>38</v>
      </c>
      <c r="M148" s="18" t="s">
        <v>39</v>
      </c>
      <c r="N148" s="18" t="s">
        <v>40</v>
      </c>
      <c r="O148" s="19" t="s">
        <v>273</v>
      </c>
      <c r="P148" s="20">
        <v>0</v>
      </c>
      <c r="Q148" s="20">
        <v>440000000</v>
      </c>
      <c r="R148" s="20">
        <v>0</v>
      </c>
      <c r="S148" s="20">
        <v>440000000</v>
      </c>
      <c r="T148" s="20">
        <v>0</v>
      </c>
      <c r="U148" s="20">
        <v>304289227</v>
      </c>
      <c r="V148" s="20">
        <v>135710773</v>
      </c>
      <c r="W148" s="20">
        <v>304289227</v>
      </c>
      <c r="X148" s="20">
        <v>24107078</v>
      </c>
      <c r="Y148" s="20">
        <v>0</v>
      </c>
      <c r="Z148" s="20">
        <v>0</v>
      </c>
      <c r="AB148" s="20">
        <f t="shared" si="16"/>
        <v>24107078</v>
      </c>
      <c r="AC148" s="20">
        <f t="shared" si="17"/>
        <v>280182149</v>
      </c>
      <c r="AD148" s="20">
        <f t="shared" si="18"/>
        <v>304289227</v>
      </c>
    </row>
    <row r="149" spans="1:30" ht="78.75">
      <c r="A149" s="4" t="s">
        <v>32</v>
      </c>
      <c r="B149" s="12" t="s">
        <v>33</v>
      </c>
      <c r="C149" s="17" t="s">
        <v>272</v>
      </c>
      <c r="D149" s="18" t="s">
        <v>81</v>
      </c>
      <c r="E149" s="18" t="s">
        <v>262</v>
      </c>
      <c r="F149" s="18" t="s">
        <v>83</v>
      </c>
      <c r="G149" s="18" t="s">
        <v>71</v>
      </c>
      <c r="H149" s="18"/>
      <c r="I149" s="18"/>
      <c r="J149" s="18"/>
      <c r="K149" s="18"/>
      <c r="L149" s="18" t="s">
        <v>62</v>
      </c>
      <c r="M149" s="18" t="s">
        <v>74</v>
      </c>
      <c r="N149" s="18" t="s">
        <v>40</v>
      </c>
      <c r="O149" s="19" t="s">
        <v>273</v>
      </c>
      <c r="P149" s="20">
        <v>340000000</v>
      </c>
      <c r="Q149" s="20">
        <v>0</v>
      </c>
      <c r="R149" s="20">
        <v>0</v>
      </c>
      <c r="S149" s="20">
        <v>340000000</v>
      </c>
      <c r="T149" s="20">
        <v>0</v>
      </c>
      <c r="U149" s="20">
        <v>340000000</v>
      </c>
      <c r="V149" s="20">
        <v>0</v>
      </c>
      <c r="W149" s="20">
        <v>340000000</v>
      </c>
      <c r="X149" s="20">
        <v>0</v>
      </c>
      <c r="Y149" s="20">
        <v>0</v>
      </c>
      <c r="Z149" s="20">
        <v>0</v>
      </c>
      <c r="AB149" s="20">
        <f t="shared" si="16"/>
        <v>0</v>
      </c>
      <c r="AC149" s="20">
        <f t="shared" si="17"/>
        <v>340000000</v>
      </c>
      <c r="AD149" s="20">
        <f t="shared" si="18"/>
        <v>340000000</v>
      </c>
    </row>
    <row r="150" spans="1:30" ht="78.75">
      <c r="A150" s="4" t="s">
        <v>32</v>
      </c>
      <c r="B150" s="12" t="s">
        <v>33</v>
      </c>
      <c r="C150" s="17" t="s">
        <v>272</v>
      </c>
      <c r="D150" s="18" t="s">
        <v>81</v>
      </c>
      <c r="E150" s="18" t="s">
        <v>262</v>
      </c>
      <c r="F150" s="18" t="s">
        <v>83</v>
      </c>
      <c r="G150" s="18" t="s">
        <v>71</v>
      </c>
      <c r="H150" s="18"/>
      <c r="I150" s="18"/>
      <c r="J150" s="18"/>
      <c r="K150" s="18"/>
      <c r="L150" s="18" t="s">
        <v>62</v>
      </c>
      <c r="M150" s="18" t="s">
        <v>63</v>
      </c>
      <c r="N150" s="18" t="s">
        <v>40</v>
      </c>
      <c r="O150" s="19" t="s">
        <v>273</v>
      </c>
      <c r="P150" s="20">
        <v>17660000000</v>
      </c>
      <c r="Q150" s="20">
        <v>0</v>
      </c>
      <c r="R150" s="20">
        <v>0</v>
      </c>
      <c r="S150" s="20">
        <v>17660000000</v>
      </c>
      <c r="T150" s="20">
        <v>0</v>
      </c>
      <c r="U150" s="20">
        <v>17660000000</v>
      </c>
      <c r="V150" s="20">
        <v>0</v>
      </c>
      <c r="W150" s="20">
        <v>17660000000</v>
      </c>
      <c r="X150" s="20">
        <v>2871518313</v>
      </c>
      <c r="Y150" s="20">
        <v>2633268769</v>
      </c>
      <c r="Z150" s="20">
        <v>2633268769</v>
      </c>
      <c r="AB150" s="20">
        <f t="shared" si="16"/>
        <v>238249544</v>
      </c>
      <c r="AC150" s="20">
        <f t="shared" si="17"/>
        <v>14788481687</v>
      </c>
      <c r="AD150" s="20">
        <f t="shared" si="18"/>
        <v>15026731231</v>
      </c>
    </row>
    <row r="151" spans="1:30" ht="78.75">
      <c r="A151" s="4" t="s">
        <v>32</v>
      </c>
      <c r="B151" s="12" t="s">
        <v>33</v>
      </c>
      <c r="C151" s="17" t="s">
        <v>274</v>
      </c>
      <c r="D151" s="18" t="s">
        <v>81</v>
      </c>
      <c r="E151" s="18" t="s">
        <v>262</v>
      </c>
      <c r="F151" s="18" t="s">
        <v>83</v>
      </c>
      <c r="G151" s="18" t="s">
        <v>78</v>
      </c>
      <c r="H151" s="18"/>
      <c r="I151" s="18"/>
      <c r="J151" s="18"/>
      <c r="K151" s="18"/>
      <c r="L151" s="18" t="s">
        <v>38</v>
      </c>
      <c r="M151" s="18" t="s">
        <v>67</v>
      </c>
      <c r="N151" s="18" t="s">
        <v>40</v>
      </c>
      <c r="O151" s="19" t="s">
        <v>275</v>
      </c>
      <c r="P151" s="20">
        <v>340000000</v>
      </c>
      <c r="Q151" s="20">
        <v>735000000</v>
      </c>
      <c r="R151" s="20">
        <v>0</v>
      </c>
      <c r="S151" s="20">
        <v>1075000000</v>
      </c>
      <c r="T151" s="20">
        <v>0</v>
      </c>
      <c r="U151" s="20">
        <v>1075000000</v>
      </c>
      <c r="V151" s="20">
        <v>0</v>
      </c>
      <c r="W151" s="20">
        <v>1075000000</v>
      </c>
      <c r="X151" s="20">
        <v>639360398</v>
      </c>
      <c r="Y151" s="20">
        <v>489003669</v>
      </c>
      <c r="Z151" s="20">
        <v>489003669</v>
      </c>
      <c r="AB151" s="20">
        <f t="shared" si="16"/>
        <v>150356729</v>
      </c>
      <c r="AC151" s="20">
        <f t="shared" si="17"/>
        <v>435639602</v>
      </c>
      <c r="AD151" s="20">
        <f t="shared" si="18"/>
        <v>585996331</v>
      </c>
    </row>
    <row r="152" spans="1:30" ht="67.5">
      <c r="A152" s="4" t="s">
        <v>32</v>
      </c>
      <c r="B152" s="12" t="s">
        <v>33</v>
      </c>
      <c r="C152" s="17" t="s">
        <v>276</v>
      </c>
      <c r="D152" s="18" t="s">
        <v>81</v>
      </c>
      <c r="E152" s="18" t="s">
        <v>262</v>
      </c>
      <c r="F152" s="18" t="s">
        <v>83</v>
      </c>
      <c r="G152" s="18" t="s">
        <v>49</v>
      </c>
      <c r="H152" s="18" t="s">
        <v>1</v>
      </c>
      <c r="I152" s="18" t="s">
        <v>1</v>
      </c>
      <c r="J152" s="18" t="s">
        <v>1</v>
      </c>
      <c r="K152" s="18" t="s">
        <v>1</v>
      </c>
      <c r="L152" s="18" t="s">
        <v>38</v>
      </c>
      <c r="M152" s="18" t="s">
        <v>67</v>
      </c>
      <c r="N152" s="18" t="s">
        <v>40</v>
      </c>
      <c r="O152" s="19" t="s">
        <v>277</v>
      </c>
      <c r="P152" s="20">
        <v>8500000000</v>
      </c>
      <c r="Q152" s="20">
        <v>0</v>
      </c>
      <c r="R152" s="20">
        <v>0</v>
      </c>
      <c r="S152" s="20">
        <v>8500000000</v>
      </c>
      <c r="T152" s="20">
        <v>0</v>
      </c>
      <c r="U152" s="20">
        <v>8494638804.3699999</v>
      </c>
      <c r="V152" s="20">
        <v>5361195.63</v>
      </c>
      <c r="W152" s="20">
        <v>8494638804.3699999</v>
      </c>
      <c r="X152" s="20">
        <v>6971335307.1000004</v>
      </c>
      <c r="Y152" s="20">
        <v>5688462081.4799995</v>
      </c>
      <c r="Z152" s="20">
        <v>5688462081.4799995</v>
      </c>
      <c r="AB152" s="20">
        <f t="shared" si="16"/>
        <v>1282873225.6200008</v>
      </c>
      <c r="AC152" s="20">
        <f t="shared" si="17"/>
        <v>1523303497.2699995</v>
      </c>
      <c r="AD152" s="20">
        <f t="shared" si="18"/>
        <v>2806176722.8900003</v>
      </c>
    </row>
    <row r="153" spans="1:30" ht="78.75">
      <c r="A153" s="4" t="s">
        <v>32</v>
      </c>
      <c r="B153" s="12" t="s">
        <v>33</v>
      </c>
      <c r="C153" s="17" t="s">
        <v>278</v>
      </c>
      <c r="D153" s="18" t="s">
        <v>81</v>
      </c>
      <c r="E153" s="18" t="s">
        <v>262</v>
      </c>
      <c r="F153" s="18" t="s">
        <v>83</v>
      </c>
      <c r="G153" s="18" t="s">
        <v>52</v>
      </c>
      <c r="H153" s="18" t="s">
        <v>1</v>
      </c>
      <c r="I153" s="18" t="s">
        <v>1</v>
      </c>
      <c r="J153" s="18" t="s">
        <v>1</v>
      </c>
      <c r="K153" s="18" t="s">
        <v>1</v>
      </c>
      <c r="L153" s="18" t="s">
        <v>38</v>
      </c>
      <c r="M153" s="18" t="s">
        <v>39</v>
      </c>
      <c r="N153" s="18" t="s">
        <v>40</v>
      </c>
      <c r="O153" s="19" t="s">
        <v>279</v>
      </c>
      <c r="P153" s="20">
        <v>0</v>
      </c>
      <c r="Q153" s="20">
        <v>1790000000</v>
      </c>
      <c r="R153" s="20">
        <v>0</v>
      </c>
      <c r="S153" s="20">
        <v>1790000000</v>
      </c>
      <c r="T153" s="20">
        <v>0</v>
      </c>
      <c r="U153" s="20">
        <v>1790000000</v>
      </c>
      <c r="V153" s="20">
        <v>0</v>
      </c>
      <c r="W153" s="20">
        <v>1790000000</v>
      </c>
      <c r="X153" s="20">
        <v>1693012666</v>
      </c>
      <c r="Y153" s="20">
        <v>1577173307</v>
      </c>
      <c r="Z153" s="20">
        <v>1577173307</v>
      </c>
      <c r="AB153" s="20">
        <f t="shared" si="16"/>
        <v>115839359</v>
      </c>
      <c r="AC153" s="20">
        <f t="shared" si="17"/>
        <v>96987334</v>
      </c>
      <c r="AD153" s="20">
        <f t="shared" si="18"/>
        <v>212826693</v>
      </c>
    </row>
    <row r="154" spans="1:30" ht="56.25">
      <c r="A154" s="4" t="s">
        <v>32</v>
      </c>
      <c r="B154" s="12" t="s">
        <v>33</v>
      </c>
      <c r="C154" s="17" t="s">
        <v>280</v>
      </c>
      <c r="D154" s="18" t="s">
        <v>81</v>
      </c>
      <c r="E154" s="18" t="s">
        <v>262</v>
      </c>
      <c r="F154" s="18" t="s">
        <v>83</v>
      </c>
      <c r="G154" s="18" t="s">
        <v>39</v>
      </c>
      <c r="H154" s="18" t="s">
        <v>1</v>
      </c>
      <c r="I154" s="18" t="s">
        <v>1</v>
      </c>
      <c r="J154" s="18" t="s">
        <v>1</v>
      </c>
      <c r="K154" s="18" t="s">
        <v>1</v>
      </c>
      <c r="L154" s="18" t="s">
        <v>62</v>
      </c>
      <c r="M154" s="18" t="s">
        <v>74</v>
      </c>
      <c r="N154" s="18" t="s">
        <v>40</v>
      </c>
      <c r="O154" s="19" t="s">
        <v>281</v>
      </c>
      <c r="P154" s="20">
        <v>0</v>
      </c>
      <c r="Q154" s="20">
        <v>5000000000</v>
      </c>
      <c r="R154" s="20">
        <v>0</v>
      </c>
      <c r="S154" s="20">
        <v>5000000000</v>
      </c>
      <c r="T154" s="20">
        <v>0</v>
      </c>
      <c r="U154" s="20">
        <v>4993386356.5200005</v>
      </c>
      <c r="V154" s="20">
        <v>6613643.4800000004</v>
      </c>
      <c r="W154" s="20">
        <v>4993386356.5200005</v>
      </c>
      <c r="X154" s="20">
        <v>1177362032.1800001</v>
      </c>
      <c r="Y154" s="20">
        <v>260241592.02000001</v>
      </c>
      <c r="Z154" s="20">
        <v>260241592.02000001</v>
      </c>
      <c r="AB154" s="20">
        <f t="shared" si="16"/>
        <v>917120440.16000009</v>
      </c>
      <c r="AC154" s="20">
        <f t="shared" si="17"/>
        <v>3816024324.3400002</v>
      </c>
      <c r="AD154" s="20">
        <f t="shared" si="18"/>
        <v>4733144764.5</v>
      </c>
    </row>
    <row r="155" spans="1:30" ht="22.5">
      <c r="A155" s="4" t="s">
        <v>32</v>
      </c>
      <c r="B155" s="12" t="s">
        <v>33</v>
      </c>
      <c r="C155" s="17" t="s">
        <v>282</v>
      </c>
      <c r="D155" s="18" t="s">
        <v>81</v>
      </c>
      <c r="E155" s="18" t="s">
        <v>283</v>
      </c>
      <c r="F155" s="18" t="s">
        <v>83</v>
      </c>
      <c r="G155" s="18" t="s">
        <v>36</v>
      </c>
      <c r="H155" s="18"/>
      <c r="I155" s="18"/>
      <c r="J155" s="18"/>
      <c r="K155" s="18"/>
      <c r="L155" s="18" t="s">
        <v>62</v>
      </c>
      <c r="M155" s="18" t="s">
        <v>63</v>
      </c>
      <c r="N155" s="18" t="s">
        <v>40</v>
      </c>
      <c r="O155" s="19" t="s">
        <v>284</v>
      </c>
      <c r="P155" s="20">
        <v>4000000000</v>
      </c>
      <c r="Q155" s="20">
        <v>0</v>
      </c>
      <c r="R155" s="20">
        <v>0</v>
      </c>
      <c r="S155" s="20">
        <v>4000000000</v>
      </c>
      <c r="T155" s="20">
        <v>0</v>
      </c>
      <c r="U155" s="20">
        <v>3928529588.6799998</v>
      </c>
      <c r="V155" s="20">
        <v>71470411.319999993</v>
      </c>
      <c r="W155" s="20">
        <v>3928529588.6799998</v>
      </c>
      <c r="X155" s="20">
        <v>2797892622.1300001</v>
      </c>
      <c r="Y155" s="20">
        <v>2268609012.8899999</v>
      </c>
      <c r="Z155" s="20">
        <v>2268609012.8899999</v>
      </c>
      <c r="AB155" s="20">
        <f t="shared" si="16"/>
        <v>529283609.24000025</v>
      </c>
      <c r="AC155" s="20">
        <f t="shared" si="17"/>
        <v>1130636966.5499997</v>
      </c>
      <c r="AD155" s="20">
        <f t="shared" si="18"/>
        <v>1659920575.79</v>
      </c>
    </row>
    <row r="156" spans="1:30" ht="90">
      <c r="A156" s="4" t="s">
        <v>32</v>
      </c>
      <c r="B156" s="12" t="s">
        <v>33</v>
      </c>
      <c r="C156" s="17" t="s">
        <v>285</v>
      </c>
      <c r="D156" s="18" t="s">
        <v>81</v>
      </c>
      <c r="E156" s="18" t="s">
        <v>286</v>
      </c>
      <c r="F156" s="18" t="s">
        <v>83</v>
      </c>
      <c r="G156" s="18" t="s">
        <v>36</v>
      </c>
      <c r="H156" s="18"/>
      <c r="I156" s="18"/>
      <c r="J156" s="18"/>
      <c r="K156" s="18"/>
      <c r="L156" s="18" t="s">
        <v>62</v>
      </c>
      <c r="M156" s="18" t="s">
        <v>74</v>
      </c>
      <c r="N156" s="18" t="s">
        <v>40</v>
      </c>
      <c r="O156" s="19" t="s">
        <v>287</v>
      </c>
      <c r="P156" s="20">
        <v>134294300000</v>
      </c>
      <c r="Q156" s="20">
        <v>0</v>
      </c>
      <c r="R156" s="20">
        <v>150017983</v>
      </c>
      <c r="S156" s="20">
        <v>134144282017</v>
      </c>
      <c r="T156" s="20">
        <v>0</v>
      </c>
      <c r="U156" s="20">
        <v>134144282017</v>
      </c>
      <c r="V156" s="20">
        <v>0</v>
      </c>
      <c r="W156" s="20">
        <v>134144282017</v>
      </c>
      <c r="X156" s="20">
        <v>117218820796.5</v>
      </c>
      <c r="Y156" s="20">
        <v>102828030933</v>
      </c>
      <c r="Z156" s="20">
        <v>102828030933</v>
      </c>
      <c r="AB156" s="20">
        <f t="shared" si="16"/>
        <v>14390789863.5</v>
      </c>
      <c r="AC156" s="20">
        <f t="shared" si="17"/>
        <v>16925461220.5</v>
      </c>
      <c r="AD156" s="20">
        <f t="shared" si="18"/>
        <v>31316251084</v>
      </c>
    </row>
    <row r="157" spans="1:30" ht="56.25">
      <c r="A157" s="4" t="s">
        <v>32</v>
      </c>
      <c r="B157" s="12" t="s">
        <v>33</v>
      </c>
      <c r="C157" s="17" t="s">
        <v>288</v>
      </c>
      <c r="D157" s="18" t="s">
        <v>81</v>
      </c>
      <c r="E157" s="18" t="s">
        <v>289</v>
      </c>
      <c r="F157" s="18" t="s">
        <v>83</v>
      </c>
      <c r="G157" s="18" t="s">
        <v>36</v>
      </c>
      <c r="H157" s="18"/>
      <c r="I157" s="18"/>
      <c r="J157" s="18"/>
      <c r="K157" s="18"/>
      <c r="L157" s="18" t="s">
        <v>62</v>
      </c>
      <c r="M157" s="18" t="s">
        <v>63</v>
      </c>
      <c r="N157" s="18" t="s">
        <v>40</v>
      </c>
      <c r="O157" s="19" t="s">
        <v>290</v>
      </c>
      <c r="P157" s="20">
        <v>1500000000</v>
      </c>
      <c r="Q157" s="20">
        <v>0</v>
      </c>
      <c r="R157" s="20">
        <v>0</v>
      </c>
      <c r="S157" s="20">
        <v>1500000000</v>
      </c>
      <c r="T157" s="20">
        <v>0</v>
      </c>
      <c r="U157" s="20">
        <v>1500000000</v>
      </c>
      <c r="V157" s="20">
        <v>0</v>
      </c>
      <c r="W157" s="20">
        <v>1500000000</v>
      </c>
      <c r="X157" s="20">
        <v>1110399999</v>
      </c>
      <c r="Y157" s="20">
        <v>956384793</v>
      </c>
      <c r="Z157" s="20">
        <v>956384793</v>
      </c>
      <c r="AB157" s="20">
        <f t="shared" si="16"/>
        <v>154015206</v>
      </c>
      <c r="AC157" s="20">
        <f t="shared" si="17"/>
        <v>389600001</v>
      </c>
      <c r="AD157" s="20">
        <f t="shared" si="18"/>
        <v>543615207</v>
      </c>
    </row>
    <row r="158" spans="1:30" ht="33.75">
      <c r="A158" s="4" t="s">
        <v>32</v>
      </c>
      <c r="B158" s="12" t="s">
        <v>33</v>
      </c>
      <c r="C158" s="17" t="s">
        <v>291</v>
      </c>
      <c r="D158" s="18" t="s">
        <v>81</v>
      </c>
      <c r="E158" s="18" t="s">
        <v>289</v>
      </c>
      <c r="F158" s="18" t="s">
        <v>83</v>
      </c>
      <c r="G158" s="18" t="s">
        <v>55</v>
      </c>
      <c r="H158" s="18"/>
      <c r="I158" s="18"/>
      <c r="J158" s="18"/>
      <c r="K158" s="18"/>
      <c r="L158" s="18" t="s">
        <v>38</v>
      </c>
      <c r="M158" s="18" t="s">
        <v>67</v>
      </c>
      <c r="N158" s="18" t="s">
        <v>40</v>
      </c>
      <c r="O158" s="19" t="s">
        <v>292</v>
      </c>
      <c r="P158" s="20">
        <v>2000000000</v>
      </c>
      <c r="Q158" s="20">
        <v>0</v>
      </c>
      <c r="R158" s="20">
        <v>0</v>
      </c>
      <c r="S158" s="20">
        <v>2000000000</v>
      </c>
      <c r="T158" s="20">
        <v>0</v>
      </c>
      <c r="U158" s="20">
        <v>2000000000</v>
      </c>
      <c r="V158" s="20">
        <v>0</v>
      </c>
      <c r="W158" s="20">
        <v>2000000000</v>
      </c>
      <c r="X158" s="20">
        <v>1041928604</v>
      </c>
      <c r="Y158" s="20">
        <v>737773229</v>
      </c>
      <c r="Z158" s="20">
        <v>737773229</v>
      </c>
      <c r="AB158" s="20">
        <f t="shared" si="16"/>
        <v>304155375</v>
      </c>
      <c r="AC158" s="20">
        <f t="shared" si="17"/>
        <v>958071396</v>
      </c>
      <c r="AD158" s="20">
        <f t="shared" si="18"/>
        <v>1262226771</v>
      </c>
    </row>
    <row r="159" spans="1:30" ht="33.75">
      <c r="A159" s="4" t="s">
        <v>32</v>
      </c>
      <c r="B159" s="12" t="s">
        <v>33</v>
      </c>
      <c r="C159" s="17" t="s">
        <v>291</v>
      </c>
      <c r="D159" s="18" t="s">
        <v>81</v>
      </c>
      <c r="E159" s="18" t="s">
        <v>289</v>
      </c>
      <c r="F159" s="18" t="s">
        <v>83</v>
      </c>
      <c r="G159" s="18" t="s">
        <v>55</v>
      </c>
      <c r="H159" s="18"/>
      <c r="I159" s="18"/>
      <c r="J159" s="18"/>
      <c r="K159" s="18"/>
      <c r="L159" s="18" t="s">
        <v>62</v>
      </c>
      <c r="M159" s="18" t="s">
        <v>63</v>
      </c>
      <c r="N159" s="18" t="s">
        <v>40</v>
      </c>
      <c r="O159" s="19" t="s">
        <v>292</v>
      </c>
      <c r="P159" s="20">
        <v>1000000000</v>
      </c>
      <c r="Q159" s="20">
        <v>0</v>
      </c>
      <c r="R159" s="20">
        <v>0</v>
      </c>
      <c r="S159" s="20">
        <v>1000000000</v>
      </c>
      <c r="T159" s="20">
        <v>0</v>
      </c>
      <c r="U159" s="20">
        <v>996134750</v>
      </c>
      <c r="V159" s="20">
        <v>3865250</v>
      </c>
      <c r="W159" s="20">
        <v>996134750</v>
      </c>
      <c r="X159" s="20">
        <v>969035855</v>
      </c>
      <c r="Y159" s="20">
        <v>934565290</v>
      </c>
      <c r="Z159" s="20">
        <v>934565290</v>
      </c>
      <c r="AB159" s="20">
        <f t="shared" si="16"/>
        <v>34470565</v>
      </c>
      <c r="AC159" s="20">
        <f t="shared" si="17"/>
        <v>27098895</v>
      </c>
      <c r="AD159" s="20">
        <f t="shared" si="18"/>
        <v>61569460</v>
      </c>
    </row>
    <row r="160" spans="1:30" ht="45">
      <c r="A160" s="4" t="s">
        <v>32</v>
      </c>
      <c r="B160" s="12" t="s">
        <v>33</v>
      </c>
      <c r="C160" s="17" t="s">
        <v>293</v>
      </c>
      <c r="D160" s="18" t="s">
        <v>81</v>
      </c>
      <c r="E160" s="18" t="s">
        <v>289</v>
      </c>
      <c r="F160" s="18" t="s">
        <v>83</v>
      </c>
      <c r="G160" s="18" t="s">
        <v>60</v>
      </c>
      <c r="H160" s="18"/>
      <c r="I160" s="18"/>
      <c r="J160" s="18"/>
      <c r="K160" s="18"/>
      <c r="L160" s="18" t="s">
        <v>62</v>
      </c>
      <c r="M160" s="18" t="s">
        <v>63</v>
      </c>
      <c r="N160" s="18" t="s">
        <v>40</v>
      </c>
      <c r="O160" s="19" t="s">
        <v>294</v>
      </c>
      <c r="P160" s="20">
        <v>1000000000</v>
      </c>
      <c r="Q160" s="20">
        <v>0</v>
      </c>
      <c r="R160" s="20">
        <v>0</v>
      </c>
      <c r="S160" s="20">
        <v>1000000000</v>
      </c>
      <c r="T160" s="20">
        <v>0</v>
      </c>
      <c r="U160" s="20">
        <v>997470923</v>
      </c>
      <c r="V160" s="20">
        <v>2529077</v>
      </c>
      <c r="W160" s="20">
        <v>997470923</v>
      </c>
      <c r="X160" s="20">
        <v>997468337.84000003</v>
      </c>
      <c r="Y160" s="20">
        <v>693188270.84000003</v>
      </c>
      <c r="Z160" s="20">
        <v>693188270.84000003</v>
      </c>
      <c r="AB160" s="20">
        <f t="shared" si="16"/>
        <v>304280067</v>
      </c>
      <c r="AC160" s="20">
        <f t="shared" si="17"/>
        <v>2585.1599999666214</v>
      </c>
      <c r="AD160" s="20">
        <f t="shared" si="18"/>
        <v>304282652.15999997</v>
      </c>
    </row>
    <row r="161" spans="1:30" ht="45">
      <c r="A161" s="4" t="s">
        <v>32</v>
      </c>
      <c r="B161" s="12" t="s">
        <v>33</v>
      </c>
      <c r="C161" s="17" t="s">
        <v>295</v>
      </c>
      <c r="D161" s="18" t="s">
        <v>81</v>
      </c>
      <c r="E161" s="18" t="s">
        <v>289</v>
      </c>
      <c r="F161" s="18" t="s">
        <v>83</v>
      </c>
      <c r="G161" s="18" t="s">
        <v>43</v>
      </c>
      <c r="H161" s="18"/>
      <c r="I161" s="18"/>
      <c r="J161" s="18"/>
      <c r="K161" s="18"/>
      <c r="L161" s="18" t="s">
        <v>38</v>
      </c>
      <c r="M161" s="18" t="s">
        <v>67</v>
      </c>
      <c r="N161" s="18" t="s">
        <v>40</v>
      </c>
      <c r="O161" s="19" t="s">
        <v>296</v>
      </c>
      <c r="P161" s="20">
        <v>300000000</v>
      </c>
      <c r="Q161" s="20">
        <v>0</v>
      </c>
      <c r="R161" s="20">
        <v>0</v>
      </c>
      <c r="S161" s="20">
        <v>300000000</v>
      </c>
      <c r="T161" s="20">
        <v>0</v>
      </c>
      <c r="U161" s="20">
        <v>299999994</v>
      </c>
      <c r="V161" s="20">
        <v>6</v>
      </c>
      <c r="W161" s="20">
        <v>299999994</v>
      </c>
      <c r="X161" s="20">
        <v>299999994</v>
      </c>
      <c r="Y161" s="20">
        <v>214427825</v>
      </c>
      <c r="Z161" s="20">
        <v>214427825</v>
      </c>
      <c r="AB161" s="20">
        <f t="shared" si="16"/>
        <v>85572169</v>
      </c>
      <c r="AC161" s="20">
        <f t="shared" si="17"/>
        <v>0</v>
      </c>
      <c r="AD161" s="20">
        <f t="shared" si="18"/>
        <v>85572169</v>
      </c>
    </row>
    <row r="162" spans="1:30" ht="67.5">
      <c r="A162" s="4" t="s">
        <v>32</v>
      </c>
      <c r="B162" s="12" t="s">
        <v>33</v>
      </c>
      <c r="C162" s="17" t="s">
        <v>297</v>
      </c>
      <c r="D162" s="18" t="s">
        <v>81</v>
      </c>
      <c r="E162" s="18" t="s">
        <v>289</v>
      </c>
      <c r="F162" s="18" t="s">
        <v>83</v>
      </c>
      <c r="G162" s="18" t="s">
        <v>46</v>
      </c>
      <c r="H162" s="18"/>
      <c r="I162" s="18"/>
      <c r="J162" s="18"/>
      <c r="K162" s="18"/>
      <c r="L162" s="18" t="s">
        <v>62</v>
      </c>
      <c r="M162" s="18" t="s">
        <v>63</v>
      </c>
      <c r="N162" s="18" t="s">
        <v>40</v>
      </c>
      <c r="O162" s="19" t="s">
        <v>298</v>
      </c>
      <c r="P162" s="20">
        <v>1066781861</v>
      </c>
      <c r="Q162" s="20">
        <v>0</v>
      </c>
      <c r="R162" s="20">
        <v>0</v>
      </c>
      <c r="S162" s="20">
        <v>1066781861</v>
      </c>
      <c r="T162" s="20">
        <v>0</v>
      </c>
      <c r="U162" s="20">
        <v>1063305061</v>
      </c>
      <c r="V162" s="20">
        <v>3476800</v>
      </c>
      <c r="W162" s="20">
        <v>1063305061</v>
      </c>
      <c r="X162" s="20">
        <v>607506754</v>
      </c>
      <c r="Y162" s="20">
        <v>535014060</v>
      </c>
      <c r="Z162" s="20">
        <v>535014060</v>
      </c>
      <c r="AB162" s="20">
        <f t="shared" si="16"/>
        <v>72492694</v>
      </c>
      <c r="AC162" s="20">
        <f t="shared" si="17"/>
        <v>455798307</v>
      </c>
      <c r="AD162" s="20">
        <f t="shared" si="18"/>
        <v>528291001</v>
      </c>
    </row>
    <row r="163" spans="1:30" ht="33.75">
      <c r="A163" s="4" t="s">
        <v>32</v>
      </c>
      <c r="B163" s="12" t="s">
        <v>33</v>
      </c>
      <c r="C163" s="17" t="s">
        <v>299</v>
      </c>
      <c r="D163" s="18" t="s">
        <v>81</v>
      </c>
      <c r="E163" s="18" t="s">
        <v>300</v>
      </c>
      <c r="F163" s="18" t="s">
        <v>83</v>
      </c>
      <c r="G163" s="18" t="s">
        <v>36</v>
      </c>
      <c r="H163" s="18"/>
      <c r="I163" s="18"/>
      <c r="J163" s="18"/>
      <c r="K163" s="18"/>
      <c r="L163" s="18" t="s">
        <v>62</v>
      </c>
      <c r="M163" s="18" t="s">
        <v>74</v>
      </c>
      <c r="N163" s="18" t="s">
        <v>40</v>
      </c>
      <c r="O163" s="19" t="s">
        <v>301</v>
      </c>
      <c r="P163" s="20">
        <v>23522431777</v>
      </c>
      <c r="Q163" s="20">
        <v>0</v>
      </c>
      <c r="R163" s="20">
        <v>0</v>
      </c>
      <c r="S163" s="20">
        <v>23522431777</v>
      </c>
      <c r="T163" s="20">
        <v>0</v>
      </c>
      <c r="U163" s="20">
        <v>23391395272.580002</v>
      </c>
      <c r="V163" s="20">
        <v>131036504.42</v>
      </c>
      <c r="W163" s="20">
        <v>23391395272.580002</v>
      </c>
      <c r="X163" s="20">
        <v>17669741454</v>
      </c>
      <c r="Y163" s="20">
        <v>17044251671</v>
      </c>
      <c r="Z163" s="20">
        <v>17044251671</v>
      </c>
      <c r="AB163" s="20">
        <f t="shared" si="16"/>
        <v>625489783</v>
      </c>
      <c r="AC163" s="20">
        <f t="shared" si="17"/>
        <v>5721653818.5800018</v>
      </c>
      <c r="AD163" s="20">
        <f t="shared" si="18"/>
        <v>6347143601.5800018</v>
      </c>
    </row>
    <row r="164" spans="1:30" ht="22.5">
      <c r="A164" s="4" t="s">
        <v>32</v>
      </c>
      <c r="B164" s="12" t="s">
        <v>33</v>
      </c>
      <c r="C164" s="17" t="s">
        <v>302</v>
      </c>
      <c r="D164" s="18" t="s">
        <v>81</v>
      </c>
      <c r="E164" s="18" t="s">
        <v>303</v>
      </c>
      <c r="F164" s="18" t="s">
        <v>83</v>
      </c>
      <c r="G164" s="18" t="s">
        <v>36</v>
      </c>
      <c r="H164" s="18"/>
      <c r="I164" s="18"/>
      <c r="J164" s="18"/>
      <c r="K164" s="18"/>
      <c r="L164" s="18" t="s">
        <v>38</v>
      </c>
      <c r="M164" s="18" t="s">
        <v>67</v>
      </c>
      <c r="N164" s="18" t="s">
        <v>40</v>
      </c>
      <c r="O164" s="19" t="s">
        <v>304</v>
      </c>
      <c r="P164" s="20">
        <v>9903760593</v>
      </c>
      <c r="Q164" s="20">
        <v>0</v>
      </c>
      <c r="R164" s="20">
        <v>0</v>
      </c>
      <c r="S164" s="20">
        <v>9903760593</v>
      </c>
      <c r="T164" s="20">
        <v>0</v>
      </c>
      <c r="U164" s="20">
        <v>9888760593</v>
      </c>
      <c r="V164" s="20">
        <v>15000000</v>
      </c>
      <c r="W164" s="20">
        <v>9888760593</v>
      </c>
      <c r="X164" s="20">
        <v>4959860726.54</v>
      </c>
      <c r="Y164" s="20">
        <v>3290372958.54</v>
      </c>
      <c r="Z164" s="20">
        <v>3290372958.54</v>
      </c>
      <c r="AB164" s="20">
        <f t="shared" si="16"/>
        <v>1669487768</v>
      </c>
      <c r="AC164" s="20">
        <f t="shared" si="17"/>
        <v>4928899866.46</v>
      </c>
      <c r="AD164" s="20">
        <f t="shared" si="18"/>
        <v>6598387634.46</v>
      </c>
    </row>
    <row r="165" spans="1:30" ht="22.5">
      <c r="A165" s="4" t="s">
        <v>32</v>
      </c>
      <c r="B165" s="12" t="s">
        <v>33</v>
      </c>
      <c r="C165" s="17" t="s">
        <v>302</v>
      </c>
      <c r="D165" s="18" t="s">
        <v>81</v>
      </c>
      <c r="E165" s="18" t="s">
        <v>303</v>
      </c>
      <c r="F165" s="18" t="s">
        <v>83</v>
      </c>
      <c r="G165" s="18" t="s">
        <v>36</v>
      </c>
      <c r="H165" s="18"/>
      <c r="I165" s="18"/>
      <c r="J165" s="18"/>
      <c r="K165" s="18"/>
      <c r="L165" s="18" t="s">
        <v>62</v>
      </c>
      <c r="M165" s="18" t="s">
        <v>74</v>
      </c>
      <c r="N165" s="18" t="s">
        <v>40</v>
      </c>
      <c r="O165" s="19" t="s">
        <v>304</v>
      </c>
      <c r="P165" s="20">
        <v>1696600000</v>
      </c>
      <c r="Q165" s="20">
        <v>0</v>
      </c>
      <c r="R165" s="20">
        <v>0</v>
      </c>
      <c r="S165" s="20">
        <v>1696600000</v>
      </c>
      <c r="T165" s="20">
        <v>0</v>
      </c>
      <c r="U165" s="20">
        <v>1696600000</v>
      </c>
      <c r="V165" s="20">
        <v>0</v>
      </c>
      <c r="W165" s="20">
        <v>1696600000</v>
      </c>
      <c r="X165" s="20">
        <v>1696396045</v>
      </c>
      <c r="Y165" s="20">
        <v>1279319724</v>
      </c>
      <c r="Z165" s="20">
        <v>1279319724</v>
      </c>
      <c r="AB165" s="20">
        <f t="shared" si="16"/>
        <v>417076321</v>
      </c>
      <c r="AC165" s="20">
        <f t="shared" si="17"/>
        <v>203955</v>
      </c>
      <c r="AD165" s="20">
        <f t="shared" si="18"/>
        <v>417280276</v>
      </c>
    </row>
    <row r="166" spans="1:30" ht="56.25">
      <c r="A166" s="4" t="s">
        <v>32</v>
      </c>
      <c r="B166" s="12" t="s">
        <v>33</v>
      </c>
      <c r="C166" s="17" t="s">
        <v>305</v>
      </c>
      <c r="D166" s="18" t="s">
        <v>81</v>
      </c>
      <c r="E166" s="18" t="s">
        <v>303</v>
      </c>
      <c r="F166" s="18" t="s">
        <v>83</v>
      </c>
      <c r="G166" s="18" t="s">
        <v>60</v>
      </c>
      <c r="H166" s="18"/>
      <c r="I166" s="18"/>
      <c r="J166" s="18"/>
      <c r="K166" s="18"/>
      <c r="L166" s="18" t="s">
        <v>38</v>
      </c>
      <c r="M166" s="18" t="s">
        <v>67</v>
      </c>
      <c r="N166" s="18" t="s">
        <v>40</v>
      </c>
      <c r="O166" s="19" t="s">
        <v>306</v>
      </c>
      <c r="P166" s="20">
        <v>600000000</v>
      </c>
      <c r="Q166" s="20">
        <v>0</v>
      </c>
      <c r="R166" s="20">
        <v>0</v>
      </c>
      <c r="S166" s="20">
        <v>600000000</v>
      </c>
      <c r="T166" s="20">
        <v>0</v>
      </c>
      <c r="U166" s="20">
        <v>600000000</v>
      </c>
      <c r="V166" s="20">
        <v>0</v>
      </c>
      <c r="W166" s="20">
        <v>600000000</v>
      </c>
      <c r="X166" s="20">
        <v>589453725.36000001</v>
      </c>
      <c r="Y166" s="20">
        <v>306501556.95999998</v>
      </c>
      <c r="Z166" s="20">
        <v>306501556.95999998</v>
      </c>
      <c r="AB166" s="20">
        <f t="shared" si="16"/>
        <v>282952168.40000004</v>
      </c>
      <c r="AC166" s="20">
        <f t="shared" si="17"/>
        <v>10546274.639999986</v>
      </c>
      <c r="AD166" s="20">
        <f t="shared" si="18"/>
        <v>293498443.04000002</v>
      </c>
    </row>
    <row r="167" spans="1:30" ht="56.25">
      <c r="A167" s="4" t="s">
        <v>32</v>
      </c>
      <c r="B167" s="12" t="s">
        <v>33</v>
      </c>
      <c r="C167" s="17" t="s">
        <v>305</v>
      </c>
      <c r="D167" s="18" t="s">
        <v>81</v>
      </c>
      <c r="E167" s="18" t="s">
        <v>303</v>
      </c>
      <c r="F167" s="18" t="s">
        <v>83</v>
      </c>
      <c r="G167" s="18" t="s">
        <v>60</v>
      </c>
      <c r="H167" s="18"/>
      <c r="I167" s="18"/>
      <c r="J167" s="18"/>
      <c r="K167" s="18"/>
      <c r="L167" s="18" t="s">
        <v>62</v>
      </c>
      <c r="M167" s="18" t="s">
        <v>63</v>
      </c>
      <c r="N167" s="18" t="s">
        <v>40</v>
      </c>
      <c r="O167" s="19" t="s">
        <v>306</v>
      </c>
      <c r="P167" s="20">
        <v>2500000000</v>
      </c>
      <c r="Q167" s="20">
        <v>0</v>
      </c>
      <c r="R167" s="20">
        <v>0</v>
      </c>
      <c r="S167" s="20">
        <v>2500000000</v>
      </c>
      <c r="T167" s="20">
        <v>0</v>
      </c>
      <c r="U167" s="20">
        <v>2492967106.6500001</v>
      </c>
      <c r="V167" s="20">
        <v>7032893.3499999996</v>
      </c>
      <c r="W167" s="20">
        <v>2492967106.6500001</v>
      </c>
      <c r="X167" s="20">
        <v>2458392981.6500001</v>
      </c>
      <c r="Y167" s="20">
        <v>2169429935.3699999</v>
      </c>
      <c r="Z167" s="20">
        <v>2169429935.3699999</v>
      </c>
      <c r="AB167" s="20">
        <f t="shared" si="16"/>
        <v>288963046.28000021</v>
      </c>
      <c r="AC167" s="20">
        <f t="shared" si="17"/>
        <v>34574125</v>
      </c>
      <c r="AD167" s="20">
        <f t="shared" si="18"/>
        <v>323537171.28000021</v>
      </c>
    </row>
    <row r="168" spans="1:30" ht="78.75">
      <c r="A168" s="4" t="s">
        <v>32</v>
      </c>
      <c r="B168" s="12" t="s">
        <v>33</v>
      </c>
      <c r="C168" s="17" t="s">
        <v>307</v>
      </c>
      <c r="D168" s="18" t="s">
        <v>81</v>
      </c>
      <c r="E168" s="18" t="s">
        <v>303</v>
      </c>
      <c r="F168" s="18" t="s">
        <v>83</v>
      </c>
      <c r="G168" s="18" t="s">
        <v>43</v>
      </c>
      <c r="H168" s="18"/>
      <c r="I168" s="18"/>
      <c r="J168" s="18"/>
      <c r="K168" s="18"/>
      <c r="L168" s="18" t="s">
        <v>62</v>
      </c>
      <c r="M168" s="18" t="s">
        <v>74</v>
      </c>
      <c r="N168" s="18" t="s">
        <v>40</v>
      </c>
      <c r="O168" s="19" t="s">
        <v>308</v>
      </c>
      <c r="P168" s="20">
        <v>400000000</v>
      </c>
      <c r="Q168" s="20">
        <v>0</v>
      </c>
      <c r="R168" s="20">
        <v>39915966</v>
      </c>
      <c r="S168" s="20">
        <v>360084034</v>
      </c>
      <c r="T168" s="20">
        <v>0</v>
      </c>
      <c r="U168" s="20">
        <v>360082298.13</v>
      </c>
      <c r="V168" s="20">
        <v>1735.87</v>
      </c>
      <c r="W168" s="20">
        <v>360082298.13</v>
      </c>
      <c r="X168" s="20">
        <v>360082298.13</v>
      </c>
      <c r="Y168" s="20">
        <v>360082298.13</v>
      </c>
      <c r="Z168" s="20">
        <v>360082298.13</v>
      </c>
      <c r="AB168" s="20">
        <f t="shared" si="16"/>
        <v>0</v>
      </c>
      <c r="AC168" s="20">
        <f t="shared" si="17"/>
        <v>0</v>
      </c>
      <c r="AD168" s="20">
        <f t="shared" si="18"/>
        <v>0</v>
      </c>
    </row>
    <row r="169" spans="1:30" ht="56.25">
      <c r="A169" s="4" t="s">
        <v>32</v>
      </c>
      <c r="B169" s="12" t="s">
        <v>33</v>
      </c>
      <c r="C169" s="17" t="s">
        <v>309</v>
      </c>
      <c r="D169" s="18" t="s">
        <v>81</v>
      </c>
      <c r="E169" s="18" t="s">
        <v>303</v>
      </c>
      <c r="F169" s="18" t="s">
        <v>83</v>
      </c>
      <c r="G169" s="18" t="s">
        <v>46</v>
      </c>
      <c r="H169" s="18"/>
      <c r="I169" s="18"/>
      <c r="J169" s="18"/>
      <c r="K169" s="18"/>
      <c r="L169" s="18" t="s">
        <v>38</v>
      </c>
      <c r="M169" s="18" t="s">
        <v>67</v>
      </c>
      <c r="N169" s="18" t="s">
        <v>40</v>
      </c>
      <c r="O169" s="19" t="s">
        <v>310</v>
      </c>
      <c r="P169" s="20">
        <v>100000000</v>
      </c>
      <c r="Q169" s="20">
        <v>0</v>
      </c>
      <c r="R169" s="20">
        <v>0</v>
      </c>
      <c r="S169" s="20">
        <v>100000000</v>
      </c>
      <c r="T169" s="20">
        <v>0</v>
      </c>
      <c r="U169" s="20">
        <v>100000000</v>
      </c>
      <c r="V169" s="20">
        <v>0</v>
      </c>
      <c r="W169" s="20">
        <v>100000000</v>
      </c>
      <c r="X169" s="20">
        <v>100000000</v>
      </c>
      <c r="Y169" s="20">
        <v>90933255</v>
      </c>
      <c r="Z169" s="20">
        <v>90933255</v>
      </c>
      <c r="AB169" s="20">
        <f t="shared" si="16"/>
        <v>9066745</v>
      </c>
      <c r="AC169" s="20">
        <f t="shared" si="17"/>
        <v>0</v>
      </c>
      <c r="AD169" s="20">
        <f t="shared" si="18"/>
        <v>9066745</v>
      </c>
    </row>
    <row r="170" spans="1:30" ht="56.25">
      <c r="A170" s="4" t="s">
        <v>32</v>
      </c>
      <c r="B170" s="12" t="s">
        <v>33</v>
      </c>
      <c r="C170" s="17" t="s">
        <v>309</v>
      </c>
      <c r="D170" s="18" t="s">
        <v>81</v>
      </c>
      <c r="E170" s="18" t="s">
        <v>303</v>
      </c>
      <c r="F170" s="18" t="s">
        <v>83</v>
      </c>
      <c r="G170" s="18" t="s">
        <v>46</v>
      </c>
      <c r="H170" s="18"/>
      <c r="I170" s="18"/>
      <c r="J170" s="18"/>
      <c r="K170" s="18"/>
      <c r="L170" s="18" t="s">
        <v>62</v>
      </c>
      <c r="M170" s="18" t="s">
        <v>63</v>
      </c>
      <c r="N170" s="18" t="s">
        <v>40</v>
      </c>
      <c r="O170" s="19" t="s">
        <v>310</v>
      </c>
      <c r="P170" s="20">
        <v>400000000</v>
      </c>
      <c r="Q170" s="20">
        <v>0</v>
      </c>
      <c r="R170" s="20">
        <v>20547153</v>
      </c>
      <c r="S170" s="20">
        <v>379452847</v>
      </c>
      <c r="T170" s="20">
        <v>0</v>
      </c>
      <c r="U170" s="20">
        <v>379450632.14999998</v>
      </c>
      <c r="V170" s="20">
        <v>2214.85</v>
      </c>
      <c r="W170" s="20">
        <v>379450632.14999998</v>
      </c>
      <c r="X170" s="20">
        <v>379450632.14999998</v>
      </c>
      <c r="Y170" s="20">
        <v>313386769.13999999</v>
      </c>
      <c r="Z170" s="20">
        <v>313386769.13999999</v>
      </c>
      <c r="AB170" s="20">
        <f t="shared" si="16"/>
        <v>66063863.00999999</v>
      </c>
      <c r="AC170" s="20">
        <f t="shared" si="17"/>
        <v>0</v>
      </c>
      <c r="AD170" s="20">
        <f t="shared" si="18"/>
        <v>66063863.00999999</v>
      </c>
    </row>
    <row r="171" spans="1:30" ht="45">
      <c r="A171" s="4" t="s">
        <v>32</v>
      </c>
      <c r="B171" s="12" t="s">
        <v>33</v>
      </c>
      <c r="C171" s="17" t="s">
        <v>311</v>
      </c>
      <c r="D171" s="18" t="s">
        <v>81</v>
      </c>
      <c r="E171" s="18" t="s">
        <v>303</v>
      </c>
      <c r="F171" s="18" t="s">
        <v>83</v>
      </c>
      <c r="G171" s="18" t="s">
        <v>71</v>
      </c>
      <c r="H171" s="18"/>
      <c r="I171" s="18"/>
      <c r="J171" s="18"/>
      <c r="K171" s="18"/>
      <c r="L171" s="18" t="s">
        <v>62</v>
      </c>
      <c r="M171" s="18" t="s">
        <v>74</v>
      </c>
      <c r="N171" s="18" t="s">
        <v>40</v>
      </c>
      <c r="O171" s="19" t="s">
        <v>312</v>
      </c>
      <c r="P171" s="20">
        <v>200000000</v>
      </c>
      <c r="Q171" s="20">
        <v>0</v>
      </c>
      <c r="R171" s="20">
        <v>0</v>
      </c>
      <c r="S171" s="20">
        <v>200000000</v>
      </c>
      <c r="T171" s="20">
        <v>0</v>
      </c>
      <c r="U171" s="20">
        <v>199999999</v>
      </c>
      <c r="V171" s="20">
        <v>1</v>
      </c>
      <c r="W171" s="20">
        <v>199999999</v>
      </c>
      <c r="X171" s="20">
        <v>199999999</v>
      </c>
      <c r="Y171" s="20">
        <v>108175621</v>
      </c>
      <c r="Z171" s="20">
        <v>108175621</v>
      </c>
      <c r="AB171" s="20">
        <f t="shared" si="16"/>
        <v>91824378</v>
      </c>
      <c r="AC171" s="20">
        <f t="shared" si="17"/>
        <v>0</v>
      </c>
      <c r="AD171" s="20">
        <f t="shared" si="18"/>
        <v>91824378</v>
      </c>
    </row>
    <row r="172" spans="1:30" ht="33.75">
      <c r="A172" s="4" t="s">
        <v>32</v>
      </c>
      <c r="B172" s="12" t="s">
        <v>33</v>
      </c>
      <c r="C172" s="17" t="s">
        <v>313</v>
      </c>
      <c r="D172" s="18" t="s">
        <v>81</v>
      </c>
      <c r="E172" s="18" t="s">
        <v>303</v>
      </c>
      <c r="F172" s="18" t="s">
        <v>83</v>
      </c>
      <c r="G172" s="18" t="s">
        <v>78</v>
      </c>
      <c r="H172" s="18"/>
      <c r="I172" s="18"/>
      <c r="J172" s="18"/>
      <c r="K172" s="18"/>
      <c r="L172" s="18" t="s">
        <v>38</v>
      </c>
      <c r="M172" s="18" t="s">
        <v>67</v>
      </c>
      <c r="N172" s="18" t="s">
        <v>40</v>
      </c>
      <c r="O172" s="19" t="s">
        <v>314</v>
      </c>
      <c r="P172" s="20">
        <v>530000000</v>
      </c>
      <c r="Q172" s="20">
        <v>0</v>
      </c>
      <c r="R172" s="20">
        <v>0</v>
      </c>
      <c r="S172" s="20">
        <v>530000000</v>
      </c>
      <c r="T172" s="20">
        <v>0</v>
      </c>
      <c r="U172" s="20">
        <v>530000000</v>
      </c>
      <c r="V172" s="20">
        <v>0</v>
      </c>
      <c r="W172" s="20">
        <v>530000000</v>
      </c>
      <c r="X172" s="20">
        <v>530000000</v>
      </c>
      <c r="Y172" s="20">
        <v>530000000</v>
      </c>
      <c r="Z172" s="20">
        <v>530000000</v>
      </c>
      <c r="AB172" s="20">
        <f t="shared" si="16"/>
        <v>0</v>
      </c>
      <c r="AC172" s="20">
        <f t="shared" si="17"/>
        <v>0</v>
      </c>
      <c r="AD172" s="20">
        <f t="shared" si="18"/>
        <v>0</v>
      </c>
    </row>
    <row r="173" spans="1:30" ht="33.75">
      <c r="A173" s="4" t="s">
        <v>32</v>
      </c>
      <c r="B173" s="12" t="s">
        <v>33</v>
      </c>
      <c r="C173" s="17" t="s">
        <v>315</v>
      </c>
      <c r="D173" s="18" t="s">
        <v>81</v>
      </c>
      <c r="E173" s="18" t="s">
        <v>303</v>
      </c>
      <c r="F173" s="18" t="s">
        <v>83</v>
      </c>
      <c r="G173" s="18" t="s">
        <v>49</v>
      </c>
      <c r="H173" s="18"/>
      <c r="I173" s="18"/>
      <c r="J173" s="18"/>
      <c r="K173" s="18"/>
      <c r="L173" s="18" t="s">
        <v>62</v>
      </c>
      <c r="M173" s="18" t="s">
        <v>74</v>
      </c>
      <c r="N173" s="18" t="s">
        <v>40</v>
      </c>
      <c r="O173" s="19" t="s">
        <v>316</v>
      </c>
      <c r="P173" s="20">
        <v>2700000000</v>
      </c>
      <c r="Q173" s="20">
        <v>0</v>
      </c>
      <c r="R173" s="20">
        <v>0</v>
      </c>
      <c r="S173" s="20">
        <v>2700000000</v>
      </c>
      <c r="T173" s="20">
        <v>0</v>
      </c>
      <c r="U173" s="20">
        <v>2690812197</v>
      </c>
      <c r="V173" s="20">
        <v>9187803</v>
      </c>
      <c r="W173" s="20">
        <v>2690812197</v>
      </c>
      <c r="X173" s="20">
        <v>2348261717.5</v>
      </c>
      <c r="Y173" s="20">
        <v>2261308708.5</v>
      </c>
      <c r="Z173" s="20">
        <v>2261308708.5</v>
      </c>
      <c r="AB173" s="20">
        <f t="shared" si="16"/>
        <v>86953009</v>
      </c>
      <c r="AC173" s="20">
        <f t="shared" si="17"/>
        <v>342550479.5</v>
      </c>
      <c r="AD173" s="20">
        <f t="shared" si="18"/>
        <v>429503488.5</v>
      </c>
    </row>
    <row r="174" spans="1:30" ht="33.75">
      <c r="A174" s="4" t="s">
        <v>32</v>
      </c>
      <c r="B174" s="12" t="s">
        <v>33</v>
      </c>
      <c r="C174" s="17" t="s">
        <v>317</v>
      </c>
      <c r="D174" s="18" t="s">
        <v>81</v>
      </c>
      <c r="E174" s="18" t="s">
        <v>303</v>
      </c>
      <c r="F174" s="18" t="s">
        <v>83</v>
      </c>
      <c r="G174" s="18" t="s">
        <v>52</v>
      </c>
      <c r="H174" s="18"/>
      <c r="I174" s="18"/>
      <c r="J174" s="18"/>
      <c r="K174" s="18"/>
      <c r="L174" s="18" t="s">
        <v>62</v>
      </c>
      <c r="M174" s="18" t="s">
        <v>74</v>
      </c>
      <c r="N174" s="18" t="s">
        <v>40</v>
      </c>
      <c r="O174" s="19" t="s">
        <v>318</v>
      </c>
      <c r="P174" s="20">
        <v>300000000</v>
      </c>
      <c r="Q174" s="20">
        <v>0</v>
      </c>
      <c r="R174" s="20">
        <v>0</v>
      </c>
      <c r="S174" s="20">
        <v>300000000</v>
      </c>
      <c r="T174" s="20">
        <v>0</v>
      </c>
      <c r="U174" s="20">
        <v>299997778</v>
      </c>
      <c r="V174" s="20">
        <v>2222</v>
      </c>
      <c r="W174" s="20">
        <v>299997778</v>
      </c>
      <c r="X174" s="20">
        <v>299997778</v>
      </c>
      <c r="Y174" s="20">
        <v>299997778</v>
      </c>
      <c r="Z174" s="20">
        <v>299997778</v>
      </c>
      <c r="AB174" s="20">
        <f t="shared" si="16"/>
        <v>0</v>
      </c>
      <c r="AC174" s="20">
        <f t="shared" si="17"/>
        <v>0</v>
      </c>
      <c r="AD174" s="20">
        <f t="shared" si="18"/>
        <v>0</v>
      </c>
    </row>
    <row r="175" spans="1:30" ht="45">
      <c r="A175" s="4" t="s">
        <v>32</v>
      </c>
      <c r="B175" s="12" t="s">
        <v>33</v>
      </c>
      <c r="C175" s="17" t="s">
        <v>319</v>
      </c>
      <c r="D175" s="18" t="s">
        <v>81</v>
      </c>
      <c r="E175" s="18" t="s">
        <v>303</v>
      </c>
      <c r="F175" s="18" t="s">
        <v>83</v>
      </c>
      <c r="G175" s="18" t="s">
        <v>39</v>
      </c>
      <c r="H175" s="18"/>
      <c r="I175" s="18"/>
      <c r="J175" s="18"/>
      <c r="K175" s="18"/>
      <c r="L175" s="18" t="s">
        <v>62</v>
      </c>
      <c r="M175" s="18" t="s">
        <v>74</v>
      </c>
      <c r="N175" s="18" t="s">
        <v>40</v>
      </c>
      <c r="O175" s="19" t="s">
        <v>320</v>
      </c>
      <c r="P175" s="20">
        <v>2500000000</v>
      </c>
      <c r="Q175" s="20">
        <v>0</v>
      </c>
      <c r="R175" s="20">
        <v>0</v>
      </c>
      <c r="S175" s="20">
        <v>2500000000</v>
      </c>
      <c r="T175" s="20">
        <v>0</v>
      </c>
      <c r="U175" s="20">
        <v>2477181557.5</v>
      </c>
      <c r="V175" s="20">
        <v>22818442.5</v>
      </c>
      <c r="W175" s="20">
        <v>2477181557.5</v>
      </c>
      <c r="X175" s="20">
        <v>2477181557.5</v>
      </c>
      <c r="Y175" s="20">
        <v>2473091243.5</v>
      </c>
      <c r="Z175" s="20">
        <v>2473091243.5</v>
      </c>
      <c r="AB175" s="20">
        <f t="shared" si="16"/>
        <v>4090314</v>
      </c>
      <c r="AC175" s="20">
        <f t="shared" si="17"/>
        <v>0</v>
      </c>
      <c r="AD175" s="20">
        <f t="shared" si="18"/>
        <v>4090314</v>
      </c>
    </row>
    <row r="176" spans="1:30" ht="45">
      <c r="A176" s="4" t="s">
        <v>32</v>
      </c>
      <c r="B176" s="12" t="s">
        <v>33</v>
      </c>
      <c r="C176" s="17" t="s">
        <v>321</v>
      </c>
      <c r="D176" s="18" t="s">
        <v>81</v>
      </c>
      <c r="E176" s="18" t="s">
        <v>303</v>
      </c>
      <c r="F176" s="18" t="s">
        <v>83</v>
      </c>
      <c r="G176" s="18" t="s">
        <v>67</v>
      </c>
      <c r="H176" s="18"/>
      <c r="I176" s="18"/>
      <c r="J176" s="18"/>
      <c r="K176" s="18"/>
      <c r="L176" s="18" t="s">
        <v>62</v>
      </c>
      <c r="M176" s="18" t="s">
        <v>74</v>
      </c>
      <c r="N176" s="18" t="s">
        <v>40</v>
      </c>
      <c r="O176" s="19" t="s">
        <v>322</v>
      </c>
      <c r="P176" s="20">
        <v>2800000000</v>
      </c>
      <c r="Q176" s="20">
        <v>0</v>
      </c>
      <c r="R176" s="20">
        <v>0</v>
      </c>
      <c r="S176" s="20">
        <v>2800000000</v>
      </c>
      <c r="T176" s="20">
        <v>0</v>
      </c>
      <c r="U176" s="20">
        <v>2799750052</v>
      </c>
      <c r="V176" s="20">
        <v>249948</v>
      </c>
      <c r="W176" s="20">
        <v>2799750052</v>
      </c>
      <c r="X176" s="20">
        <v>2799750052</v>
      </c>
      <c r="Y176" s="20">
        <v>2751915860</v>
      </c>
      <c r="Z176" s="20">
        <v>2751915860</v>
      </c>
      <c r="AB176" s="20">
        <f t="shared" si="16"/>
        <v>47834192</v>
      </c>
      <c r="AC176" s="20">
        <f t="shared" si="17"/>
        <v>0</v>
      </c>
      <c r="AD176" s="20">
        <f t="shared" si="18"/>
        <v>47834192</v>
      </c>
    </row>
    <row r="177" spans="1:30" ht="22.5">
      <c r="A177" s="4" t="s">
        <v>32</v>
      </c>
      <c r="B177" s="12" t="s">
        <v>33</v>
      </c>
      <c r="C177" s="17" t="s">
        <v>323</v>
      </c>
      <c r="D177" s="18" t="s">
        <v>81</v>
      </c>
      <c r="E177" s="18" t="s">
        <v>303</v>
      </c>
      <c r="F177" s="18" t="s">
        <v>83</v>
      </c>
      <c r="G177" s="18" t="s">
        <v>324</v>
      </c>
      <c r="H177" s="18"/>
      <c r="I177" s="18"/>
      <c r="J177" s="18"/>
      <c r="K177" s="18"/>
      <c r="L177" s="18" t="s">
        <v>62</v>
      </c>
      <c r="M177" s="18" t="s">
        <v>74</v>
      </c>
      <c r="N177" s="18" t="s">
        <v>40</v>
      </c>
      <c r="O177" s="19" t="s">
        <v>325</v>
      </c>
      <c r="P177" s="20">
        <v>3800000000</v>
      </c>
      <c r="Q177" s="20">
        <v>0</v>
      </c>
      <c r="R177" s="20">
        <v>412917741</v>
      </c>
      <c r="S177" s="20">
        <v>3387082259</v>
      </c>
      <c r="T177" s="20">
        <v>0</v>
      </c>
      <c r="U177" s="20">
        <v>3355314932.75</v>
      </c>
      <c r="V177" s="20">
        <v>31767326.25</v>
      </c>
      <c r="W177" s="20">
        <v>3355314932.75</v>
      </c>
      <c r="X177" s="20">
        <v>2994872627.75</v>
      </c>
      <c r="Y177" s="20">
        <v>1843848303.75</v>
      </c>
      <c r="Z177" s="20">
        <v>1843848303.75</v>
      </c>
      <c r="AB177" s="20">
        <f t="shared" si="16"/>
        <v>1151024324</v>
      </c>
      <c r="AC177" s="20">
        <f t="shared" si="17"/>
        <v>360442305</v>
      </c>
      <c r="AD177" s="20">
        <f t="shared" si="18"/>
        <v>1511466629</v>
      </c>
    </row>
    <row r="178" spans="1:30" ht="33.75">
      <c r="A178" s="4" t="s">
        <v>32</v>
      </c>
      <c r="B178" s="12" t="s">
        <v>33</v>
      </c>
      <c r="C178" s="17" t="s">
        <v>326</v>
      </c>
      <c r="D178" s="18" t="s">
        <v>81</v>
      </c>
      <c r="E178" s="18" t="s">
        <v>303</v>
      </c>
      <c r="F178" s="18" t="s">
        <v>83</v>
      </c>
      <c r="G178" s="18" t="s">
        <v>101</v>
      </c>
      <c r="H178" s="18"/>
      <c r="I178" s="18"/>
      <c r="J178" s="18"/>
      <c r="K178" s="18"/>
      <c r="L178" s="18" t="s">
        <v>62</v>
      </c>
      <c r="M178" s="18" t="s">
        <v>63</v>
      </c>
      <c r="N178" s="18" t="s">
        <v>40</v>
      </c>
      <c r="O178" s="19" t="s">
        <v>327</v>
      </c>
      <c r="P178" s="20">
        <v>1000000000</v>
      </c>
      <c r="Q178" s="20">
        <v>0</v>
      </c>
      <c r="R178" s="20">
        <v>0</v>
      </c>
      <c r="S178" s="20">
        <v>1000000000</v>
      </c>
      <c r="T178" s="20">
        <v>0</v>
      </c>
      <c r="U178" s="20">
        <v>980535302</v>
      </c>
      <c r="V178" s="20">
        <v>19464698</v>
      </c>
      <c r="W178" s="20">
        <v>980535302</v>
      </c>
      <c r="X178" s="20">
        <v>637754501.66999996</v>
      </c>
      <c r="Y178" s="20">
        <v>443552839.67000002</v>
      </c>
      <c r="Z178" s="20">
        <v>443552839.67000002</v>
      </c>
      <c r="AB178" s="20">
        <f t="shared" si="16"/>
        <v>194201661.99999994</v>
      </c>
      <c r="AC178" s="20">
        <f t="shared" si="17"/>
        <v>342780800.33000004</v>
      </c>
      <c r="AD178" s="20">
        <f t="shared" si="18"/>
        <v>536982462.32999992</v>
      </c>
    </row>
    <row r="179" spans="1:30" ht="45">
      <c r="A179" s="4" t="s">
        <v>32</v>
      </c>
      <c r="B179" s="12" t="s">
        <v>33</v>
      </c>
      <c r="C179" s="17" t="s">
        <v>328</v>
      </c>
      <c r="D179" s="18" t="s">
        <v>81</v>
      </c>
      <c r="E179" s="18" t="s">
        <v>303</v>
      </c>
      <c r="F179" s="18" t="s">
        <v>83</v>
      </c>
      <c r="G179" s="18" t="s">
        <v>104</v>
      </c>
      <c r="H179" s="18"/>
      <c r="I179" s="18"/>
      <c r="J179" s="18"/>
      <c r="K179" s="18"/>
      <c r="L179" s="18" t="s">
        <v>62</v>
      </c>
      <c r="M179" s="18" t="s">
        <v>74</v>
      </c>
      <c r="N179" s="18" t="s">
        <v>40</v>
      </c>
      <c r="O179" s="19" t="s">
        <v>329</v>
      </c>
      <c r="P179" s="20">
        <v>800000000</v>
      </c>
      <c r="Q179" s="20">
        <v>0</v>
      </c>
      <c r="R179" s="20">
        <v>0</v>
      </c>
      <c r="S179" s="20">
        <v>800000000</v>
      </c>
      <c r="T179" s="20">
        <v>0</v>
      </c>
      <c r="U179" s="20">
        <v>793794314.12</v>
      </c>
      <c r="V179" s="20">
        <v>6205685.8799999999</v>
      </c>
      <c r="W179" s="20">
        <v>793794314.12</v>
      </c>
      <c r="X179" s="20">
        <v>770414452.97000003</v>
      </c>
      <c r="Y179" s="20">
        <v>726631262.97000003</v>
      </c>
      <c r="Z179" s="20">
        <v>726631262.97000003</v>
      </c>
      <c r="AB179" s="20">
        <f t="shared" si="16"/>
        <v>43783190</v>
      </c>
      <c r="AC179" s="20">
        <f t="shared" si="17"/>
        <v>23379861.149999976</v>
      </c>
      <c r="AD179" s="20">
        <f t="shared" si="18"/>
        <v>67163051.149999976</v>
      </c>
    </row>
    <row r="180" spans="1:30" ht="33.75">
      <c r="A180" s="4" t="s">
        <v>32</v>
      </c>
      <c r="B180" s="12" t="s">
        <v>33</v>
      </c>
      <c r="C180" s="17" t="s">
        <v>330</v>
      </c>
      <c r="D180" s="18" t="s">
        <v>81</v>
      </c>
      <c r="E180" s="18" t="s">
        <v>303</v>
      </c>
      <c r="F180" s="18" t="s">
        <v>83</v>
      </c>
      <c r="G180" s="18" t="s">
        <v>107</v>
      </c>
      <c r="H180" s="18"/>
      <c r="I180" s="18"/>
      <c r="J180" s="18"/>
      <c r="K180" s="18"/>
      <c r="L180" s="18" t="s">
        <v>62</v>
      </c>
      <c r="M180" s="18" t="s">
        <v>74</v>
      </c>
      <c r="N180" s="18" t="s">
        <v>40</v>
      </c>
      <c r="O180" s="19" t="s">
        <v>331</v>
      </c>
      <c r="P180" s="20">
        <v>37477568223</v>
      </c>
      <c r="Q180" s="20">
        <v>0</v>
      </c>
      <c r="R180" s="20">
        <v>0</v>
      </c>
      <c r="S180" s="20">
        <v>37477568223</v>
      </c>
      <c r="T180" s="20">
        <v>0</v>
      </c>
      <c r="U180" s="20">
        <v>37476227796.870003</v>
      </c>
      <c r="V180" s="20">
        <v>1340426.1299999999</v>
      </c>
      <c r="W180" s="20">
        <v>37476227796.870003</v>
      </c>
      <c r="X180" s="20">
        <v>30102430732.84</v>
      </c>
      <c r="Y180" s="20">
        <v>24996771758.490002</v>
      </c>
      <c r="Z180" s="20">
        <v>24996771758.490002</v>
      </c>
      <c r="AB180" s="20">
        <f t="shared" si="16"/>
        <v>5105658974.3499985</v>
      </c>
      <c r="AC180" s="20">
        <f t="shared" si="17"/>
        <v>7373797064.0300026</v>
      </c>
      <c r="AD180" s="20">
        <f t="shared" si="18"/>
        <v>12479456038.380001</v>
      </c>
    </row>
    <row r="181" spans="1:30" s="6" customFormat="1" ht="12">
      <c r="A181" s="5"/>
      <c r="B181" s="13"/>
      <c r="C181" s="44" t="s">
        <v>334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21">
        <f>SUM(P24:P180)</f>
        <v>2069686195047</v>
      </c>
      <c r="Q181" s="21">
        <f t="shared" ref="Q181:Z181" si="19">SUM(Q24:Q180)</f>
        <v>1103939445751</v>
      </c>
      <c r="R181" s="21">
        <f t="shared" si="19"/>
        <v>169169380757</v>
      </c>
      <c r="S181" s="21">
        <f t="shared" si="19"/>
        <v>3004456260041</v>
      </c>
      <c r="T181" s="21">
        <f t="shared" si="19"/>
        <v>0</v>
      </c>
      <c r="U181" s="21">
        <f t="shared" si="19"/>
        <v>3002630307388.6001</v>
      </c>
      <c r="V181" s="21">
        <f t="shared" si="19"/>
        <v>1825952652.4000001</v>
      </c>
      <c r="W181" s="21">
        <f t="shared" si="19"/>
        <v>3002630307388.6001</v>
      </c>
      <c r="X181" s="21">
        <f t="shared" si="19"/>
        <v>2281909705448.4688</v>
      </c>
      <c r="Y181" s="21">
        <f t="shared" si="19"/>
        <v>1593372745196.5896</v>
      </c>
      <c r="Z181" s="21">
        <f t="shared" si="19"/>
        <v>1593372745196.5896</v>
      </c>
      <c r="AA181" s="21">
        <f t="shared" ref="AA181" si="20">SUM(AA24:AA180)</f>
        <v>0</v>
      </c>
      <c r="AB181" s="21">
        <f>SUM(AB24:AB180)</f>
        <v>688536960251.88013</v>
      </c>
      <c r="AC181" s="21">
        <f t="shared" ref="AC181" si="21">SUM(AC24:AC180)</f>
        <v>720720601940.12976</v>
      </c>
      <c r="AD181" s="21">
        <f t="shared" ref="AD181" si="22">SUM(AD24:AD180)</f>
        <v>1409257562192.0103</v>
      </c>
    </row>
    <row r="182" spans="1:30" s="8" customFormat="1" ht="12.75">
      <c r="A182" s="7" t="s">
        <v>1</v>
      </c>
      <c r="B182" s="14" t="s">
        <v>1</v>
      </c>
      <c r="C182" s="45" t="s">
        <v>335</v>
      </c>
      <c r="D182" s="45" t="s">
        <v>1</v>
      </c>
      <c r="E182" s="45" t="s">
        <v>1</v>
      </c>
      <c r="F182" s="45" t="s">
        <v>1</v>
      </c>
      <c r="G182" s="45" t="s">
        <v>1</v>
      </c>
      <c r="H182" s="45" t="s">
        <v>1</v>
      </c>
      <c r="I182" s="45" t="s">
        <v>1</v>
      </c>
      <c r="J182" s="45" t="s">
        <v>1</v>
      </c>
      <c r="K182" s="45" t="s">
        <v>1</v>
      </c>
      <c r="L182" s="45" t="s">
        <v>1</v>
      </c>
      <c r="M182" s="45" t="s">
        <v>1</v>
      </c>
      <c r="N182" s="45" t="s">
        <v>1</v>
      </c>
      <c r="O182" s="45" t="s">
        <v>1</v>
      </c>
      <c r="P182" s="22">
        <v>2269444662153</v>
      </c>
      <c r="Q182" s="22">
        <v>1108140745751</v>
      </c>
      <c r="R182" s="22">
        <v>171104680757</v>
      </c>
      <c r="S182" s="22">
        <v>3206480727147</v>
      </c>
      <c r="T182" s="22">
        <v>0</v>
      </c>
      <c r="U182" s="22">
        <v>3195580920505.3301</v>
      </c>
      <c r="V182" s="22">
        <v>10899806641.670099</v>
      </c>
      <c r="W182" s="22">
        <v>3195580920505.3301</v>
      </c>
      <c r="X182" s="22">
        <v>2474154967123.5498</v>
      </c>
      <c r="Y182" s="22">
        <v>1783091143851.3999</v>
      </c>
      <c r="Z182" s="22">
        <v>1783091143851.3999</v>
      </c>
      <c r="AA182" s="22">
        <v>1783091143852.3999</v>
      </c>
      <c r="AB182" s="22">
        <v>1783091143853.3999</v>
      </c>
      <c r="AC182" s="22">
        <v>1783091143854.3999</v>
      </c>
      <c r="AD182" s="22">
        <v>1783091143855.3999</v>
      </c>
    </row>
  </sheetData>
  <mergeCells count="4">
    <mergeCell ref="C21:O21"/>
    <mergeCell ref="C23:O23"/>
    <mergeCell ref="C181:O181"/>
    <mergeCell ref="C182:O182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184"/>
  <sheetViews>
    <sheetView tabSelected="1" workbookViewId="0">
      <selection activeCell="B12" sqref="B12"/>
    </sheetView>
  </sheetViews>
  <sheetFormatPr baseColWidth="10" defaultRowHeight="15"/>
  <cols>
    <col min="1" max="1" width="6.140625" customWidth="1"/>
    <col min="2" max="2" width="12.7109375" customWidth="1"/>
    <col min="3" max="10" width="5.42578125" hidden="1" customWidth="1"/>
    <col min="11" max="11" width="15.42578125" customWidth="1"/>
    <col min="12" max="12" width="6.42578125" customWidth="1"/>
    <col min="13" max="13" width="9.5703125" hidden="1" customWidth="1"/>
    <col min="14" max="14" width="27.5703125" customWidth="1"/>
    <col min="15" max="16" width="19.7109375" bestFit="1" customWidth="1"/>
    <col min="17" max="17" width="18.85546875" customWidth="1"/>
    <col min="18" max="18" width="19.7109375" bestFit="1" customWidth="1"/>
    <col min="19" max="19" width="18.85546875" customWidth="1"/>
    <col min="20" max="20" width="19.7109375" bestFit="1" customWidth="1"/>
    <col min="21" max="21" width="18.85546875" customWidth="1"/>
    <col min="22" max="25" width="19.7109375" bestFit="1" customWidth="1"/>
    <col min="26" max="26" width="0" hidden="1" customWidth="1"/>
    <col min="27" max="27" width="20.42578125" bestFit="1" customWidth="1"/>
    <col min="28" max="29" width="19.7109375" bestFit="1" customWidth="1"/>
  </cols>
  <sheetData>
    <row r="1" spans="2:29" ht="15.75" thickBot="1"/>
    <row r="2" spans="2:29" ht="15.75" thickBot="1">
      <c r="B2" s="42" t="s">
        <v>0</v>
      </c>
      <c r="C2" s="43"/>
      <c r="D2" s="42" t="s">
        <v>1</v>
      </c>
      <c r="E2" s="42" t="s">
        <v>1</v>
      </c>
      <c r="F2" s="42" t="s">
        <v>1</v>
      </c>
      <c r="G2" s="42" t="s">
        <v>1</v>
      </c>
      <c r="H2" s="42" t="s">
        <v>1</v>
      </c>
      <c r="I2" s="42" t="s">
        <v>1</v>
      </c>
      <c r="J2" s="42" t="s">
        <v>1</v>
      </c>
      <c r="K2" s="42">
        <v>2017</v>
      </c>
      <c r="L2" s="3" t="s">
        <v>1</v>
      </c>
      <c r="M2" s="3" t="s">
        <v>1</v>
      </c>
      <c r="N2" s="3" t="s">
        <v>1</v>
      </c>
      <c r="O2" s="3" t="s">
        <v>1</v>
      </c>
      <c r="P2" s="48" t="s">
        <v>339</v>
      </c>
      <c r="Q2" s="49"/>
      <c r="R2" s="49"/>
      <c r="S2" s="49"/>
      <c r="T2" s="49"/>
      <c r="U2" s="49"/>
      <c r="V2" s="50"/>
      <c r="W2" s="3" t="s">
        <v>1</v>
      </c>
      <c r="X2" s="3" t="s">
        <v>1</v>
      </c>
      <c r="Y2" s="3" t="s">
        <v>1</v>
      </c>
    </row>
    <row r="3" spans="2:29">
      <c r="B3" s="27" t="s">
        <v>2</v>
      </c>
      <c r="C3" s="28"/>
      <c r="D3" s="27" t="s">
        <v>1</v>
      </c>
      <c r="E3" s="27" t="s">
        <v>1</v>
      </c>
      <c r="F3" s="27" t="s">
        <v>1</v>
      </c>
      <c r="G3" s="27" t="s">
        <v>1</v>
      </c>
      <c r="H3" s="27" t="s">
        <v>1</v>
      </c>
      <c r="I3" s="27" t="s">
        <v>1</v>
      </c>
      <c r="J3" s="27" t="s">
        <v>1</v>
      </c>
      <c r="K3" s="27" t="s">
        <v>3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</row>
    <row r="4" spans="2:29">
      <c r="B4" s="27" t="s">
        <v>4</v>
      </c>
      <c r="C4" s="28"/>
      <c r="D4" s="27" t="s">
        <v>1</v>
      </c>
      <c r="E4" s="27" t="s">
        <v>1</v>
      </c>
      <c r="F4" s="27" t="s">
        <v>1</v>
      </c>
      <c r="G4" s="27" t="s">
        <v>1</v>
      </c>
      <c r="H4" s="27" t="s">
        <v>1</v>
      </c>
      <c r="I4" s="27" t="s">
        <v>1</v>
      </c>
      <c r="J4" s="27" t="s">
        <v>1</v>
      </c>
      <c r="K4" s="29" t="s">
        <v>5</v>
      </c>
      <c r="L4" s="3" t="s">
        <v>1</v>
      </c>
      <c r="M4" s="3" t="s">
        <v>1</v>
      </c>
      <c r="N4" s="3" t="s">
        <v>1</v>
      </c>
      <c r="O4" s="3" t="s">
        <v>1</v>
      </c>
      <c r="P4" s="3" t="s">
        <v>1</v>
      </c>
      <c r="Q4" s="3" t="s">
        <v>1</v>
      </c>
      <c r="R4" s="3" t="s">
        <v>1</v>
      </c>
      <c r="S4" s="3" t="s">
        <v>1</v>
      </c>
      <c r="T4" s="3" t="s">
        <v>1</v>
      </c>
      <c r="U4" s="3" t="s">
        <v>1</v>
      </c>
      <c r="V4" s="3" t="s">
        <v>1</v>
      </c>
      <c r="W4" s="3" t="s">
        <v>1</v>
      </c>
      <c r="X4" s="3" t="s">
        <v>1</v>
      </c>
      <c r="Y4" s="3" t="s">
        <v>1</v>
      </c>
    </row>
    <row r="5" spans="2:29" ht="24">
      <c r="B5" s="26" t="s">
        <v>8</v>
      </c>
      <c r="C5" s="26" t="s">
        <v>9</v>
      </c>
      <c r="D5" s="26" t="s">
        <v>10</v>
      </c>
      <c r="E5" s="26" t="s">
        <v>11</v>
      </c>
      <c r="F5" s="26" t="s">
        <v>12</v>
      </c>
      <c r="G5" s="26" t="s">
        <v>13</v>
      </c>
      <c r="H5" s="26" t="s">
        <v>14</v>
      </c>
      <c r="I5" s="26" t="s">
        <v>15</v>
      </c>
      <c r="J5" s="26" t="s">
        <v>16</v>
      </c>
      <c r="K5" s="26" t="s">
        <v>17</v>
      </c>
      <c r="L5" s="26" t="s">
        <v>18</v>
      </c>
      <c r="M5" s="26" t="s">
        <v>19</v>
      </c>
      <c r="N5" s="26" t="s">
        <v>20</v>
      </c>
      <c r="O5" s="26" t="s">
        <v>21</v>
      </c>
      <c r="P5" s="26" t="s">
        <v>22</v>
      </c>
      <c r="Q5" s="26" t="s">
        <v>23</v>
      </c>
      <c r="R5" s="26" t="s">
        <v>24</v>
      </c>
      <c r="S5" s="26" t="s">
        <v>25</v>
      </c>
      <c r="T5" s="26" t="s">
        <v>26</v>
      </c>
      <c r="U5" s="26" t="s">
        <v>27</v>
      </c>
      <c r="V5" s="26" t="s">
        <v>28</v>
      </c>
      <c r="W5" s="26" t="s">
        <v>29</v>
      </c>
      <c r="X5" s="26" t="s">
        <v>30</v>
      </c>
      <c r="Y5" s="26" t="s">
        <v>31</v>
      </c>
      <c r="Z5" s="26"/>
      <c r="AA5" s="33" t="s">
        <v>336</v>
      </c>
      <c r="AB5" s="33" t="s">
        <v>337</v>
      </c>
      <c r="AC5" s="33" t="s">
        <v>338</v>
      </c>
    </row>
    <row r="6" spans="2:29" ht="22.5">
      <c r="B6" s="17" t="s">
        <v>34</v>
      </c>
      <c r="C6" s="18" t="s">
        <v>35</v>
      </c>
      <c r="D6" s="18" t="s">
        <v>36</v>
      </c>
      <c r="E6" s="18" t="s">
        <v>37</v>
      </c>
      <c r="F6" s="18" t="s">
        <v>36</v>
      </c>
      <c r="G6" s="18" t="s">
        <v>36</v>
      </c>
      <c r="H6" s="18"/>
      <c r="I6" s="18"/>
      <c r="J6" s="18"/>
      <c r="K6" s="18" t="s">
        <v>38</v>
      </c>
      <c r="L6" s="18" t="s">
        <v>39</v>
      </c>
      <c r="M6" s="18" t="s">
        <v>40</v>
      </c>
      <c r="N6" s="19" t="s">
        <v>41</v>
      </c>
      <c r="O6" s="20">
        <v>31012120751</v>
      </c>
      <c r="P6" s="20">
        <v>718224755</v>
      </c>
      <c r="Q6" s="20">
        <v>340000000</v>
      </c>
      <c r="R6" s="20">
        <v>31390345506</v>
      </c>
      <c r="S6" s="20">
        <v>0</v>
      </c>
      <c r="T6" s="20">
        <v>29321029039.200001</v>
      </c>
      <c r="U6" s="20">
        <v>2069316466.8</v>
      </c>
      <c r="V6" s="20">
        <v>29321029039.200001</v>
      </c>
      <c r="W6" s="20">
        <v>29321029039.200001</v>
      </c>
      <c r="X6" s="20">
        <v>29321029039.200001</v>
      </c>
      <c r="Y6" s="20">
        <v>29321029039.200001</v>
      </c>
      <c r="AA6" s="20">
        <f>W6-Y6</f>
        <v>0</v>
      </c>
      <c r="AB6" s="20">
        <f>V6-W6</f>
        <v>0</v>
      </c>
      <c r="AC6" s="20">
        <f>AA6+AB6</f>
        <v>0</v>
      </c>
    </row>
    <row r="7" spans="2:29">
      <c r="B7" s="17" t="s">
        <v>42</v>
      </c>
      <c r="C7" s="18" t="s">
        <v>35</v>
      </c>
      <c r="D7" s="18" t="s">
        <v>36</v>
      </c>
      <c r="E7" s="18" t="s">
        <v>37</v>
      </c>
      <c r="F7" s="18" t="s">
        <v>36</v>
      </c>
      <c r="G7" s="18" t="s">
        <v>43</v>
      </c>
      <c r="H7" s="18"/>
      <c r="I7" s="18"/>
      <c r="J7" s="18"/>
      <c r="K7" s="18" t="s">
        <v>38</v>
      </c>
      <c r="L7" s="18" t="s">
        <v>39</v>
      </c>
      <c r="M7" s="18" t="s">
        <v>40</v>
      </c>
      <c r="N7" s="19" t="s">
        <v>44</v>
      </c>
      <c r="O7" s="20">
        <v>2426351061</v>
      </c>
      <c r="P7" s="20">
        <v>0</v>
      </c>
      <c r="Q7" s="20">
        <v>271100000</v>
      </c>
      <c r="R7" s="20">
        <v>2155251061</v>
      </c>
      <c r="S7" s="20">
        <v>0</v>
      </c>
      <c r="T7" s="20">
        <v>1877604278</v>
      </c>
      <c r="U7" s="20">
        <v>277646783</v>
      </c>
      <c r="V7" s="20">
        <v>1877604278</v>
      </c>
      <c r="W7" s="20">
        <v>1877604278</v>
      </c>
      <c r="X7" s="20">
        <v>1877604278</v>
      </c>
      <c r="Y7" s="20">
        <v>1877604278</v>
      </c>
      <c r="AA7" s="20">
        <f t="shared" ref="AA7:AA70" si="0">W7-Y7</f>
        <v>0</v>
      </c>
      <c r="AB7" s="20">
        <f t="shared" ref="AB7:AB70" si="1">V7-W7</f>
        <v>0</v>
      </c>
      <c r="AC7" s="20">
        <f t="shared" ref="AC7:AC70" si="2">AA7+AB7</f>
        <v>0</v>
      </c>
    </row>
    <row r="8" spans="2:29">
      <c r="B8" s="17" t="s">
        <v>45</v>
      </c>
      <c r="C8" s="18" t="s">
        <v>35</v>
      </c>
      <c r="D8" s="18" t="s">
        <v>36</v>
      </c>
      <c r="E8" s="18" t="s">
        <v>37</v>
      </c>
      <c r="F8" s="18" t="s">
        <v>36</v>
      </c>
      <c r="G8" s="18" t="s">
        <v>46</v>
      </c>
      <c r="H8" s="18"/>
      <c r="I8" s="18"/>
      <c r="J8" s="18"/>
      <c r="K8" s="18" t="s">
        <v>38</v>
      </c>
      <c r="L8" s="18" t="s">
        <v>39</v>
      </c>
      <c r="M8" s="18" t="s">
        <v>40</v>
      </c>
      <c r="N8" s="19" t="s">
        <v>47</v>
      </c>
      <c r="O8" s="20">
        <v>7586076916</v>
      </c>
      <c r="P8" s="20">
        <v>38635333</v>
      </c>
      <c r="Q8" s="20">
        <v>58200000</v>
      </c>
      <c r="R8" s="20">
        <v>7566512249</v>
      </c>
      <c r="S8" s="20">
        <v>0</v>
      </c>
      <c r="T8" s="20">
        <v>6988800012</v>
      </c>
      <c r="U8" s="20">
        <v>577712237</v>
      </c>
      <c r="V8" s="20">
        <v>6988800012</v>
      </c>
      <c r="W8" s="20">
        <v>6988800012</v>
      </c>
      <c r="X8" s="20">
        <v>6988800012</v>
      </c>
      <c r="Y8" s="20">
        <v>6988800012</v>
      </c>
      <c r="AA8" s="20">
        <f t="shared" si="0"/>
        <v>0</v>
      </c>
      <c r="AB8" s="20">
        <f t="shared" si="1"/>
        <v>0</v>
      </c>
      <c r="AC8" s="20">
        <f t="shared" si="2"/>
        <v>0</v>
      </c>
    </row>
    <row r="9" spans="2:29" ht="33.75">
      <c r="B9" s="17" t="s">
        <v>48</v>
      </c>
      <c r="C9" s="18" t="s">
        <v>35</v>
      </c>
      <c r="D9" s="18" t="s">
        <v>36</v>
      </c>
      <c r="E9" s="18" t="s">
        <v>37</v>
      </c>
      <c r="F9" s="18" t="s">
        <v>36</v>
      </c>
      <c r="G9" s="18" t="s">
        <v>49</v>
      </c>
      <c r="H9" s="18"/>
      <c r="I9" s="18"/>
      <c r="J9" s="18"/>
      <c r="K9" s="18" t="s">
        <v>38</v>
      </c>
      <c r="L9" s="18" t="s">
        <v>39</v>
      </c>
      <c r="M9" s="18" t="s">
        <v>40</v>
      </c>
      <c r="N9" s="19" t="s">
        <v>50</v>
      </c>
      <c r="O9" s="20">
        <v>0</v>
      </c>
      <c r="P9" s="20">
        <v>1266000000</v>
      </c>
      <c r="Q9" s="20">
        <v>1266000000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W9" s="20">
        <v>0</v>
      </c>
      <c r="X9" s="20">
        <v>0</v>
      </c>
      <c r="Y9" s="20">
        <v>0</v>
      </c>
      <c r="AA9" s="20">
        <f t="shared" si="0"/>
        <v>0</v>
      </c>
      <c r="AB9" s="20">
        <f t="shared" si="1"/>
        <v>0</v>
      </c>
      <c r="AC9" s="20">
        <f t="shared" si="2"/>
        <v>0</v>
      </c>
    </row>
    <row r="10" spans="2:29" ht="33.75">
      <c r="B10" s="17" t="s">
        <v>51</v>
      </c>
      <c r="C10" s="18" t="s">
        <v>35</v>
      </c>
      <c r="D10" s="18" t="s">
        <v>36</v>
      </c>
      <c r="E10" s="18" t="s">
        <v>37</v>
      </c>
      <c r="F10" s="18" t="s">
        <v>36</v>
      </c>
      <c r="G10" s="18" t="s">
        <v>52</v>
      </c>
      <c r="H10" s="18"/>
      <c r="I10" s="18"/>
      <c r="J10" s="18"/>
      <c r="K10" s="18" t="s">
        <v>38</v>
      </c>
      <c r="L10" s="18" t="s">
        <v>39</v>
      </c>
      <c r="M10" s="18" t="s">
        <v>40</v>
      </c>
      <c r="N10" s="19" t="s">
        <v>53</v>
      </c>
      <c r="O10" s="20">
        <v>588003074</v>
      </c>
      <c r="P10" s="20">
        <v>496437783</v>
      </c>
      <c r="Q10" s="20">
        <v>0</v>
      </c>
      <c r="R10" s="20">
        <v>1084440857</v>
      </c>
      <c r="S10" s="20">
        <v>0</v>
      </c>
      <c r="T10" s="20">
        <v>939160630</v>
      </c>
      <c r="U10" s="20">
        <v>145280227</v>
      </c>
      <c r="V10" s="20">
        <v>939160630</v>
      </c>
      <c r="W10" s="20">
        <v>939160630</v>
      </c>
      <c r="X10" s="20">
        <v>939160630</v>
      </c>
      <c r="Y10" s="20">
        <v>939160630</v>
      </c>
      <c r="AA10" s="20">
        <f t="shared" si="0"/>
        <v>0</v>
      </c>
      <c r="AB10" s="20">
        <f t="shared" si="1"/>
        <v>0</v>
      </c>
      <c r="AC10" s="20">
        <f t="shared" si="2"/>
        <v>0</v>
      </c>
    </row>
    <row r="11" spans="2:29" ht="22.5">
      <c r="B11" s="17" t="s">
        <v>54</v>
      </c>
      <c r="C11" s="18" t="s">
        <v>35</v>
      </c>
      <c r="D11" s="18" t="s">
        <v>36</v>
      </c>
      <c r="E11" s="18" t="s">
        <v>37</v>
      </c>
      <c r="F11" s="18" t="s">
        <v>55</v>
      </c>
      <c r="G11" s="18"/>
      <c r="H11" s="18"/>
      <c r="I11" s="18"/>
      <c r="J11" s="18"/>
      <c r="K11" s="18" t="s">
        <v>38</v>
      </c>
      <c r="L11" s="18" t="s">
        <v>39</v>
      </c>
      <c r="M11" s="18" t="s">
        <v>40</v>
      </c>
      <c r="N11" s="19" t="s">
        <v>56</v>
      </c>
      <c r="O11" s="20">
        <v>4498088500</v>
      </c>
      <c r="P11" s="20">
        <v>0</v>
      </c>
      <c r="Q11" s="20">
        <v>0</v>
      </c>
      <c r="R11" s="20">
        <v>4498088500</v>
      </c>
      <c r="S11" s="20">
        <v>0</v>
      </c>
      <c r="T11" s="20">
        <v>4264399319.1500001</v>
      </c>
      <c r="U11" s="20">
        <v>233689180.84999999</v>
      </c>
      <c r="V11" s="20">
        <v>4264399319.1500001</v>
      </c>
      <c r="W11" s="20">
        <v>4155585657.02</v>
      </c>
      <c r="X11" s="20">
        <v>4069638008.1900001</v>
      </c>
      <c r="Y11" s="20">
        <v>4069638008.1900001</v>
      </c>
      <c r="AA11" s="20">
        <f t="shared" si="0"/>
        <v>85947648.829999924</v>
      </c>
      <c r="AB11" s="20">
        <f t="shared" si="1"/>
        <v>108813662.13000011</v>
      </c>
      <c r="AC11" s="20">
        <f t="shared" si="2"/>
        <v>194761310.96000004</v>
      </c>
    </row>
    <row r="12" spans="2:29" ht="33.75">
      <c r="B12" s="17" t="s">
        <v>57</v>
      </c>
      <c r="C12" s="18" t="s">
        <v>35</v>
      </c>
      <c r="D12" s="18" t="s">
        <v>36</v>
      </c>
      <c r="E12" s="18" t="s">
        <v>37</v>
      </c>
      <c r="F12" s="18" t="s">
        <v>46</v>
      </c>
      <c r="G12" s="18"/>
      <c r="H12" s="18"/>
      <c r="I12" s="18"/>
      <c r="J12" s="18"/>
      <c r="K12" s="18" t="s">
        <v>38</v>
      </c>
      <c r="L12" s="18" t="s">
        <v>39</v>
      </c>
      <c r="M12" s="18" t="s">
        <v>40</v>
      </c>
      <c r="N12" s="19" t="s">
        <v>58</v>
      </c>
      <c r="O12" s="20">
        <v>13249109206</v>
      </c>
      <c r="P12" s="20">
        <v>682002129</v>
      </c>
      <c r="Q12" s="20">
        <v>0</v>
      </c>
      <c r="R12" s="20">
        <v>13931111335</v>
      </c>
      <c r="S12" s="20">
        <v>0</v>
      </c>
      <c r="T12" s="20">
        <v>13332857139</v>
      </c>
      <c r="U12" s="20">
        <v>598254196</v>
      </c>
      <c r="V12" s="20">
        <v>13332857139</v>
      </c>
      <c r="W12" s="20">
        <v>13332857139</v>
      </c>
      <c r="X12" s="20">
        <v>13330772167</v>
      </c>
      <c r="Y12" s="20">
        <v>13330772167</v>
      </c>
      <c r="AA12" s="20">
        <f t="shared" si="0"/>
        <v>2084972</v>
      </c>
      <c r="AB12" s="20">
        <f t="shared" si="1"/>
        <v>0</v>
      </c>
      <c r="AC12" s="20">
        <f t="shared" si="2"/>
        <v>2084972</v>
      </c>
    </row>
    <row r="13" spans="2:29">
      <c r="B13" s="17" t="s">
        <v>59</v>
      </c>
      <c r="C13" s="18" t="s">
        <v>35</v>
      </c>
      <c r="D13" s="18" t="s">
        <v>55</v>
      </c>
      <c r="E13" s="18" t="s">
        <v>37</v>
      </c>
      <c r="F13" s="18" t="s">
        <v>60</v>
      </c>
      <c r="G13" s="18"/>
      <c r="H13" s="18"/>
      <c r="I13" s="18"/>
      <c r="J13" s="18"/>
      <c r="K13" s="18" t="s">
        <v>38</v>
      </c>
      <c r="L13" s="18" t="s">
        <v>39</v>
      </c>
      <c r="M13" s="18" t="s">
        <v>40</v>
      </c>
      <c r="N13" s="19" t="s">
        <v>61</v>
      </c>
      <c r="O13" s="20">
        <v>43713900000</v>
      </c>
      <c r="P13" s="20">
        <v>0</v>
      </c>
      <c r="Q13" s="20">
        <v>0</v>
      </c>
      <c r="R13" s="20">
        <v>43713900000</v>
      </c>
      <c r="S13" s="20">
        <v>0</v>
      </c>
      <c r="T13" s="20">
        <v>43705424275.120003</v>
      </c>
      <c r="U13" s="20">
        <v>8475724.8800000008</v>
      </c>
      <c r="V13" s="20">
        <v>43705424275.120003</v>
      </c>
      <c r="W13" s="20">
        <v>43705424275.120003</v>
      </c>
      <c r="X13" s="20">
        <v>43704676250.120003</v>
      </c>
      <c r="Y13" s="20">
        <v>43704676250.120003</v>
      </c>
      <c r="AA13" s="20">
        <f t="shared" si="0"/>
        <v>748025</v>
      </c>
      <c r="AB13" s="20">
        <f t="shared" si="1"/>
        <v>0</v>
      </c>
      <c r="AC13" s="20">
        <f t="shared" si="2"/>
        <v>748025</v>
      </c>
    </row>
    <row r="14" spans="2:29">
      <c r="B14" s="17" t="s">
        <v>59</v>
      </c>
      <c r="C14" s="18" t="s">
        <v>35</v>
      </c>
      <c r="D14" s="18" t="s">
        <v>55</v>
      </c>
      <c r="E14" s="18" t="s">
        <v>37</v>
      </c>
      <c r="F14" s="18" t="s">
        <v>60</v>
      </c>
      <c r="G14" s="18"/>
      <c r="H14" s="18"/>
      <c r="I14" s="18"/>
      <c r="J14" s="18"/>
      <c r="K14" s="18" t="s">
        <v>62</v>
      </c>
      <c r="L14" s="18" t="s">
        <v>63</v>
      </c>
      <c r="M14" s="18" t="s">
        <v>40</v>
      </c>
      <c r="N14" s="19" t="s">
        <v>61</v>
      </c>
      <c r="O14" s="20">
        <v>11604500000</v>
      </c>
      <c r="P14" s="20">
        <v>0</v>
      </c>
      <c r="Q14" s="20">
        <v>0</v>
      </c>
      <c r="R14" s="20">
        <v>11604500000</v>
      </c>
      <c r="S14" s="20">
        <v>0</v>
      </c>
      <c r="T14" s="20">
        <v>11457769134.58</v>
      </c>
      <c r="U14" s="20">
        <v>146730865.41999999</v>
      </c>
      <c r="V14" s="20">
        <v>11457769134.58</v>
      </c>
      <c r="W14" s="20">
        <v>11457769134.58</v>
      </c>
      <c r="X14" s="20">
        <v>11457769134.58</v>
      </c>
      <c r="Y14" s="20">
        <v>11457769134.58</v>
      </c>
      <c r="AA14" s="20">
        <f t="shared" si="0"/>
        <v>0</v>
      </c>
      <c r="AB14" s="20">
        <f t="shared" si="1"/>
        <v>0</v>
      </c>
      <c r="AC14" s="20">
        <f t="shared" si="2"/>
        <v>0</v>
      </c>
    </row>
    <row r="15" spans="2:29" ht="22.5">
      <c r="B15" s="17" t="s">
        <v>64</v>
      </c>
      <c r="C15" s="18" t="s">
        <v>35</v>
      </c>
      <c r="D15" s="18" t="s">
        <v>55</v>
      </c>
      <c r="E15" s="18" t="s">
        <v>37</v>
      </c>
      <c r="F15" s="18" t="s">
        <v>43</v>
      </c>
      <c r="G15" s="18"/>
      <c r="H15" s="18"/>
      <c r="I15" s="18"/>
      <c r="J15" s="18"/>
      <c r="K15" s="18" t="s">
        <v>38</v>
      </c>
      <c r="L15" s="18" t="s">
        <v>39</v>
      </c>
      <c r="M15" s="18" t="s">
        <v>40</v>
      </c>
      <c r="N15" s="19" t="s">
        <v>65</v>
      </c>
      <c r="O15" s="20">
        <v>10039607600</v>
      </c>
      <c r="P15" s="20">
        <v>0</v>
      </c>
      <c r="Q15" s="20">
        <v>0</v>
      </c>
      <c r="R15" s="20">
        <v>10039607600</v>
      </c>
      <c r="S15" s="20">
        <v>0</v>
      </c>
      <c r="T15" s="20">
        <v>9775381393.9200001</v>
      </c>
      <c r="U15" s="20">
        <v>264226206.08000001</v>
      </c>
      <c r="V15" s="20">
        <v>9775381393.9200001</v>
      </c>
      <c r="W15" s="20">
        <v>9321772576.1499996</v>
      </c>
      <c r="X15" s="20">
        <v>8995187797.8299999</v>
      </c>
      <c r="Y15" s="20">
        <v>8995187797.8299999</v>
      </c>
      <c r="AA15" s="20">
        <f t="shared" si="0"/>
        <v>326584778.31999969</v>
      </c>
      <c r="AB15" s="20">
        <f t="shared" si="1"/>
        <v>453608817.77000046</v>
      </c>
      <c r="AC15" s="20">
        <f t="shared" si="2"/>
        <v>780193596.09000015</v>
      </c>
    </row>
    <row r="16" spans="2:29" ht="22.5">
      <c r="B16" s="17" t="s">
        <v>64</v>
      </c>
      <c r="C16" s="18" t="s">
        <v>35</v>
      </c>
      <c r="D16" s="18" t="s">
        <v>55</v>
      </c>
      <c r="E16" s="18" t="s">
        <v>37</v>
      </c>
      <c r="F16" s="18" t="s">
        <v>43</v>
      </c>
      <c r="G16" s="18"/>
      <c r="H16" s="18"/>
      <c r="I16" s="18"/>
      <c r="J16" s="18"/>
      <c r="K16" s="18" t="s">
        <v>62</v>
      </c>
      <c r="L16" s="18" t="s">
        <v>63</v>
      </c>
      <c r="M16" s="18" t="s">
        <v>40</v>
      </c>
      <c r="N16" s="19" t="s">
        <v>65</v>
      </c>
      <c r="O16" s="20">
        <v>5516099000</v>
      </c>
      <c r="P16" s="20">
        <v>1000000000</v>
      </c>
      <c r="Q16" s="20">
        <v>0</v>
      </c>
      <c r="R16" s="20">
        <v>6516099000</v>
      </c>
      <c r="S16" s="20">
        <v>0</v>
      </c>
      <c r="T16" s="20">
        <v>6211673375</v>
      </c>
      <c r="U16" s="20">
        <v>304425625</v>
      </c>
      <c r="V16" s="20">
        <v>6211673375</v>
      </c>
      <c r="W16" s="20">
        <v>6068744413.25</v>
      </c>
      <c r="X16" s="20">
        <v>4885605021.3199997</v>
      </c>
      <c r="Y16" s="20">
        <v>4885605021.3199997</v>
      </c>
      <c r="AA16" s="20">
        <f t="shared" si="0"/>
        <v>1183139391.9300003</v>
      </c>
      <c r="AB16" s="20">
        <f t="shared" si="1"/>
        <v>142928961.75</v>
      </c>
      <c r="AC16" s="20">
        <f t="shared" si="2"/>
        <v>1326068353.6800003</v>
      </c>
    </row>
    <row r="17" spans="2:29" ht="22.5">
      <c r="B17" s="17" t="s">
        <v>66</v>
      </c>
      <c r="C17" s="18" t="s">
        <v>35</v>
      </c>
      <c r="D17" s="18" t="s">
        <v>60</v>
      </c>
      <c r="E17" s="18" t="s">
        <v>55</v>
      </c>
      <c r="F17" s="18" t="s">
        <v>36</v>
      </c>
      <c r="G17" s="18" t="s">
        <v>36</v>
      </c>
      <c r="H17" s="18"/>
      <c r="I17" s="18"/>
      <c r="J17" s="18"/>
      <c r="K17" s="18" t="s">
        <v>38</v>
      </c>
      <c r="L17" s="18" t="s">
        <v>67</v>
      </c>
      <c r="M17" s="18" t="s">
        <v>68</v>
      </c>
      <c r="N17" s="19" t="s">
        <v>69</v>
      </c>
      <c r="O17" s="20">
        <v>5573300000</v>
      </c>
      <c r="P17" s="20">
        <v>0</v>
      </c>
      <c r="Q17" s="20">
        <v>0</v>
      </c>
      <c r="R17" s="20">
        <v>5573300000</v>
      </c>
      <c r="S17" s="20">
        <v>0</v>
      </c>
      <c r="T17" s="20">
        <v>3277630354</v>
      </c>
      <c r="U17" s="20">
        <v>2295669646</v>
      </c>
      <c r="V17" s="20">
        <v>3277630354</v>
      </c>
      <c r="W17" s="20">
        <v>3277630354</v>
      </c>
      <c r="X17" s="20">
        <v>3277630354</v>
      </c>
      <c r="Y17" s="20">
        <v>3277630354</v>
      </c>
      <c r="AA17" s="20">
        <f t="shared" si="0"/>
        <v>0</v>
      </c>
      <c r="AB17" s="20">
        <f t="shared" si="1"/>
        <v>0</v>
      </c>
      <c r="AC17" s="20">
        <f t="shared" si="2"/>
        <v>0</v>
      </c>
    </row>
    <row r="18" spans="2:29">
      <c r="B18" s="17" t="s">
        <v>70</v>
      </c>
      <c r="C18" s="18" t="s">
        <v>35</v>
      </c>
      <c r="D18" s="18" t="s">
        <v>60</v>
      </c>
      <c r="E18" s="18" t="s">
        <v>71</v>
      </c>
      <c r="F18" s="18" t="s">
        <v>36</v>
      </c>
      <c r="G18" s="18" t="s">
        <v>36</v>
      </c>
      <c r="H18" s="18"/>
      <c r="I18" s="18"/>
      <c r="J18" s="18"/>
      <c r="K18" s="18" t="s">
        <v>38</v>
      </c>
      <c r="L18" s="18" t="s">
        <v>39</v>
      </c>
      <c r="M18" s="18" t="s">
        <v>40</v>
      </c>
      <c r="N18" s="19" t="s">
        <v>72</v>
      </c>
      <c r="O18" s="20">
        <v>7014895457</v>
      </c>
      <c r="P18" s="20">
        <v>0</v>
      </c>
      <c r="Q18" s="20">
        <v>0</v>
      </c>
      <c r="R18" s="20">
        <v>7014895457</v>
      </c>
      <c r="S18" s="20">
        <v>0</v>
      </c>
      <c r="T18" s="20">
        <v>7014895457</v>
      </c>
      <c r="U18" s="20">
        <v>0</v>
      </c>
      <c r="V18" s="20">
        <v>7014895457</v>
      </c>
      <c r="W18" s="20">
        <v>7014895457</v>
      </c>
      <c r="X18" s="20">
        <v>7011984709</v>
      </c>
      <c r="Y18" s="20">
        <v>7011984709</v>
      </c>
      <c r="AA18" s="20">
        <f t="shared" si="0"/>
        <v>2910748</v>
      </c>
      <c r="AB18" s="20">
        <f t="shared" si="1"/>
        <v>0</v>
      </c>
      <c r="AC18" s="20">
        <f t="shared" si="2"/>
        <v>2910748</v>
      </c>
    </row>
    <row r="19" spans="2:29">
      <c r="B19" s="17" t="s">
        <v>70</v>
      </c>
      <c r="C19" s="18" t="s">
        <v>35</v>
      </c>
      <c r="D19" s="18" t="s">
        <v>60</v>
      </c>
      <c r="E19" s="18" t="s">
        <v>71</v>
      </c>
      <c r="F19" s="18" t="s">
        <v>36</v>
      </c>
      <c r="G19" s="18" t="s">
        <v>36</v>
      </c>
      <c r="H19" s="18"/>
      <c r="I19" s="18"/>
      <c r="J19" s="18"/>
      <c r="K19" s="18" t="s">
        <v>62</v>
      </c>
      <c r="L19" s="18" t="s">
        <v>63</v>
      </c>
      <c r="M19" s="18" t="s">
        <v>40</v>
      </c>
      <c r="N19" s="19" t="s">
        <v>72</v>
      </c>
      <c r="O19" s="20">
        <v>48005234543</v>
      </c>
      <c r="P19" s="20">
        <v>0</v>
      </c>
      <c r="Q19" s="20">
        <v>0</v>
      </c>
      <c r="R19" s="20">
        <v>48005234543</v>
      </c>
      <c r="S19" s="20">
        <v>0</v>
      </c>
      <c r="T19" s="20">
        <v>47813978618.489998</v>
      </c>
      <c r="U19" s="20">
        <v>191255924.50999999</v>
      </c>
      <c r="V19" s="20">
        <v>47813978618.489998</v>
      </c>
      <c r="W19" s="20">
        <v>47813978618.489998</v>
      </c>
      <c r="X19" s="20">
        <v>46888531162.300003</v>
      </c>
      <c r="Y19" s="20">
        <v>46888531162.300003</v>
      </c>
      <c r="AA19" s="20">
        <f t="shared" si="0"/>
        <v>925447456.18999481</v>
      </c>
      <c r="AB19" s="20">
        <f t="shared" si="1"/>
        <v>0</v>
      </c>
      <c r="AC19" s="20">
        <f t="shared" si="2"/>
        <v>925447456.18999481</v>
      </c>
    </row>
    <row r="20" spans="2:29" ht="22.5">
      <c r="B20" s="17" t="s">
        <v>73</v>
      </c>
      <c r="C20" s="18" t="s">
        <v>35</v>
      </c>
      <c r="D20" s="18" t="s">
        <v>60</v>
      </c>
      <c r="E20" s="18" t="s">
        <v>71</v>
      </c>
      <c r="F20" s="18" t="s">
        <v>36</v>
      </c>
      <c r="G20" s="18" t="s">
        <v>49</v>
      </c>
      <c r="H20" s="18"/>
      <c r="I20" s="18"/>
      <c r="J20" s="18"/>
      <c r="K20" s="18" t="s">
        <v>62</v>
      </c>
      <c r="L20" s="18" t="s">
        <v>74</v>
      </c>
      <c r="M20" s="18" t="s">
        <v>40</v>
      </c>
      <c r="N20" s="19" t="s">
        <v>75</v>
      </c>
      <c r="O20" s="20">
        <v>1961080998</v>
      </c>
      <c r="P20" s="20">
        <v>0</v>
      </c>
      <c r="Q20" s="20">
        <v>0</v>
      </c>
      <c r="R20" s="20">
        <v>1961080998</v>
      </c>
      <c r="S20" s="20">
        <v>0</v>
      </c>
      <c r="T20" s="20">
        <v>0</v>
      </c>
      <c r="U20" s="20">
        <v>1961080998</v>
      </c>
      <c r="V20" s="20">
        <v>0</v>
      </c>
      <c r="W20" s="20">
        <v>0</v>
      </c>
      <c r="X20" s="20">
        <v>0</v>
      </c>
      <c r="Y20" s="20">
        <v>0</v>
      </c>
      <c r="AA20" s="20">
        <f t="shared" si="0"/>
        <v>0</v>
      </c>
      <c r="AB20" s="20">
        <f t="shared" si="1"/>
        <v>0</v>
      </c>
      <c r="AC20" s="20">
        <f t="shared" si="2"/>
        <v>0</v>
      </c>
    </row>
    <row r="21" spans="2:29">
      <c r="B21" s="46" t="s">
        <v>332</v>
      </c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24">
        <f>SUM(O6:O20)</f>
        <v>192788367106</v>
      </c>
      <c r="P21" s="24">
        <f t="shared" ref="P21:AC21" si="3">SUM(P6:P20)</f>
        <v>4201300000</v>
      </c>
      <c r="Q21" s="24">
        <f t="shared" si="3"/>
        <v>1935300000</v>
      </c>
      <c r="R21" s="24">
        <f t="shared" si="3"/>
        <v>195054367106</v>
      </c>
      <c r="S21" s="24">
        <f t="shared" si="3"/>
        <v>0</v>
      </c>
      <c r="T21" s="24">
        <f t="shared" si="3"/>
        <v>185980603025.45999</v>
      </c>
      <c r="U21" s="24">
        <f t="shared" si="3"/>
        <v>9073764080.5400009</v>
      </c>
      <c r="V21" s="24">
        <f t="shared" si="3"/>
        <v>185980603025.45999</v>
      </c>
      <c r="W21" s="24">
        <f t="shared" si="3"/>
        <v>185275251583.81</v>
      </c>
      <c r="X21" s="24">
        <f t="shared" si="3"/>
        <v>182748388563.54004</v>
      </c>
      <c r="Y21" s="24">
        <f t="shared" si="3"/>
        <v>182748388563.54004</v>
      </c>
      <c r="Z21" s="24">
        <f t="shared" si="3"/>
        <v>0</v>
      </c>
      <c r="AA21" s="24">
        <f t="shared" si="3"/>
        <v>2526863020.2699947</v>
      </c>
      <c r="AB21" s="24">
        <f t="shared" si="3"/>
        <v>705351441.65000057</v>
      </c>
      <c r="AC21" s="24">
        <f t="shared" si="3"/>
        <v>3232214461.9199953</v>
      </c>
    </row>
    <row r="22" spans="2:29">
      <c r="B22" s="17" t="s">
        <v>76</v>
      </c>
      <c r="C22" s="18" t="s">
        <v>77</v>
      </c>
      <c r="D22" s="18" t="s">
        <v>78</v>
      </c>
      <c r="E22" s="18" t="s">
        <v>36</v>
      </c>
      <c r="F22" s="18" t="s">
        <v>36</v>
      </c>
      <c r="G22" s="18"/>
      <c r="H22" s="18"/>
      <c r="I22" s="18"/>
      <c r="J22" s="18"/>
      <c r="K22" s="18" t="s">
        <v>38</v>
      </c>
      <c r="L22" s="18" t="s">
        <v>67</v>
      </c>
      <c r="M22" s="18" t="s">
        <v>68</v>
      </c>
      <c r="N22" s="19" t="s">
        <v>79</v>
      </c>
      <c r="O22" s="20">
        <v>6970100000</v>
      </c>
      <c r="P22" s="20">
        <v>0</v>
      </c>
      <c r="Q22" s="20">
        <v>0</v>
      </c>
      <c r="R22" s="20">
        <v>6970100000</v>
      </c>
      <c r="S22" s="20">
        <v>0</v>
      </c>
      <c r="T22" s="20">
        <v>6970010091.2700005</v>
      </c>
      <c r="U22" s="20">
        <v>89908.73</v>
      </c>
      <c r="V22" s="20">
        <v>6970010091.2700005</v>
      </c>
      <c r="W22" s="20">
        <v>6970010091.2700005</v>
      </c>
      <c r="X22" s="20">
        <v>6970010091.2700005</v>
      </c>
      <c r="Y22" s="20">
        <v>6970010091.2700005</v>
      </c>
      <c r="AA22" s="20">
        <f t="shared" si="0"/>
        <v>0</v>
      </c>
      <c r="AB22" s="20">
        <f t="shared" si="1"/>
        <v>0</v>
      </c>
      <c r="AC22" s="20">
        <f t="shared" si="2"/>
        <v>0</v>
      </c>
    </row>
    <row r="23" spans="2:29">
      <c r="B23" s="46" t="s">
        <v>333</v>
      </c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24">
        <f>SUM(O22)</f>
        <v>6970100000</v>
      </c>
      <c r="P23" s="24">
        <f t="shared" ref="P23:AC23" si="4">SUM(P22)</f>
        <v>0</v>
      </c>
      <c r="Q23" s="24">
        <f t="shared" si="4"/>
        <v>0</v>
      </c>
      <c r="R23" s="24">
        <f t="shared" si="4"/>
        <v>6970100000</v>
      </c>
      <c r="S23" s="24">
        <f t="shared" si="4"/>
        <v>0</v>
      </c>
      <c r="T23" s="24">
        <f t="shared" si="4"/>
        <v>6970010091.2700005</v>
      </c>
      <c r="U23" s="24">
        <f t="shared" si="4"/>
        <v>89908.73</v>
      </c>
      <c r="V23" s="24">
        <f t="shared" si="4"/>
        <v>6970010091.2700005</v>
      </c>
      <c r="W23" s="24">
        <f t="shared" si="4"/>
        <v>6970010091.2700005</v>
      </c>
      <c r="X23" s="24">
        <f t="shared" si="4"/>
        <v>6970010091.2700005</v>
      </c>
      <c r="Y23" s="24">
        <f t="shared" si="4"/>
        <v>6970010091.2700005</v>
      </c>
      <c r="Z23" s="24">
        <f t="shared" si="4"/>
        <v>0</v>
      </c>
      <c r="AA23" s="24">
        <f t="shared" si="4"/>
        <v>0</v>
      </c>
      <c r="AB23" s="24">
        <f t="shared" si="4"/>
        <v>0</v>
      </c>
      <c r="AC23" s="24">
        <f t="shared" si="4"/>
        <v>0</v>
      </c>
    </row>
    <row r="24" spans="2:29" ht="22.5">
      <c r="B24" s="17" t="s">
        <v>80</v>
      </c>
      <c r="C24" s="18" t="s">
        <v>81</v>
      </c>
      <c r="D24" s="18" t="s">
        <v>82</v>
      </c>
      <c r="E24" s="18" t="s">
        <v>83</v>
      </c>
      <c r="F24" s="18" t="s">
        <v>36</v>
      </c>
      <c r="G24" s="18"/>
      <c r="H24" s="18"/>
      <c r="I24" s="18"/>
      <c r="J24" s="18"/>
      <c r="K24" s="18" t="s">
        <v>38</v>
      </c>
      <c r="L24" s="18" t="s">
        <v>67</v>
      </c>
      <c r="M24" s="18" t="s">
        <v>40</v>
      </c>
      <c r="N24" s="19" t="s">
        <v>84</v>
      </c>
      <c r="O24" s="20">
        <v>283905742555</v>
      </c>
      <c r="P24" s="20">
        <v>3200000000</v>
      </c>
      <c r="Q24" s="20">
        <v>0</v>
      </c>
      <c r="R24" s="20">
        <v>287105742555</v>
      </c>
      <c r="S24" s="20">
        <v>0</v>
      </c>
      <c r="T24" s="20">
        <v>287105742555</v>
      </c>
      <c r="U24" s="20">
        <v>0</v>
      </c>
      <c r="V24" s="20">
        <v>287105742555</v>
      </c>
      <c r="W24" s="20">
        <v>111418403015.39</v>
      </c>
      <c r="X24" s="20">
        <v>99141143438.179993</v>
      </c>
      <c r="Y24" s="20">
        <v>99141143438.179993</v>
      </c>
      <c r="AA24" s="20">
        <f>W24-Y24</f>
        <v>12277259577.210007</v>
      </c>
      <c r="AB24" s="20">
        <f t="shared" si="1"/>
        <v>175687339539.60999</v>
      </c>
      <c r="AC24" s="20">
        <f t="shared" si="2"/>
        <v>187964599116.82001</v>
      </c>
    </row>
    <row r="25" spans="2:29" ht="67.5">
      <c r="B25" s="17" t="s">
        <v>85</v>
      </c>
      <c r="C25" s="18" t="s">
        <v>81</v>
      </c>
      <c r="D25" s="18" t="s">
        <v>82</v>
      </c>
      <c r="E25" s="18" t="s">
        <v>83</v>
      </c>
      <c r="F25" s="18" t="s">
        <v>60</v>
      </c>
      <c r="G25" s="18"/>
      <c r="H25" s="18"/>
      <c r="I25" s="18"/>
      <c r="J25" s="18"/>
      <c r="K25" s="18" t="s">
        <v>38</v>
      </c>
      <c r="L25" s="18" t="s">
        <v>67</v>
      </c>
      <c r="M25" s="18" t="s">
        <v>40</v>
      </c>
      <c r="N25" s="19" t="s">
        <v>86</v>
      </c>
      <c r="O25" s="20">
        <v>22000000000</v>
      </c>
      <c r="P25" s="20">
        <v>0</v>
      </c>
      <c r="Q25" s="20">
        <v>0</v>
      </c>
      <c r="R25" s="20">
        <v>22000000000</v>
      </c>
      <c r="S25" s="20">
        <v>0</v>
      </c>
      <c r="T25" s="20">
        <v>22000000000</v>
      </c>
      <c r="U25" s="20">
        <v>0</v>
      </c>
      <c r="V25" s="20">
        <v>22000000000</v>
      </c>
      <c r="W25" s="20">
        <v>21999985219</v>
      </c>
      <c r="X25" s="20">
        <v>21999985219</v>
      </c>
      <c r="Y25" s="20">
        <v>21999985219</v>
      </c>
      <c r="AA25" s="20">
        <f t="shared" si="0"/>
        <v>0</v>
      </c>
      <c r="AB25" s="20">
        <f t="shared" si="1"/>
        <v>14781</v>
      </c>
      <c r="AC25" s="20">
        <f t="shared" si="2"/>
        <v>14781</v>
      </c>
    </row>
    <row r="26" spans="2:29" ht="67.5">
      <c r="B26" s="17" t="s">
        <v>85</v>
      </c>
      <c r="C26" s="18" t="s">
        <v>81</v>
      </c>
      <c r="D26" s="18" t="s">
        <v>82</v>
      </c>
      <c r="E26" s="18" t="s">
        <v>83</v>
      </c>
      <c r="F26" s="18" t="s">
        <v>60</v>
      </c>
      <c r="G26" s="18"/>
      <c r="H26" s="18"/>
      <c r="I26" s="18"/>
      <c r="J26" s="18"/>
      <c r="K26" s="18" t="s">
        <v>62</v>
      </c>
      <c r="L26" s="18" t="s">
        <v>74</v>
      </c>
      <c r="M26" s="18" t="s">
        <v>40</v>
      </c>
      <c r="N26" s="19" t="s">
        <v>86</v>
      </c>
      <c r="O26" s="20">
        <v>0</v>
      </c>
      <c r="P26" s="20">
        <v>18000000000</v>
      </c>
      <c r="Q26" s="20">
        <v>0</v>
      </c>
      <c r="R26" s="20">
        <v>18000000000</v>
      </c>
      <c r="S26" s="20">
        <v>0</v>
      </c>
      <c r="T26" s="20">
        <v>18000000000</v>
      </c>
      <c r="U26" s="20">
        <v>0</v>
      </c>
      <c r="V26" s="20">
        <v>18000000000</v>
      </c>
      <c r="W26" s="20">
        <v>0</v>
      </c>
      <c r="X26" s="20">
        <v>0</v>
      </c>
      <c r="Y26" s="20">
        <v>0</v>
      </c>
      <c r="AA26" s="20">
        <f t="shared" si="0"/>
        <v>0</v>
      </c>
      <c r="AB26" s="20">
        <f t="shared" si="1"/>
        <v>18000000000</v>
      </c>
      <c r="AC26" s="20">
        <f t="shared" si="2"/>
        <v>18000000000</v>
      </c>
    </row>
    <row r="27" spans="2:29" ht="67.5">
      <c r="B27" s="17" t="s">
        <v>85</v>
      </c>
      <c r="C27" s="18" t="s">
        <v>81</v>
      </c>
      <c r="D27" s="18" t="s">
        <v>82</v>
      </c>
      <c r="E27" s="18" t="s">
        <v>83</v>
      </c>
      <c r="F27" s="18" t="s">
        <v>60</v>
      </c>
      <c r="G27" s="18"/>
      <c r="H27" s="18"/>
      <c r="I27" s="18"/>
      <c r="J27" s="18"/>
      <c r="K27" s="18" t="s">
        <v>62</v>
      </c>
      <c r="L27" s="18" t="s">
        <v>63</v>
      </c>
      <c r="M27" s="18" t="s">
        <v>40</v>
      </c>
      <c r="N27" s="19" t="s">
        <v>86</v>
      </c>
      <c r="O27" s="20">
        <v>2000000000</v>
      </c>
      <c r="P27" s="20">
        <v>0</v>
      </c>
      <c r="Q27" s="20">
        <v>0</v>
      </c>
      <c r="R27" s="20">
        <v>2000000000</v>
      </c>
      <c r="S27" s="20">
        <v>0</v>
      </c>
      <c r="T27" s="20">
        <v>1998824355.2</v>
      </c>
      <c r="U27" s="20">
        <v>1175644.8</v>
      </c>
      <c r="V27" s="20">
        <v>1998824355.2</v>
      </c>
      <c r="W27" s="20">
        <v>1998824355.2</v>
      </c>
      <c r="X27" s="20">
        <v>1943441552.2</v>
      </c>
      <c r="Y27" s="20">
        <v>1943441552.2</v>
      </c>
      <c r="AA27" s="20">
        <f t="shared" si="0"/>
        <v>55382803</v>
      </c>
      <c r="AB27" s="20">
        <f t="shared" si="1"/>
        <v>0</v>
      </c>
      <c r="AC27" s="20">
        <f t="shared" si="2"/>
        <v>55382803</v>
      </c>
    </row>
    <row r="28" spans="2:29" ht="56.25">
      <c r="B28" s="17" t="s">
        <v>87</v>
      </c>
      <c r="C28" s="18" t="s">
        <v>81</v>
      </c>
      <c r="D28" s="18" t="s">
        <v>82</v>
      </c>
      <c r="E28" s="18" t="s">
        <v>83</v>
      </c>
      <c r="F28" s="18" t="s">
        <v>43</v>
      </c>
      <c r="G28" s="18"/>
      <c r="H28" s="18"/>
      <c r="I28" s="18"/>
      <c r="J28" s="18"/>
      <c r="K28" s="18" t="s">
        <v>38</v>
      </c>
      <c r="L28" s="18" t="s">
        <v>88</v>
      </c>
      <c r="M28" s="18" t="s">
        <v>40</v>
      </c>
      <c r="N28" s="19" t="s">
        <v>89</v>
      </c>
      <c r="O28" s="20">
        <v>24000000000</v>
      </c>
      <c r="P28" s="20">
        <v>0</v>
      </c>
      <c r="Q28" s="20">
        <v>0</v>
      </c>
      <c r="R28" s="20">
        <v>24000000000</v>
      </c>
      <c r="S28" s="20">
        <v>0</v>
      </c>
      <c r="T28" s="20">
        <v>24000000000</v>
      </c>
      <c r="U28" s="20">
        <v>0</v>
      </c>
      <c r="V28" s="20">
        <v>24000000000</v>
      </c>
      <c r="W28" s="20">
        <v>20374791103</v>
      </c>
      <c r="X28" s="20">
        <v>15245334676</v>
      </c>
      <c r="Y28" s="20">
        <v>15245334676</v>
      </c>
      <c r="AA28" s="20">
        <f t="shared" si="0"/>
        <v>5129456427</v>
      </c>
      <c r="AB28" s="20">
        <f t="shared" si="1"/>
        <v>3625208897</v>
      </c>
      <c r="AC28" s="20">
        <f t="shared" si="2"/>
        <v>8754665324</v>
      </c>
    </row>
    <row r="29" spans="2:29" ht="56.25">
      <c r="B29" s="17" t="s">
        <v>87</v>
      </c>
      <c r="C29" s="18" t="s">
        <v>81</v>
      </c>
      <c r="D29" s="18" t="s">
        <v>82</v>
      </c>
      <c r="E29" s="18" t="s">
        <v>83</v>
      </c>
      <c r="F29" s="18" t="s">
        <v>43</v>
      </c>
      <c r="G29" s="18"/>
      <c r="H29" s="18"/>
      <c r="I29" s="18"/>
      <c r="J29" s="18"/>
      <c r="K29" s="18" t="s">
        <v>62</v>
      </c>
      <c r="L29" s="18" t="s">
        <v>63</v>
      </c>
      <c r="M29" s="18" t="s">
        <v>40</v>
      </c>
      <c r="N29" s="19" t="s">
        <v>89</v>
      </c>
      <c r="O29" s="20">
        <v>1000000000</v>
      </c>
      <c r="P29" s="20">
        <v>0</v>
      </c>
      <c r="Q29" s="20">
        <v>0</v>
      </c>
      <c r="R29" s="20">
        <v>1000000000</v>
      </c>
      <c r="S29" s="20">
        <v>0</v>
      </c>
      <c r="T29" s="20">
        <v>998529634.10000002</v>
      </c>
      <c r="U29" s="20">
        <v>1470365.9</v>
      </c>
      <c r="V29" s="20">
        <v>998529634.10000002</v>
      </c>
      <c r="W29" s="20">
        <v>998529634.10000002</v>
      </c>
      <c r="X29" s="20">
        <v>935619266.79999995</v>
      </c>
      <c r="Y29" s="20">
        <v>935619266.79999995</v>
      </c>
      <c r="AA29" s="20">
        <f t="shared" si="0"/>
        <v>62910367.300000072</v>
      </c>
      <c r="AB29" s="20">
        <f t="shared" si="1"/>
        <v>0</v>
      </c>
      <c r="AC29" s="20">
        <f t="shared" si="2"/>
        <v>62910367.300000072</v>
      </c>
    </row>
    <row r="30" spans="2:29" ht="78.75">
      <c r="B30" s="17" t="s">
        <v>90</v>
      </c>
      <c r="C30" s="18" t="s">
        <v>81</v>
      </c>
      <c r="D30" s="18" t="s">
        <v>82</v>
      </c>
      <c r="E30" s="18" t="s">
        <v>83</v>
      </c>
      <c r="F30" s="18" t="s">
        <v>46</v>
      </c>
      <c r="G30" s="18"/>
      <c r="H30" s="18"/>
      <c r="I30" s="18"/>
      <c r="J30" s="18"/>
      <c r="K30" s="18" t="s">
        <v>38</v>
      </c>
      <c r="L30" s="18" t="s">
        <v>88</v>
      </c>
      <c r="M30" s="18" t="s">
        <v>40</v>
      </c>
      <c r="N30" s="19" t="s">
        <v>91</v>
      </c>
      <c r="O30" s="20">
        <v>20000000000</v>
      </c>
      <c r="P30" s="20">
        <v>0</v>
      </c>
      <c r="Q30" s="20">
        <v>0</v>
      </c>
      <c r="R30" s="20">
        <v>20000000000</v>
      </c>
      <c r="S30" s="20">
        <v>0</v>
      </c>
      <c r="T30" s="20">
        <v>20000000000</v>
      </c>
      <c r="U30" s="20">
        <v>0</v>
      </c>
      <c r="V30" s="20">
        <v>20000000000</v>
      </c>
      <c r="W30" s="20">
        <v>19710878594</v>
      </c>
      <c r="X30" s="20">
        <v>18176277042</v>
      </c>
      <c r="Y30" s="20">
        <v>18176277042</v>
      </c>
      <c r="AA30" s="20">
        <f t="shared" si="0"/>
        <v>1534601552</v>
      </c>
      <c r="AB30" s="20">
        <f t="shared" si="1"/>
        <v>289121406</v>
      </c>
      <c r="AC30" s="20">
        <f t="shared" si="2"/>
        <v>1823722958</v>
      </c>
    </row>
    <row r="31" spans="2:29" ht="78.75">
      <c r="B31" s="17" t="s">
        <v>90</v>
      </c>
      <c r="C31" s="18" t="s">
        <v>81</v>
      </c>
      <c r="D31" s="18" t="s">
        <v>82</v>
      </c>
      <c r="E31" s="18" t="s">
        <v>83</v>
      </c>
      <c r="F31" s="18" t="s">
        <v>46</v>
      </c>
      <c r="G31" s="18"/>
      <c r="H31" s="18"/>
      <c r="I31" s="18"/>
      <c r="J31" s="18"/>
      <c r="K31" s="18" t="s">
        <v>62</v>
      </c>
      <c r="L31" s="18" t="s">
        <v>74</v>
      </c>
      <c r="M31" s="18" t="s">
        <v>40</v>
      </c>
      <c r="N31" s="19" t="s">
        <v>91</v>
      </c>
      <c r="O31" s="20">
        <v>3000000000</v>
      </c>
      <c r="P31" s="20">
        <v>0</v>
      </c>
      <c r="Q31" s="20">
        <v>0</v>
      </c>
      <c r="R31" s="20">
        <v>3000000000</v>
      </c>
      <c r="S31" s="20">
        <v>0</v>
      </c>
      <c r="T31" s="20">
        <v>2994172821.5999999</v>
      </c>
      <c r="U31" s="20">
        <v>5827178.4000000004</v>
      </c>
      <c r="V31" s="20">
        <v>2994172821.5999999</v>
      </c>
      <c r="W31" s="20">
        <v>2779096690.5999999</v>
      </c>
      <c r="X31" s="20">
        <v>2040616160.8</v>
      </c>
      <c r="Y31" s="20">
        <v>2040616160.8</v>
      </c>
      <c r="AA31" s="20">
        <f t="shared" si="0"/>
        <v>738480529.79999995</v>
      </c>
      <c r="AB31" s="20">
        <f t="shared" si="1"/>
        <v>215076131</v>
      </c>
      <c r="AC31" s="20">
        <f t="shared" si="2"/>
        <v>953556660.79999995</v>
      </c>
    </row>
    <row r="32" spans="2:29" ht="45">
      <c r="B32" s="17" t="s">
        <v>92</v>
      </c>
      <c r="C32" s="18" t="s">
        <v>81</v>
      </c>
      <c r="D32" s="18" t="s">
        <v>82</v>
      </c>
      <c r="E32" s="18" t="s">
        <v>83</v>
      </c>
      <c r="F32" s="18" t="s">
        <v>71</v>
      </c>
      <c r="G32" s="18"/>
      <c r="H32" s="18"/>
      <c r="I32" s="18"/>
      <c r="J32" s="18"/>
      <c r="K32" s="18" t="s">
        <v>38</v>
      </c>
      <c r="L32" s="18" t="s">
        <v>67</v>
      </c>
      <c r="M32" s="18" t="s">
        <v>40</v>
      </c>
      <c r="N32" s="19" t="s">
        <v>93</v>
      </c>
      <c r="O32" s="20">
        <v>14000000000</v>
      </c>
      <c r="P32" s="20">
        <v>0</v>
      </c>
      <c r="Q32" s="20">
        <v>0</v>
      </c>
      <c r="R32" s="20">
        <v>14000000000</v>
      </c>
      <c r="S32" s="20">
        <v>0</v>
      </c>
      <c r="T32" s="20">
        <v>14000000000</v>
      </c>
      <c r="U32" s="20">
        <v>0</v>
      </c>
      <c r="V32" s="20">
        <v>14000000000</v>
      </c>
      <c r="W32" s="20">
        <v>14000000000</v>
      </c>
      <c r="X32" s="20">
        <v>14000000000</v>
      </c>
      <c r="Y32" s="20">
        <v>14000000000</v>
      </c>
      <c r="AA32" s="20">
        <f t="shared" si="0"/>
        <v>0</v>
      </c>
      <c r="AB32" s="20">
        <f t="shared" si="1"/>
        <v>0</v>
      </c>
      <c r="AC32" s="20">
        <f t="shared" si="2"/>
        <v>0</v>
      </c>
    </row>
    <row r="33" spans="2:29" ht="101.25">
      <c r="B33" s="17" t="s">
        <v>94</v>
      </c>
      <c r="C33" s="18" t="s">
        <v>81</v>
      </c>
      <c r="D33" s="18" t="s">
        <v>82</v>
      </c>
      <c r="E33" s="18" t="s">
        <v>83</v>
      </c>
      <c r="F33" s="18" t="s">
        <v>49</v>
      </c>
      <c r="G33" s="18"/>
      <c r="H33" s="18"/>
      <c r="I33" s="18"/>
      <c r="J33" s="18"/>
      <c r="K33" s="18" t="s">
        <v>38</v>
      </c>
      <c r="L33" s="18" t="s">
        <v>67</v>
      </c>
      <c r="M33" s="18" t="s">
        <v>40</v>
      </c>
      <c r="N33" s="19" t="s">
        <v>95</v>
      </c>
      <c r="O33" s="20">
        <v>31000000000</v>
      </c>
      <c r="P33" s="20">
        <v>0</v>
      </c>
      <c r="Q33" s="20">
        <v>0</v>
      </c>
      <c r="R33" s="20">
        <v>31000000000</v>
      </c>
      <c r="S33" s="20">
        <v>0</v>
      </c>
      <c r="T33" s="20">
        <v>31000000000</v>
      </c>
      <c r="U33" s="20">
        <v>0</v>
      </c>
      <c r="V33" s="20">
        <v>31000000000</v>
      </c>
      <c r="W33" s="20">
        <v>30999059766</v>
      </c>
      <c r="X33" s="20">
        <v>30703620132</v>
      </c>
      <c r="Y33" s="20">
        <v>30703620132</v>
      </c>
      <c r="AA33" s="20">
        <f t="shared" si="0"/>
        <v>295439634</v>
      </c>
      <c r="AB33" s="20">
        <f t="shared" si="1"/>
        <v>940234</v>
      </c>
      <c r="AC33" s="20">
        <f t="shared" si="2"/>
        <v>296379868</v>
      </c>
    </row>
    <row r="34" spans="2:29" ht="101.25">
      <c r="B34" s="17" t="s">
        <v>94</v>
      </c>
      <c r="C34" s="18" t="s">
        <v>81</v>
      </c>
      <c r="D34" s="18" t="s">
        <v>82</v>
      </c>
      <c r="E34" s="18" t="s">
        <v>83</v>
      </c>
      <c r="F34" s="18" t="s">
        <v>49</v>
      </c>
      <c r="G34" s="18"/>
      <c r="H34" s="18"/>
      <c r="I34" s="18"/>
      <c r="J34" s="18"/>
      <c r="K34" s="18" t="s">
        <v>62</v>
      </c>
      <c r="L34" s="18" t="s">
        <v>74</v>
      </c>
      <c r="M34" s="18" t="s">
        <v>40</v>
      </c>
      <c r="N34" s="19" t="s">
        <v>95</v>
      </c>
      <c r="O34" s="20">
        <v>2000000000</v>
      </c>
      <c r="P34" s="20">
        <v>75000000000</v>
      </c>
      <c r="Q34" s="20">
        <v>75000000000</v>
      </c>
      <c r="R34" s="20">
        <v>2000000000</v>
      </c>
      <c r="S34" s="20">
        <v>0</v>
      </c>
      <c r="T34" s="20">
        <v>1999485740</v>
      </c>
      <c r="U34" s="20">
        <v>514260</v>
      </c>
      <c r="V34" s="20">
        <v>1999485740</v>
      </c>
      <c r="W34" s="20">
        <v>1167353396.2</v>
      </c>
      <c r="X34" s="20">
        <v>1059457925.2</v>
      </c>
      <c r="Y34" s="20">
        <v>1059457925.2</v>
      </c>
      <c r="AA34" s="20">
        <f t="shared" si="0"/>
        <v>107895471</v>
      </c>
      <c r="AB34" s="20">
        <f t="shared" si="1"/>
        <v>832132343.79999995</v>
      </c>
      <c r="AC34" s="20">
        <f t="shared" si="2"/>
        <v>940027814.79999995</v>
      </c>
    </row>
    <row r="35" spans="2:29" ht="101.25">
      <c r="B35" s="17" t="s">
        <v>94</v>
      </c>
      <c r="C35" s="18" t="s">
        <v>81</v>
      </c>
      <c r="D35" s="18" t="s">
        <v>82</v>
      </c>
      <c r="E35" s="18" t="s">
        <v>83</v>
      </c>
      <c r="F35" s="18" t="s">
        <v>49</v>
      </c>
      <c r="G35" s="18"/>
      <c r="H35" s="18"/>
      <c r="I35" s="18"/>
      <c r="J35" s="18"/>
      <c r="K35" s="18" t="s">
        <v>62</v>
      </c>
      <c r="L35" s="18" t="s">
        <v>63</v>
      </c>
      <c r="M35" s="18" t="s">
        <v>40</v>
      </c>
      <c r="N35" s="19" t="s">
        <v>95</v>
      </c>
      <c r="O35" s="20">
        <v>700000000</v>
      </c>
      <c r="P35" s="20">
        <v>0</v>
      </c>
      <c r="Q35" s="20">
        <v>0</v>
      </c>
      <c r="R35" s="20">
        <v>700000000</v>
      </c>
      <c r="S35" s="20">
        <v>0</v>
      </c>
      <c r="T35" s="20">
        <v>700000000</v>
      </c>
      <c r="U35" s="20">
        <v>0</v>
      </c>
      <c r="V35" s="20">
        <v>700000000</v>
      </c>
      <c r="W35" s="20">
        <v>652150557.44000006</v>
      </c>
      <c r="X35" s="20">
        <v>623035184.44000006</v>
      </c>
      <c r="Y35" s="20">
        <v>623035184.44000006</v>
      </c>
      <c r="AA35" s="20">
        <f t="shared" si="0"/>
        <v>29115373</v>
      </c>
      <c r="AB35" s="20">
        <f t="shared" si="1"/>
        <v>47849442.559999943</v>
      </c>
      <c r="AC35" s="20">
        <f t="shared" si="2"/>
        <v>76964815.559999943</v>
      </c>
    </row>
    <row r="36" spans="2:29" ht="101.25">
      <c r="B36" s="17" t="s">
        <v>96</v>
      </c>
      <c r="C36" s="18" t="s">
        <v>81</v>
      </c>
      <c r="D36" s="18" t="s">
        <v>82</v>
      </c>
      <c r="E36" s="18" t="s">
        <v>83</v>
      </c>
      <c r="F36" s="18" t="s">
        <v>52</v>
      </c>
      <c r="G36" s="18"/>
      <c r="H36" s="18"/>
      <c r="I36" s="18"/>
      <c r="J36" s="18"/>
      <c r="K36" s="18" t="s">
        <v>38</v>
      </c>
      <c r="L36" s="18" t="s">
        <v>67</v>
      </c>
      <c r="M36" s="18" t="s">
        <v>40</v>
      </c>
      <c r="N36" s="19" t="s">
        <v>97</v>
      </c>
      <c r="O36" s="20">
        <v>13305934611</v>
      </c>
      <c r="P36" s="20">
        <v>0</v>
      </c>
      <c r="Q36" s="20">
        <v>17223202</v>
      </c>
      <c r="R36" s="20">
        <v>13288711409</v>
      </c>
      <c r="S36" s="20">
        <v>0</v>
      </c>
      <c r="T36" s="20">
        <v>13270857281</v>
      </c>
      <c r="U36" s="20">
        <v>17854128</v>
      </c>
      <c r="V36" s="20">
        <v>13270857281</v>
      </c>
      <c r="W36" s="20">
        <v>13104991596</v>
      </c>
      <c r="X36" s="20">
        <v>11966825938</v>
      </c>
      <c r="Y36" s="20">
        <v>11966825938</v>
      </c>
      <c r="AA36" s="20">
        <f t="shared" si="0"/>
        <v>1138165658</v>
      </c>
      <c r="AB36" s="20">
        <f t="shared" si="1"/>
        <v>165865685</v>
      </c>
      <c r="AC36" s="20">
        <f t="shared" si="2"/>
        <v>1304031343</v>
      </c>
    </row>
    <row r="37" spans="2:29" ht="101.25">
      <c r="B37" s="17" t="s">
        <v>96</v>
      </c>
      <c r="C37" s="18" t="s">
        <v>81</v>
      </c>
      <c r="D37" s="18" t="s">
        <v>82</v>
      </c>
      <c r="E37" s="18" t="s">
        <v>83</v>
      </c>
      <c r="F37" s="18" t="s">
        <v>52</v>
      </c>
      <c r="G37" s="18"/>
      <c r="H37" s="18"/>
      <c r="I37" s="18"/>
      <c r="J37" s="18"/>
      <c r="K37" s="18" t="s">
        <v>38</v>
      </c>
      <c r="L37" s="18" t="s">
        <v>88</v>
      </c>
      <c r="M37" s="18" t="s">
        <v>40</v>
      </c>
      <c r="N37" s="19" t="s">
        <v>97</v>
      </c>
      <c r="O37" s="20">
        <v>32440246853</v>
      </c>
      <c r="P37" s="20">
        <v>0</v>
      </c>
      <c r="Q37" s="20">
        <v>0</v>
      </c>
      <c r="R37" s="20">
        <v>32440246853</v>
      </c>
      <c r="S37" s="20">
        <v>0</v>
      </c>
      <c r="T37" s="20">
        <v>32440246853</v>
      </c>
      <c r="U37" s="20">
        <v>0</v>
      </c>
      <c r="V37" s="20">
        <v>32440246853</v>
      </c>
      <c r="W37" s="20">
        <v>32440246853</v>
      </c>
      <c r="X37" s="20">
        <v>32440246853</v>
      </c>
      <c r="Y37" s="20">
        <v>32440246853</v>
      </c>
      <c r="AA37" s="20">
        <f t="shared" si="0"/>
        <v>0</v>
      </c>
      <c r="AB37" s="20">
        <f t="shared" si="1"/>
        <v>0</v>
      </c>
      <c r="AC37" s="20">
        <f t="shared" si="2"/>
        <v>0</v>
      </c>
    </row>
    <row r="38" spans="2:29" ht="101.25">
      <c r="B38" s="17" t="s">
        <v>96</v>
      </c>
      <c r="C38" s="18" t="s">
        <v>81</v>
      </c>
      <c r="D38" s="18" t="s">
        <v>82</v>
      </c>
      <c r="E38" s="18" t="s">
        <v>83</v>
      </c>
      <c r="F38" s="18" t="s">
        <v>52</v>
      </c>
      <c r="G38" s="18"/>
      <c r="H38" s="18"/>
      <c r="I38" s="18"/>
      <c r="J38" s="18"/>
      <c r="K38" s="18" t="s">
        <v>62</v>
      </c>
      <c r="L38" s="18" t="s">
        <v>74</v>
      </c>
      <c r="M38" s="18" t="s">
        <v>40</v>
      </c>
      <c r="N38" s="19" t="s">
        <v>97</v>
      </c>
      <c r="O38" s="20">
        <v>2100000000</v>
      </c>
      <c r="P38" s="20">
        <v>0</v>
      </c>
      <c r="Q38" s="20">
        <v>0</v>
      </c>
      <c r="R38" s="20">
        <v>2100000000</v>
      </c>
      <c r="S38" s="20">
        <v>0</v>
      </c>
      <c r="T38" s="20">
        <v>2100000000</v>
      </c>
      <c r="U38" s="20">
        <v>0</v>
      </c>
      <c r="V38" s="20">
        <v>2100000000</v>
      </c>
      <c r="W38" s="20">
        <v>1523855574.0999999</v>
      </c>
      <c r="X38" s="20">
        <v>981677264</v>
      </c>
      <c r="Y38" s="20">
        <v>981677264</v>
      </c>
      <c r="AA38" s="20">
        <f t="shared" si="0"/>
        <v>542178310.0999999</v>
      </c>
      <c r="AB38" s="20">
        <f t="shared" si="1"/>
        <v>576144425.9000001</v>
      </c>
      <c r="AC38" s="20">
        <f t="shared" si="2"/>
        <v>1118322736</v>
      </c>
    </row>
    <row r="39" spans="2:29" ht="101.25">
      <c r="B39" s="17" t="s">
        <v>98</v>
      </c>
      <c r="C39" s="18" t="s">
        <v>81</v>
      </c>
      <c r="D39" s="18" t="s">
        <v>82</v>
      </c>
      <c r="E39" s="18" t="s">
        <v>83</v>
      </c>
      <c r="F39" s="18" t="s">
        <v>67</v>
      </c>
      <c r="G39" s="18"/>
      <c r="H39" s="18"/>
      <c r="I39" s="18"/>
      <c r="J39" s="18"/>
      <c r="K39" s="18" t="s">
        <v>38</v>
      </c>
      <c r="L39" s="18" t="s">
        <v>67</v>
      </c>
      <c r="M39" s="18" t="s">
        <v>40</v>
      </c>
      <c r="N39" s="19" t="s">
        <v>99</v>
      </c>
      <c r="O39" s="20">
        <v>0</v>
      </c>
      <c r="P39" s="20">
        <v>41000000000</v>
      </c>
      <c r="Q39" s="20">
        <v>0</v>
      </c>
      <c r="R39" s="20">
        <v>41000000000</v>
      </c>
      <c r="S39" s="20">
        <v>0</v>
      </c>
      <c r="T39" s="20">
        <v>41000000000</v>
      </c>
      <c r="U39" s="20">
        <v>0</v>
      </c>
      <c r="V39" s="20">
        <v>41000000000</v>
      </c>
      <c r="W39" s="20">
        <v>3227824198.46</v>
      </c>
      <c r="X39" s="20">
        <v>0</v>
      </c>
      <c r="Y39" s="20">
        <v>0</v>
      </c>
      <c r="AA39" s="20">
        <f t="shared" si="0"/>
        <v>3227824198.46</v>
      </c>
      <c r="AB39" s="20">
        <f t="shared" si="1"/>
        <v>37772175801.540001</v>
      </c>
      <c r="AC39" s="20">
        <f t="shared" si="2"/>
        <v>41000000000</v>
      </c>
    </row>
    <row r="40" spans="2:29" ht="101.25">
      <c r="B40" s="17" t="s">
        <v>98</v>
      </c>
      <c r="C40" s="18" t="s">
        <v>81</v>
      </c>
      <c r="D40" s="18" t="s">
        <v>82</v>
      </c>
      <c r="E40" s="18" t="s">
        <v>83</v>
      </c>
      <c r="F40" s="18" t="s">
        <v>67</v>
      </c>
      <c r="G40" s="18"/>
      <c r="H40" s="18"/>
      <c r="I40" s="18"/>
      <c r="J40" s="18"/>
      <c r="K40" s="18" t="s">
        <v>38</v>
      </c>
      <c r="L40" s="18" t="s">
        <v>88</v>
      </c>
      <c r="M40" s="18" t="s">
        <v>40</v>
      </c>
      <c r="N40" s="19" t="s">
        <v>99</v>
      </c>
      <c r="O40" s="20">
        <v>45500000000</v>
      </c>
      <c r="P40" s="20">
        <v>0</v>
      </c>
      <c r="Q40" s="20">
        <v>0</v>
      </c>
      <c r="R40" s="20">
        <v>45500000000</v>
      </c>
      <c r="S40" s="20">
        <v>0</v>
      </c>
      <c r="T40" s="20">
        <v>45499999990</v>
      </c>
      <c r="U40" s="20">
        <v>10</v>
      </c>
      <c r="V40" s="20">
        <v>45499999990</v>
      </c>
      <c r="W40" s="20">
        <v>45379672202.199997</v>
      </c>
      <c r="X40" s="20">
        <v>41157385919.709999</v>
      </c>
      <c r="Y40" s="20">
        <v>41157385919.709999</v>
      </c>
      <c r="AA40" s="20">
        <f t="shared" si="0"/>
        <v>4222286282.4899979</v>
      </c>
      <c r="AB40" s="20">
        <f t="shared" si="1"/>
        <v>120327787.80000305</v>
      </c>
      <c r="AC40" s="20">
        <f t="shared" si="2"/>
        <v>4342614070.2900009</v>
      </c>
    </row>
    <row r="41" spans="2:29" ht="67.5">
      <c r="B41" s="17" t="s">
        <v>100</v>
      </c>
      <c r="C41" s="18" t="s">
        <v>81</v>
      </c>
      <c r="D41" s="18" t="s">
        <v>82</v>
      </c>
      <c r="E41" s="18" t="s">
        <v>83</v>
      </c>
      <c r="F41" s="18" t="s">
        <v>101</v>
      </c>
      <c r="G41" s="18"/>
      <c r="H41" s="18"/>
      <c r="I41" s="18"/>
      <c r="J41" s="18"/>
      <c r="K41" s="18" t="s">
        <v>38</v>
      </c>
      <c r="L41" s="18" t="s">
        <v>67</v>
      </c>
      <c r="M41" s="18" t="s">
        <v>40</v>
      </c>
      <c r="N41" s="19" t="s">
        <v>102</v>
      </c>
      <c r="O41" s="20">
        <v>0</v>
      </c>
      <c r="P41" s="20">
        <v>10000000000</v>
      </c>
      <c r="Q41" s="20">
        <v>0</v>
      </c>
      <c r="R41" s="20">
        <v>10000000000</v>
      </c>
      <c r="S41" s="20">
        <v>0</v>
      </c>
      <c r="T41" s="20">
        <v>10000000000</v>
      </c>
      <c r="U41" s="20">
        <v>0</v>
      </c>
      <c r="V41" s="20">
        <v>10000000000</v>
      </c>
      <c r="W41" s="20">
        <v>2882459795</v>
      </c>
      <c r="X41" s="20">
        <v>670382282</v>
      </c>
      <c r="Y41" s="20">
        <v>670382282</v>
      </c>
      <c r="AA41" s="20">
        <f t="shared" si="0"/>
        <v>2212077513</v>
      </c>
      <c r="AB41" s="20">
        <f t="shared" si="1"/>
        <v>7117540205</v>
      </c>
      <c r="AC41" s="20">
        <f t="shared" si="2"/>
        <v>9329617718</v>
      </c>
    </row>
    <row r="42" spans="2:29" ht="67.5">
      <c r="B42" s="17" t="s">
        <v>100</v>
      </c>
      <c r="C42" s="18" t="s">
        <v>81</v>
      </c>
      <c r="D42" s="18" t="s">
        <v>82</v>
      </c>
      <c r="E42" s="18" t="s">
        <v>83</v>
      </c>
      <c r="F42" s="18" t="s">
        <v>101</v>
      </c>
      <c r="G42" s="18"/>
      <c r="H42" s="18"/>
      <c r="I42" s="18"/>
      <c r="J42" s="18"/>
      <c r="K42" s="18" t="s">
        <v>38</v>
      </c>
      <c r="L42" s="18" t="s">
        <v>88</v>
      </c>
      <c r="M42" s="18" t="s">
        <v>40</v>
      </c>
      <c r="N42" s="19" t="s">
        <v>102</v>
      </c>
      <c r="O42" s="20">
        <v>29000000000</v>
      </c>
      <c r="P42" s="20">
        <v>0</v>
      </c>
      <c r="Q42" s="20">
        <v>0</v>
      </c>
      <c r="R42" s="20">
        <v>29000000000</v>
      </c>
      <c r="S42" s="20">
        <v>0</v>
      </c>
      <c r="T42" s="20">
        <v>29000000000</v>
      </c>
      <c r="U42" s="20">
        <v>0</v>
      </c>
      <c r="V42" s="20">
        <v>29000000000</v>
      </c>
      <c r="W42" s="20">
        <v>25513812872.700001</v>
      </c>
      <c r="X42" s="20">
        <v>22475255058.5</v>
      </c>
      <c r="Y42" s="20">
        <v>22475255058.5</v>
      </c>
      <c r="AA42" s="20">
        <f t="shared" si="0"/>
        <v>3038557814.2000008</v>
      </c>
      <c r="AB42" s="20">
        <f t="shared" si="1"/>
        <v>3486187127.2999992</v>
      </c>
      <c r="AC42" s="20">
        <f t="shared" si="2"/>
        <v>6524744941.5</v>
      </c>
    </row>
    <row r="43" spans="2:29" ht="67.5">
      <c r="B43" s="17" t="s">
        <v>100</v>
      </c>
      <c r="C43" s="18" t="s">
        <v>81</v>
      </c>
      <c r="D43" s="18" t="s">
        <v>82</v>
      </c>
      <c r="E43" s="18" t="s">
        <v>83</v>
      </c>
      <c r="F43" s="18" t="s">
        <v>101</v>
      </c>
      <c r="G43" s="18"/>
      <c r="H43" s="18"/>
      <c r="I43" s="18"/>
      <c r="J43" s="18"/>
      <c r="K43" s="18" t="s">
        <v>62</v>
      </c>
      <c r="L43" s="18" t="s">
        <v>74</v>
      </c>
      <c r="M43" s="18" t="s">
        <v>40</v>
      </c>
      <c r="N43" s="19" t="s">
        <v>102</v>
      </c>
      <c r="O43" s="20">
        <v>7000000000</v>
      </c>
      <c r="P43" s="20">
        <v>0</v>
      </c>
      <c r="Q43" s="20">
        <v>0</v>
      </c>
      <c r="R43" s="20">
        <v>7000000000</v>
      </c>
      <c r="S43" s="20">
        <v>0</v>
      </c>
      <c r="T43" s="20">
        <v>7000000000</v>
      </c>
      <c r="U43" s="20">
        <v>0</v>
      </c>
      <c r="V43" s="20">
        <v>7000000000</v>
      </c>
      <c r="W43" s="20">
        <v>4933930772</v>
      </c>
      <c r="X43" s="20">
        <v>4817981973</v>
      </c>
      <c r="Y43" s="20">
        <v>4817981973</v>
      </c>
      <c r="AA43" s="20">
        <f t="shared" si="0"/>
        <v>115948799</v>
      </c>
      <c r="AB43" s="20">
        <f t="shared" si="1"/>
        <v>2066069228</v>
      </c>
      <c r="AC43" s="20">
        <f t="shared" si="2"/>
        <v>2182018027</v>
      </c>
    </row>
    <row r="44" spans="2:29" ht="56.25">
      <c r="B44" s="17" t="s">
        <v>103</v>
      </c>
      <c r="C44" s="18" t="s">
        <v>81</v>
      </c>
      <c r="D44" s="18" t="s">
        <v>82</v>
      </c>
      <c r="E44" s="18" t="s">
        <v>83</v>
      </c>
      <c r="F44" s="18" t="s">
        <v>104</v>
      </c>
      <c r="G44" s="18"/>
      <c r="H44" s="18"/>
      <c r="I44" s="18"/>
      <c r="J44" s="18"/>
      <c r="K44" s="18" t="s">
        <v>38</v>
      </c>
      <c r="L44" s="18" t="s">
        <v>88</v>
      </c>
      <c r="M44" s="18" t="s">
        <v>40</v>
      </c>
      <c r="N44" s="19" t="s">
        <v>105</v>
      </c>
      <c r="O44" s="20">
        <v>31388656169</v>
      </c>
      <c r="P44" s="20">
        <v>0</v>
      </c>
      <c r="Q44" s="20">
        <v>0</v>
      </c>
      <c r="R44" s="20">
        <v>31388656169</v>
      </c>
      <c r="S44" s="20">
        <v>0</v>
      </c>
      <c r="T44" s="20">
        <v>31388656169</v>
      </c>
      <c r="U44" s="20">
        <v>0</v>
      </c>
      <c r="V44" s="20">
        <v>31388656169</v>
      </c>
      <c r="W44" s="20">
        <v>30129629568</v>
      </c>
      <c r="X44" s="20">
        <v>24609506980</v>
      </c>
      <c r="Y44" s="20">
        <v>24609506980</v>
      </c>
      <c r="AA44" s="20">
        <f t="shared" si="0"/>
        <v>5520122588</v>
      </c>
      <c r="AB44" s="20">
        <f t="shared" si="1"/>
        <v>1259026601</v>
      </c>
      <c r="AC44" s="20">
        <f t="shared" si="2"/>
        <v>6779149189</v>
      </c>
    </row>
    <row r="45" spans="2:29" ht="56.25">
      <c r="B45" s="17" t="s">
        <v>103</v>
      </c>
      <c r="C45" s="18" t="s">
        <v>81</v>
      </c>
      <c r="D45" s="18" t="s">
        <v>82</v>
      </c>
      <c r="E45" s="18" t="s">
        <v>83</v>
      </c>
      <c r="F45" s="18" t="s">
        <v>104</v>
      </c>
      <c r="G45" s="18"/>
      <c r="H45" s="18"/>
      <c r="I45" s="18"/>
      <c r="J45" s="18"/>
      <c r="K45" s="18" t="s">
        <v>62</v>
      </c>
      <c r="L45" s="18" t="s">
        <v>74</v>
      </c>
      <c r="M45" s="18" t="s">
        <v>40</v>
      </c>
      <c r="N45" s="19" t="s">
        <v>105</v>
      </c>
      <c r="O45" s="20">
        <v>2700000000</v>
      </c>
      <c r="P45" s="20">
        <v>0</v>
      </c>
      <c r="Q45" s="20">
        <v>34168564</v>
      </c>
      <c r="R45" s="20">
        <v>2665831436</v>
      </c>
      <c r="S45" s="20">
        <v>0</v>
      </c>
      <c r="T45" s="20">
        <v>2665831436</v>
      </c>
      <c r="U45" s="20">
        <v>0</v>
      </c>
      <c r="V45" s="20">
        <v>2665831436</v>
      </c>
      <c r="W45" s="20">
        <v>1103967692</v>
      </c>
      <c r="X45" s="20">
        <v>767431158</v>
      </c>
      <c r="Y45" s="20">
        <v>767431158</v>
      </c>
      <c r="AA45" s="20">
        <f t="shared" si="0"/>
        <v>336536534</v>
      </c>
      <c r="AB45" s="20">
        <f t="shared" si="1"/>
        <v>1561863744</v>
      </c>
      <c r="AC45" s="20">
        <f t="shared" si="2"/>
        <v>1898400278</v>
      </c>
    </row>
    <row r="46" spans="2:29" ht="45">
      <c r="B46" s="17" t="s">
        <v>106</v>
      </c>
      <c r="C46" s="18" t="s">
        <v>81</v>
      </c>
      <c r="D46" s="18" t="s">
        <v>82</v>
      </c>
      <c r="E46" s="18" t="s">
        <v>83</v>
      </c>
      <c r="F46" s="18" t="s">
        <v>107</v>
      </c>
      <c r="G46" s="18"/>
      <c r="H46" s="18"/>
      <c r="I46" s="18"/>
      <c r="J46" s="18"/>
      <c r="K46" s="18" t="s">
        <v>38</v>
      </c>
      <c r="L46" s="18" t="s">
        <v>88</v>
      </c>
      <c r="M46" s="18" t="s">
        <v>40</v>
      </c>
      <c r="N46" s="19" t="s">
        <v>108</v>
      </c>
      <c r="O46" s="20">
        <v>44606612097</v>
      </c>
      <c r="P46" s="20">
        <v>0</v>
      </c>
      <c r="Q46" s="20">
        <v>0</v>
      </c>
      <c r="R46" s="20">
        <v>44606612097</v>
      </c>
      <c r="S46" s="20">
        <v>0</v>
      </c>
      <c r="T46" s="20">
        <v>44606612097</v>
      </c>
      <c r="U46" s="20">
        <v>0</v>
      </c>
      <c r="V46" s="20">
        <v>44606612097</v>
      </c>
      <c r="W46" s="20">
        <v>31773351619.580002</v>
      </c>
      <c r="X46" s="20">
        <v>25913704177.18</v>
      </c>
      <c r="Y46" s="20">
        <v>25913704177.18</v>
      </c>
      <c r="AA46" s="20">
        <f t="shared" si="0"/>
        <v>5859647442.4000015</v>
      </c>
      <c r="AB46" s="20">
        <f t="shared" si="1"/>
        <v>12833260477.419998</v>
      </c>
      <c r="AC46" s="20">
        <f t="shared" si="2"/>
        <v>18692907919.82</v>
      </c>
    </row>
    <row r="47" spans="2:29" ht="45">
      <c r="B47" s="17" t="s">
        <v>109</v>
      </c>
      <c r="C47" s="18" t="s">
        <v>81</v>
      </c>
      <c r="D47" s="18" t="s">
        <v>82</v>
      </c>
      <c r="E47" s="18" t="s">
        <v>83</v>
      </c>
      <c r="F47" s="18" t="s">
        <v>110</v>
      </c>
      <c r="G47" s="18"/>
      <c r="H47" s="18"/>
      <c r="I47" s="18"/>
      <c r="J47" s="18"/>
      <c r="K47" s="18" t="s">
        <v>38</v>
      </c>
      <c r="L47" s="18" t="s">
        <v>88</v>
      </c>
      <c r="M47" s="18" t="s">
        <v>40</v>
      </c>
      <c r="N47" s="19" t="s">
        <v>111</v>
      </c>
      <c r="O47" s="20">
        <v>33000000000</v>
      </c>
      <c r="P47" s="20">
        <v>0</v>
      </c>
      <c r="Q47" s="20">
        <v>0</v>
      </c>
      <c r="R47" s="20">
        <v>33000000000</v>
      </c>
      <c r="S47" s="20">
        <v>0</v>
      </c>
      <c r="T47" s="20">
        <v>32991000000</v>
      </c>
      <c r="U47" s="20">
        <v>9000000</v>
      </c>
      <c r="V47" s="20">
        <v>32991000000</v>
      </c>
      <c r="W47" s="20">
        <v>32868310981</v>
      </c>
      <c r="X47" s="20">
        <v>32669008523.450001</v>
      </c>
      <c r="Y47" s="20">
        <v>32669008523.450001</v>
      </c>
      <c r="AA47" s="20">
        <f t="shared" si="0"/>
        <v>199302457.54999924</v>
      </c>
      <c r="AB47" s="20">
        <f t="shared" si="1"/>
        <v>122689019</v>
      </c>
      <c r="AC47" s="20">
        <f t="shared" si="2"/>
        <v>321991476.54999924</v>
      </c>
    </row>
    <row r="48" spans="2:29" ht="90">
      <c r="B48" s="17" t="s">
        <v>112</v>
      </c>
      <c r="C48" s="18" t="s">
        <v>81</v>
      </c>
      <c r="D48" s="18" t="s">
        <v>82</v>
      </c>
      <c r="E48" s="18" t="s">
        <v>83</v>
      </c>
      <c r="F48" s="18" t="s">
        <v>113</v>
      </c>
      <c r="G48" s="18"/>
      <c r="H48" s="18"/>
      <c r="I48" s="18"/>
      <c r="J48" s="18"/>
      <c r="K48" s="18" t="s">
        <v>38</v>
      </c>
      <c r="L48" s="18" t="s">
        <v>67</v>
      </c>
      <c r="M48" s="18" t="s">
        <v>40</v>
      </c>
      <c r="N48" s="19" t="s">
        <v>114</v>
      </c>
      <c r="O48" s="20">
        <v>0</v>
      </c>
      <c r="P48" s="20">
        <v>22920000000</v>
      </c>
      <c r="Q48" s="20">
        <v>0</v>
      </c>
      <c r="R48" s="20">
        <v>22920000000</v>
      </c>
      <c r="S48" s="20">
        <v>0</v>
      </c>
      <c r="T48" s="20">
        <v>22920000000</v>
      </c>
      <c r="U48" s="20">
        <v>0</v>
      </c>
      <c r="V48" s="20">
        <v>22920000000</v>
      </c>
      <c r="W48" s="20">
        <v>9729863727</v>
      </c>
      <c r="X48" s="20">
        <v>0</v>
      </c>
      <c r="Y48" s="20">
        <v>0</v>
      </c>
      <c r="AA48" s="20">
        <f t="shared" si="0"/>
        <v>9729863727</v>
      </c>
      <c r="AB48" s="20">
        <f t="shared" si="1"/>
        <v>13190136273</v>
      </c>
      <c r="AC48" s="20">
        <f t="shared" si="2"/>
        <v>22920000000</v>
      </c>
    </row>
    <row r="49" spans="2:29" ht="90">
      <c r="B49" s="17" t="s">
        <v>112</v>
      </c>
      <c r="C49" s="18" t="s">
        <v>81</v>
      </c>
      <c r="D49" s="18" t="s">
        <v>82</v>
      </c>
      <c r="E49" s="18" t="s">
        <v>83</v>
      </c>
      <c r="F49" s="18" t="s">
        <v>113</v>
      </c>
      <c r="G49" s="18"/>
      <c r="H49" s="18"/>
      <c r="I49" s="18"/>
      <c r="J49" s="18"/>
      <c r="K49" s="18" t="s">
        <v>38</v>
      </c>
      <c r="L49" s="18" t="s">
        <v>88</v>
      </c>
      <c r="M49" s="18" t="s">
        <v>40</v>
      </c>
      <c r="N49" s="19" t="s">
        <v>114</v>
      </c>
      <c r="O49" s="20">
        <v>64000000000</v>
      </c>
      <c r="P49" s="20">
        <v>0</v>
      </c>
      <c r="Q49" s="20">
        <v>0</v>
      </c>
      <c r="R49" s="20">
        <v>64000000000</v>
      </c>
      <c r="S49" s="20">
        <v>0</v>
      </c>
      <c r="T49" s="20">
        <v>63999862103</v>
      </c>
      <c r="U49" s="20">
        <v>137897</v>
      </c>
      <c r="V49" s="20">
        <v>63999862103</v>
      </c>
      <c r="W49" s="20">
        <v>62284829952</v>
      </c>
      <c r="X49" s="20">
        <v>61401893559</v>
      </c>
      <c r="Y49" s="20">
        <v>61401893559</v>
      </c>
      <c r="AA49" s="20">
        <f t="shared" si="0"/>
        <v>882936393</v>
      </c>
      <c r="AB49" s="20">
        <f t="shared" si="1"/>
        <v>1715032151</v>
      </c>
      <c r="AC49" s="20">
        <f t="shared" si="2"/>
        <v>2597968544</v>
      </c>
    </row>
    <row r="50" spans="2:29" ht="90">
      <c r="B50" s="17" t="s">
        <v>112</v>
      </c>
      <c r="C50" s="18" t="s">
        <v>81</v>
      </c>
      <c r="D50" s="18" t="s">
        <v>82</v>
      </c>
      <c r="E50" s="18" t="s">
        <v>83</v>
      </c>
      <c r="F50" s="18" t="s">
        <v>113</v>
      </c>
      <c r="G50" s="18"/>
      <c r="H50" s="18"/>
      <c r="I50" s="18"/>
      <c r="J50" s="18"/>
      <c r="K50" s="18" t="s">
        <v>62</v>
      </c>
      <c r="L50" s="18" t="s">
        <v>74</v>
      </c>
      <c r="M50" s="18" t="s">
        <v>40</v>
      </c>
      <c r="N50" s="19" t="s">
        <v>114</v>
      </c>
      <c r="O50" s="20">
        <v>4600000000</v>
      </c>
      <c r="P50" s="20">
        <v>0</v>
      </c>
      <c r="Q50" s="20">
        <v>0</v>
      </c>
      <c r="R50" s="20">
        <v>4600000000</v>
      </c>
      <c r="S50" s="20">
        <v>0</v>
      </c>
      <c r="T50" s="20">
        <v>4600000000</v>
      </c>
      <c r="U50" s="20">
        <v>0</v>
      </c>
      <c r="V50" s="20">
        <v>4600000000</v>
      </c>
      <c r="W50" s="20">
        <v>2370561459.6999998</v>
      </c>
      <c r="X50" s="20">
        <v>1802280315.7</v>
      </c>
      <c r="Y50" s="20">
        <v>1802280315.7</v>
      </c>
      <c r="AA50" s="20">
        <f t="shared" si="0"/>
        <v>568281143.99999976</v>
      </c>
      <c r="AB50" s="20">
        <f t="shared" si="1"/>
        <v>2229438540.3000002</v>
      </c>
      <c r="AC50" s="20">
        <f t="shared" si="2"/>
        <v>2797719684.3000002</v>
      </c>
    </row>
    <row r="51" spans="2:29" ht="90">
      <c r="B51" s="17" t="s">
        <v>112</v>
      </c>
      <c r="C51" s="18" t="s">
        <v>81</v>
      </c>
      <c r="D51" s="18" t="s">
        <v>82</v>
      </c>
      <c r="E51" s="18" t="s">
        <v>83</v>
      </c>
      <c r="F51" s="18" t="s">
        <v>113</v>
      </c>
      <c r="G51" s="18"/>
      <c r="H51" s="18"/>
      <c r="I51" s="18"/>
      <c r="J51" s="18"/>
      <c r="K51" s="18" t="s">
        <v>62</v>
      </c>
      <c r="L51" s="18" t="s">
        <v>63</v>
      </c>
      <c r="M51" s="18" t="s">
        <v>40</v>
      </c>
      <c r="N51" s="19" t="s">
        <v>114</v>
      </c>
      <c r="O51" s="20">
        <v>2400000000</v>
      </c>
      <c r="P51" s="20">
        <v>0</v>
      </c>
      <c r="Q51" s="20">
        <v>0</v>
      </c>
      <c r="R51" s="20">
        <v>2400000000</v>
      </c>
      <c r="S51" s="20">
        <v>0</v>
      </c>
      <c r="T51" s="20">
        <v>2400000000</v>
      </c>
      <c r="U51" s="20">
        <v>0</v>
      </c>
      <c r="V51" s="20">
        <v>2400000000</v>
      </c>
      <c r="W51" s="20">
        <v>1592156167.7</v>
      </c>
      <c r="X51" s="20">
        <v>944702065.20000005</v>
      </c>
      <c r="Y51" s="20">
        <v>944702065.20000005</v>
      </c>
      <c r="AA51" s="20">
        <f t="shared" si="0"/>
        <v>647454102.5</v>
      </c>
      <c r="AB51" s="20">
        <f t="shared" si="1"/>
        <v>807843832.29999995</v>
      </c>
      <c r="AC51" s="20">
        <f t="shared" si="2"/>
        <v>1455297934.8</v>
      </c>
    </row>
    <row r="52" spans="2:29" ht="78.75">
      <c r="B52" s="17" t="s">
        <v>115</v>
      </c>
      <c r="C52" s="18" t="s">
        <v>81</v>
      </c>
      <c r="D52" s="18" t="s">
        <v>82</v>
      </c>
      <c r="E52" s="18" t="s">
        <v>83</v>
      </c>
      <c r="F52" s="18" t="s">
        <v>116</v>
      </c>
      <c r="G52" s="18"/>
      <c r="H52" s="18"/>
      <c r="I52" s="18"/>
      <c r="J52" s="18"/>
      <c r="K52" s="18" t="s">
        <v>38</v>
      </c>
      <c r="L52" s="18" t="s">
        <v>67</v>
      </c>
      <c r="M52" s="18" t="s">
        <v>40</v>
      </c>
      <c r="N52" s="19" t="s">
        <v>117</v>
      </c>
      <c r="O52" s="20">
        <v>19000000000</v>
      </c>
      <c r="P52" s="20">
        <v>0</v>
      </c>
      <c r="Q52" s="20">
        <v>0</v>
      </c>
      <c r="R52" s="20">
        <v>19000000000</v>
      </c>
      <c r="S52" s="20">
        <v>0</v>
      </c>
      <c r="T52" s="20">
        <v>19000000000</v>
      </c>
      <c r="U52" s="20">
        <v>0</v>
      </c>
      <c r="V52" s="20">
        <v>19000000000</v>
      </c>
      <c r="W52" s="20">
        <v>18999346790</v>
      </c>
      <c r="X52" s="20">
        <v>18807079182</v>
      </c>
      <c r="Y52" s="20">
        <v>18807079182</v>
      </c>
      <c r="AA52" s="20">
        <f t="shared" si="0"/>
        <v>192267608</v>
      </c>
      <c r="AB52" s="20">
        <f t="shared" si="1"/>
        <v>653210</v>
      </c>
      <c r="AC52" s="20">
        <f t="shared" si="2"/>
        <v>192920818</v>
      </c>
    </row>
    <row r="53" spans="2:29" ht="67.5">
      <c r="B53" s="17" t="s">
        <v>118</v>
      </c>
      <c r="C53" s="18" t="s">
        <v>81</v>
      </c>
      <c r="D53" s="18" t="s">
        <v>82</v>
      </c>
      <c r="E53" s="18" t="s">
        <v>83</v>
      </c>
      <c r="F53" s="18" t="s">
        <v>74</v>
      </c>
      <c r="G53" s="18"/>
      <c r="H53" s="18"/>
      <c r="I53" s="18"/>
      <c r="J53" s="18"/>
      <c r="K53" s="18" t="s">
        <v>38</v>
      </c>
      <c r="L53" s="18" t="s">
        <v>67</v>
      </c>
      <c r="M53" s="18" t="s">
        <v>40</v>
      </c>
      <c r="N53" s="19" t="s">
        <v>119</v>
      </c>
      <c r="O53" s="20">
        <v>39539739516</v>
      </c>
      <c r="P53" s="20">
        <v>0</v>
      </c>
      <c r="Q53" s="20">
        <v>0</v>
      </c>
      <c r="R53" s="20">
        <v>39539739516</v>
      </c>
      <c r="S53" s="20">
        <v>0</v>
      </c>
      <c r="T53" s="20">
        <v>39539739515.989998</v>
      </c>
      <c r="U53" s="20">
        <v>0.01</v>
      </c>
      <c r="V53" s="20">
        <v>39539739515.989998</v>
      </c>
      <c r="W53" s="20">
        <v>37170519995.889999</v>
      </c>
      <c r="X53" s="20">
        <v>31631791629.630001</v>
      </c>
      <c r="Y53" s="20">
        <v>31631791629.630001</v>
      </c>
      <c r="AA53" s="20">
        <f t="shared" si="0"/>
        <v>5538728366.2599983</v>
      </c>
      <c r="AB53" s="20">
        <f t="shared" si="1"/>
        <v>2369219520.0999985</v>
      </c>
      <c r="AC53" s="20">
        <f t="shared" si="2"/>
        <v>7907947886.3599968</v>
      </c>
    </row>
    <row r="54" spans="2:29" ht="67.5">
      <c r="B54" s="17" t="s">
        <v>118</v>
      </c>
      <c r="C54" s="18" t="s">
        <v>81</v>
      </c>
      <c r="D54" s="18" t="s">
        <v>82</v>
      </c>
      <c r="E54" s="18" t="s">
        <v>83</v>
      </c>
      <c r="F54" s="18" t="s">
        <v>74</v>
      </c>
      <c r="G54" s="18"/>
      <c r="H54" s="18"/>
      <c r="I54" s="18"/>
      <c r="J54" s="18"/>
      <c r="K54" s="18" t="s">
        <v>62</v>
      </c>
      <c r="L54" s="18" t="s">
        <v>74</v>
      </c>
      <c r="M54" s="18" t="s">
        <v>40</v>
      </c>
      <c r="N54" s="19" t="s">
        <v>119</v>
      </c>
      <c r="O54" s="20">
        <v>3000000000</v>
      </c>
      <c r="P54" s="20">
        <v>0</v>
      </c>
      <c r="Q54" s="20">
        <v>0</v>
      </c>
      <c r="R54" s="20">
        <v>3000000000</v>
      </c>
      <c r="S54" s="20">
        <v>0</v>
      </c>
      <c r="T54" s="20">
        <v>2992790319</v>
      </c>
      <c r="U54" s="20">
        <v>7209681</v>
      </c>
      <c r="V54" s="20">
        <v>2992790319</v>
      </c>
      <c r="W54" s="20">
        <v>2676645210.1999998</v>
      </c>
      <c r="X54" s="20">
        <v>2088952685.4000001</v>
      </c>
      <c r="Y54" s="20">
        <v>2088952685.4000001</v>
      </c>
      <c r="AA54" s="20">
        <f t="shared" si="0"/>
        <v>587692524.79999971</v>
      </c>
      <c r="AB54" s="20">
        <f t="shared" si="1"/>
        <v>316145108.80000019</v>
      </c>
      <c r="AC54" s="20">
        <f t="shared" si="2"/>
        <v>903837633.5999999</v>
      </c>
    </row>
    <row r="55" spans="2:29" ht="67.5">
      <c r="B55" s="17" t="s">
        <v>120</v>
      </c>
      <c r="C55" s="18" t="s">
        <v>81</v>
      </c>
      <c r="D55" s="18" t="s">
        <v>82</v>
      </c>
      <c r="E55" s="18" t="s">
        <v>83</v>
      </c>
      <c r="F55" s="18" t="s">
        <v>121</v>
      </c>
      <c r="G55" s="18"/>
      <c r="H55" s="18"/>
      <c r="I55" s="18"/>
      <c r="J55" s="18"/>
      <c r="K55" s="18" t="s">
        <v>38</v>
      </c>
      <c r="L55" s="18" t="s">
        <v>67</v>
      </c>
      <c r="M55" s="18" t="s">
        <v>40</v>
      </c>
      <c r="N55" s="19" t="s">
        <v>122</v>
      </c>
      <c r="O55" s="20">
        <v>9409621669</v>
      </c>
      <c r="P55" s="20">
        <v>0</v>
      </c>
      <c r="Q55" s="20">
        <v>0</v>
      </c>
      <c r="R55" s="20">
        <v>9409621669</v>
      </c>
      <c r="S55" s="20">
        <v>0</v>
      </c>
      <c r="T55" s="20">
        <v>9409621669</v>
      </c>
      <c r="U55" s="20">
        <v>0</v>
      </c>
      <c r="V55" s="20">
        <v>9409621669</v>
      </c>
      <c r="W55" s="20">
        <v>9406881165</v>
      </c>
      <c r="X55" s="20">
        <v>9406881165</v>
      </c>
      <c r="Y55" s="20">
        <v>9406881165</v>
      </c>
      <c r="AA55" s="20">
        <f t="shared" si="0"/>
        <v>0</v>
      </c>
      <c r="AB55" s="20">
        <f t="shared" si="1"/>
        <v>2740504</v>
      </c>
      <c r="AC55" s="20">
        <f t="shared" si="2"/>
        <v>2740504</v>
      </c>
    </row>
    <row r="56" spans="2:29" ht="67.5">
      <c r="B56" s="17" t="s">
        <v>120</v>
      </c>
      <c r="C56" s="18" t="s">
        <v>81</v>
      </c>
      <c r="D56" s="18" t="s">
        <v>82</v>
      </c>
      <c r="E56" s="18" t="s">
        <v>83</v>
      </c>
      <c r="F56" s="18" t="s">
        <v>121</v>
      </c>
      <c r="G56" s="18"/>
      <c r="H56" s="18"/>
      <c r="I56" s="18"/>
      <c r="J56" s="18"/>
      <c r="K56" s="18" t="s">
        <v>62</v>
      </c>
      <c r="L56" s="18" t="s">
        <v>74</v>
      </c>
      <c r="M56" s="18" t="s">
        <v>40</v>
      </c>
      <c r="N56" s="19" t="s">
        <v>122</v>
      </c>
      <c r="O56" s="20">
        <v>1700000000</v>
      </c>
      <c r="P56" s="20">
        <v>0</v>
      </c>
      <c r="Q56" s="20">
        <v>0</v>
      </c>
      <c r="R56" s="20">
        <v>1700000000</v>
      </c>
      <c r="S56" s="20">
        <v>0</v>
      </c>
      <c r="T56" s="20">
        <v>1700000000</v>
      </c>
      <c r="U56" s="20">
        <v>0</v>
      </c>
      <c r="V56" s="20">
        <v>1700000000</v>
      </c>
      <c r="W56" s="20">
        <v>1136068541</v>
      </c>
      <c r="X56" s="20">
        <v>273285375</v>
      </c>
      <c r="Y56" s="20">
        <v>273285375</v>
      </c>
      <c r="AA56" s="20">
        <f t="shared" si="0"/>
        <v>862783166</v>
      </c>
      <c r="AB56" s="20">
        <f t="shared" si="1"/>
        <v>563931459</v>
      </c>
      <c r="AC56" s="20">
        <f t="shared" si="2"/>
        <v>1426714625</v>
      </c>
    </row>
    <row r="57" spans="2:29" ht="45">
      <c r="B57" s="17" t="s">
        <v>123</v>
      </c>
      <c r="C57" s="18" t="s">
        <v>81</v>
      </c>
      <c r="D57" s="18" t="s">
        <v>82</v>
      </c>
      <c r="E57" s="18" t="s">
        <v>83</v>
      </c>
      <c r="F57" s="18" t="s">
        <v>124</v>
      </c>
      <c r="G57" s="18"/>
      <c r="H57" s="18"/>
      <c r="I57" s="18"/>
      <c r="J57" s="18"/>
      <c r="K57" s="18" t="s">
        <v>38</v>
      </c>
      <c r="L57" s="18" t="s">
        <v>67</v>
      </c>
      <c r="M57" s="18" t="s">
        <v>40</v>
      </c>
      <c r="N57" s="19" t="s">
        <v>125</v>
      </c>
      <c r="O57" s="20">
        <v>22000000000</v>
      </c>
      <c r="P57" s="20">
        <v>0</v>
      </c>
      <c r="Q57" s="20">
        <v>0</v>
      </c>
      <c r="R57" s="20">
        <v>22000000000</v>
      </c>
      <c r="S57" s="20">
        <v>0</v>
      </c>
      <c r="T57" s="20">
        <v>22000000000</v>
      </c>
      <c r="U57" s="20">
        <v>0</v>
      </c>
      <c r="V57" s="20">
        <v>22000000000</v>
      </c>
      <c r="W57" s="20">
        <v>21240994305</v>
      </c>
      <c r="X57" s="20">
        <v>21053248417</v>
      </c>
      <c r="Y57" s="20">
        <v>21053248417</v>
      </c>
      <c r="AA57" s="20">
        <f t="shared" si="0"/>
        <v>187745888</v>
      </c>
      <c r="AB57" s="20">
        <f t="shared" si="1"/>
        <v>759005695</v>
      </c>
      <c r="AC57" s="20">
        <f t="shared" si="2"/>
        <v>946751583</v>
      </c>
    </row>
    <row r="58" spans="2:29" ht="45">
      <c r="B58" s="17" t="s">
        <v>126</v>
      </c>
      <c r="C58" s="18" t="s">
        <v>81</v>
      </c>
      <c r="D58" s="18" t="s">
        <v>82</v>
      </c>
      <c r="E58" s="18" t="s">
        <v>83</v>
      </c>
      <c r="F58" s="18" t="s">
        <v>127</v>
      </c>
      <c r="G58" s="18"/>
      <c r="H58" s="18"/>
      <c r="I58" s="18"/>
      <c r="J58" s="18"/>
      <c r="K58" s="18" t="s">
        <v>38</v>
      </c>
      <c r="L58" s="18" t="s">
        <v>67</v>
      </c>
      <c r="M58" s="18" t="s">
        <v>40</v>
      </c>
      <c r="N58" s="19" t="s">
        <v>128</v>
      </c>
      <c r="O58" s="20">
        <v>5060000000</v>
      </c>
      <c r="P58" s="20">
        <v>0</v>
      </c>
      <c r="Q58" s="20">
        <v>0</v>
      </c>
      <c r="R58" s="20">
        <v>5060000000</v>
      </c>
      <c r="S58" s="20">
        <v>0</v>
      </c>
      <c r="T58" s="20">
        <v>5057676900</v>
      </c>
      <c r="U58" s="20">
        <v>2323100</v>
      </c>
      <c r="V58" s="20">
        <v>5057676900</v>
      </c>
      <c r="W58" s="20">
        <v>4686442300</v>
      </c>
      <c r="X58" s="20">
        <v>4685394635.1300001</v>
      </c>
      <c r="Y58" s="20">
        <v>4685394635.1300001</v>
      </c>
      <c r="AA58" s="20">
        <f t="shared" si="0"/>
        <v>1047664.8699998856</v>
      </c>
      <c r="AB58" s="20">
        <f t="shared" si="1"/>
        <v>371234600</v>
      </c>
      <c r="AC58" s="20">
        <f t="shared" si="2"/>
        <v>372282264.86999989</v>
      </c>
    </row>
    <row r="59" spans="2:29" ht="45">
      <c r="B59" s="17" t="s">
        <v>126</v>
      </c>
      <c r="C59" s="18" t="s">
        <v>81</v>
      </c>
      <c r="D59" s="18" t="s">
        <v>82</v>
      </c>
      <c r="E59" s="18" t="s">
        <v>83</v>
      </c>
      <c r="F59" s="18" t="s">
        <v>127</v>
      </c>
      <c r="G59" s="18"/>
      <c r="H59" s="18"/>
      <c r="I59" s="18"/>
      <c r="J59" s="18"/>
      <c r="K59" s="18" t="s">
        <v>62</v>
      </c>
      <c r="L59" s="18" t="s">
        <v>74</v>
      </c>
      <c r="M59" s="18" t="s">
        <v>40</v>
      </c>
      <c r="N59" s="19" t="s">
        <v>128</v>
      </c>
      <c r="O59" s="20">
        <v>17660000000</v>
      </c>
      <c r="P59" s="20">
        <v>40965449307</v>
      </c>
      <c r="Q59" s="20">
        <v>0</v>
      </c>
      <c r="R59" s="20">
        <v>58625449307</v>
      </c>
      <c r="S59" s="20">
        <v>0</v>
      </c>
      <c r="T59" s="20">
        <v>58625449307</v>
      </c>
      <c r="U59" s="20">
        <v>0</v>
      </c>
      <c r="V59" s="20">
        <v>58625449307</v>
      </c>
      <c r="W59" s="20">
        <v>38183285310.830002</v>
      </c>
      <c r="X59" s="20">
        <v>37975818602.68</v>
      </c>
      <c r="Y59" s="20">
        <v>37975818602.68</v>
      </c>
      <c r="AA59" s="20">
        <f t="shared" si="0"/>
        <v>207466708.15000153</v>
      </c>
      <c r="AB59" s="20">
        <f t="shared" si="1"/>
        <v>20442163996.169998</v>
      </c>
      <c r="AC59" s="20">
        <f t="shared" si="2"/>
        <v>20649630704.32</v>
      </c>
    </row>
    <row r="60" spans="2:29" ht="45">
      <c r="B60" s="17" t="s">
        <v>126</v>
      </c>
      <c r="C60" s="18" t="s">
        <v>81</v>
      </c>
      <c r="D60" s="18" t="s">
        <v>82</v>
      </c>
      <c r="E60" s="18" t="s">
        <v>83</v>
      </c>
      <c r="F60" s="18" t="s">
        <v>127</v>
      </c>
      <c r="G60" s="18"/>
      <c r="H60" s="18"/>
      <c r="I60" s="18"/>
      <c r="J60" s="18"/>
      <c r="K60" s="18" t="s">
        <v>62</v>
      </c>
      <c r="L60" s="18" t="s">
        <v>63</v>
      </c>
      <c r="M60" s="18" t="s">
        <v>40</v>
      </c>
      <c r="N60" s="19" t="s">
        <v>128</v>
      </c>
      <c r="O60" s="20">
        <v>97340000000</v>
      </c>
      <c r="P60" s="20">
        <v>0</v>
      </c>
      <c r="Q60" s="20">
        <v>0</v>
      </c>
      <c r="R60" s="20">
        <v>97340000000</v>
      </c>
      <c r="S60" s="20">
        <v>0</v>
      </c>
      <c r="T60" s="20">
        <v>97338305777.910004</v>
      </c>
      <c r="U60" s="20">
        <v>1694222.09</v>
      </c>
      <c r="V60" s="20">
        <v>97338305777.910004</v>
      </c>
      <c r="W60" s="20">
        <v>45144399155.879997</v>
      </c>
      <c r="X60" s="20">
        <v>45133378675.349998</v>
      </c>
      <c r="Y60" s="20">
        <v>45133378675.349998</v>
      </c>
      <c r="AA60" s="20">
        <f t="shared" si="0"/>
        <v>11020480.529998779</v>
      </c>
      <c r="AB60" s="20">
        <f t="shared" si="1"/>
        <v>52193906622.030006</v>
      </c>
      <c r="AC60" s="20">
        <f t="shared" si="2"/>
        <v>52204927102.560005</v>
      </c>
    </row>
    <row r="61" spans="2:29" ht="67.5">
      <c r="B61" s="17" t="s">
        <v>129</v>
      </c>
      <c r="C61" s="18" t="s">
        <v>81</v>
      </c>
      <c r="D61" s="18" t="s">
        <v>82</v>
      </c>
      <c r="E61" s="18" t="s">
        <v>83</v>
      </c>
      <c r="F61" s="18" t="s">
        <v>130</v>
      </c>
      <c r="G61" s="18"/>
      <c r="H61" s="18"/>
      <c r="I61" s="18"/>
      <c r="J61" s="18"/>
      <c r="K61" s="18" t="s">
        <v>38</v>
      </c>
      <c r="L61" s="18" t="s">
        <v>67</v>
      </c>
      <c r="M61" s="18" t="s">
        <v>40</v>
      </c>
      <c r="N61" s="19" t="s">
        <v>131</v>
      </c>
      <c r="O61" s="20">
        <v>10000000000</v>
      </c>
      <c r="P61" s="20">
        <v>0</v>
      </c>
      <c r="Q61" s="20">
        <v>0</v>
      </c>
      <c r="R61" s="20">
        <v>10000000000</v>
      </c>
      <c r="S61" s="20">
        <v>0</v>
      </c>
      <c r="T61" s="20">
        <v>10000000000</v>
      </c>
      <c r="U61" s="20">
        <v>0</v>
      </c>
      <c r="V61" s="20">
        <v>10000000000</v>
      </c>
      <c r="W61" s="20">
        <v>3177669477</v>
      </c>
      <c r="X61" s="20">
        <v>245887696</v>
      </c>
      <c r="Y61" s="20">
        <v>245887696</v>
      </c>
      <c r="AA61" s="20">
        <f t="shared" si="0"/>
        <v>2931781781</v>
      </c>
      <c r="AB61" s="20">
        <f t="shared" si="1"/>
        <v>6822330523</v>
      </c>
      <c r="AC61" s="20">
        <f t="shared" si="2"/>
        <v>9754112304</v>
      </c>
    </row>
    <row r="62" spans="2:29" ht="45">
      <c r="B62" s="17" t="s">
        <v>132</v>
      </c>
      <c r="C62" s="18" t="s">
        <v>81</v>
      </c>
      <c r="D62" s="18" t="s">
        <v>82</v>
      </c>
      <c r="E62" s="18" t="s">
        <v>83</v>
      </c>
      <c r="F62" s="18" t="s">
        <v>133</v>
      </c>
      <c r="G62" s="18"/>
      <c r="H62" s="18"/>
      <c r="I62" s="18"/>
      <c r="J62" s="18"/>
      <c r="K62" s="18" t="s">
        <v>38</v>
      </c>
      <c r="L62" s="18" t="s">
        <v>67</v>
      </c>
      <c r="M62" s="18" t="s">
        <v>40</v>
      </c>
      <c r="N62" s="19" t="s">
        <v>134</v>
      </c>
      <c r="O62" s="20">
        <v>35606777462</v>
      </c>
      <c r="P62" s="20">
        <v>0</v>
      </c>
      <c r="Q62" s="20">
        <v>0</v>
      </c>
      <c r="R62" s="20">
        <v>35606777462</v>
      </c>
      <c r="S62" s="20">
        <v>0</v>
      </c>
      <c r="T62" s="20">
        <v>35605978840.080002</v>
      </c>
      <c r="U62" s="20">
        <v>798621.92</v>
      </c>
      <c r="V62" s="20">
        <v>35605978840.080002</v>
      </c>
      <c r="W62" s="20">
        <v>30543537004.360001</v>
      </c>
      <c r="X62" s="20">
        <v>28467850594.360001</v>
      </c>
      <c r="Y62" s="20">
        <v>28467850594.360001</v>
      </c>
      <c r="AA62" s="20">
        <f t="shared" si="0"/>
        <v>2075686410</v>
      </c>
      <c r="AB62" s="20">
        <f t="shared" si="1"/>
        <v>5062441835.7200012</v>
      </c>
      <c r="AC62" s="20">
        <f t="shared" si="2"/>
        <v>7138128245.7200012</v>
      </c>
    </row>
    <row r="63" spans="2:29" ht="45">
      <c r="B63" s="17" t="s">
        <v>132</v>
      </c>
      <c r="C63" s="18" t="s">
        <v>81</v>
      </c>
      <c r="D63" s="18" t="s">
        <v>82</v>
      </c>
      <c r="E63" s="18" t="s">
        <v>83</v>
      </c>
      <c r="F63" s="18" t="s">
        <v>133</v>
      </c>
      <c r="G63" s="18"/>
      <c r="H63" s="18"/>
      <c r="I63" s="18"/>
      <c r="J63" s="18"/>
      <c r="K63" s="18" t="s">
        <v>62</v>
      </c>
      <c r="L63" s="18" t="s">
        <v>74</v>
      </c>
      <c r="M63" s="18" t="s">
        <v>40</v>
      </c>
      <c r="N63" s="19" t="s">
        <v>134</v>
      </c>
      <c r="O63" s="20">
        <v>1000000000</v>
      </c>
      <c r="P63" s="20">
        <v>0</v>
      </c>
      <c r="Q63" s="20">
        <v>0</v>
      </c>
      <c r="R63" s="20">
        <v>1000000000</v>
      </c>
      <c r="S63" s="20">
        <v>0</v>
      </c>
      <c r="T63" s="20">
        <v>1000000000</v>
      </c>
      <c r="U63" s="20">
        <v>0</v>
      </c>
      <c r="V63" s="20">
        <v>1000000000</v>
      </c>
      <c r="W63" s="20">
        <v>999965728</v>
      </c>
      <c r="X63" s="20">
        <v>999965728</v>
      </c>
      <c r="Y63" s="20">
        <v>999965728</v>
      </c>
      <c r="AA63" s="20">
        <f t="shared" si="0"/>
        <v>0</v>
      </c>
      <c r="AB63" s="20">
        <f t="shared" si="1"/>
        <v>34272</v>
      </c>
      <c r="AC63" s="20">
        <f t="shared" si="2"/>
        <v>34272</v>
      </c>
    </row>
    <row r="64" spans="2:29" ht="33.75">
      <c r="B64" s="17" t="s">
        <v>135</v>
      </c>
      <c r="C64" s="18" t="s">
        <v>81</v>
      </c>
      <c r="D64" s="18" t="s">
        <v>82</v>
      </c>
      <c r="E64" s="18" t="s">
        <v>83</v>
      </c>
      <c r="F64" s="18" t="s">
        <v>136</v>
      </c>
      <c r="G64" s="18"/>
      <c r="H64" s="18"/>
      <c r="I64" s="18"/>
      <c r="J64" s="18"/>
      <c r="K64" s="18" t="s">
        <v>62</v>
      </c>
      <c r="L64" s="18" t="s">
        <v>74</v>
      </c>
      <c r="M64" s="18" t="s">
        <v>40</v>
      </c>
      <c r="N64" s="19" t="s">
        <v>137</v>
      </c>
      <c r="O64" s="20">
        <v>76500000000</v>
      </c>
      <c r="P64" s="20">
        <v>0</v>
      </c>
      <c r="Q64" s="20">
        <v>0</v>
      </c>
      <c r="R64" s="20">
        <v>76500000000</v>
      </c>
      <c r="S64" s="20">
        <v>0</v>
      </c>
      <c r="T64" s="20">
        <v>76481729976.919998</v>
      </c>
      <c r="U64" s="20">
        <v>18270023.079999998</v>
      </c>
      <c r="V64" s="20">
        <v>76481729976.919998</v>
      </c>
      <c r="W64" s="20">
        <v>73827519036.539993</v>
      </c>
      <c r="X64" s="20">
        <v>65040053985.980003</v>
      </c>
      <c r="Y64" s="20">
        <v>65040053985.980003</v>
      </c>
      <c r="AA64" s="20">
        <f t="shared" si="0"/>
        <v>8787465050.5599899</v>
      </c>
      <c r="AB64" s="20">
        <f t="shared" si="1"/>
        <v>2654210940.3800049</v>
      </c>
      <c r="AC64" s="20">
        <f t="shared" si="2"/>
        <v>11441675990.939995</v>
      </c>
    </row>
    <row r="65" spans="2:29" ht="33.75">
      <c r="B65" s="17" t="s">
        <v>135</v>
      </c>
      <c r="C65" s="18" t="s">
        <v>81</v>
      </c>
      <c r="D65" s="18" t="s">
        <v>82</v>
      </c>
      <c r="E65" s="18" t="s">
        <v>83</v>
      </c>
      <c r="F65" s="18" t="s">
        <v>136</v>
      </c>
      <c r="G65" s="18"/>
      <c r="H65" s="18"/>
      <c r="I65" s="18"/>
      <c r="J65" s="18"/>
      <c r="K65" s="18" t="s">
        <v>62</v>
      </c>
      <c r="L65" s="18" t="s">
        <v>63</v>
      </c>
      <c r="M65" s="18" t="s">
        <v>40</v>
      </c>
      <c r="N65" s="19" t="s">
        <v>137</v>
      </c>
      <c r="O65" s="20">
        <v>51011882598</v>
      </c>
      <c r="P65" s="20">
        <v>0</v>
      </c>
      <c r="Q65" s="20">
        <v>0</v>
      </c>
      <c r="R65" s="20">
        <v>51011882598</v>
      </c>
      <c r="S65" s="20">
        <v>0</v>
      </c>
      <c r="T65" s="20">
        <v>50975966539.580002</v>
      </c>
      <c r="U65" s="20">
        <v>35916058.420000002</v>
      </c>
      <c r="V65" s="20">
        <v>50975966539.580002</v>
      </c>
      <c r="W65" s="20">
        <v>48677977305.660004</v>
      </c>
      <c r="X65" s="20">
        <v>44599453100.620003</v>
      </c>
      <c r="Y65" s="20">
        <v>44599453100.620003</v>
      </c>
      <c r="AA65" s="20">
        <f t="shared" si="0"/>
        <v>4078524205.0400009</v>
      </c>
      <c r="AB65" s="20">
        <f t="shared" si="1"/>
        <v>2297989233.9199982</v>
      </c>
      <c r="AC65" s="20">
        <f t="shared" si="2"/>
        <v>6376513438.9599991</v>
      </c>
    </row>
    <row r="66" spans="2:29" ht="101.25">
      <c r="B66" s="17" t="s">
        <v>138</v>
      </c>
      <c r="C66" s="18" t="s">
        <v>81</v>
      </c>
      <c r="D66" s="18" t="s">
        <v>82</v>
      </c>
      <c r="E66" s="18" t="s">
        <v>83</v>
      </c>
      <c r="F66" s="18" t="s">
        <v>139</v>
      </c>
      <c r="G66" s="18"/>
      <c r="H66" s="18"/>
      <c r="I66" s="18"/>
      <c r="J66" s="18"/>
      <c r="K66" s="18" t="s">
        <v>62</v>
      </c>
      <c r="L66" s="18" t="s">
        <v>74</v>
      </c>
      <c r="M66" s="18" t="s">
        <v>40</v>
      </c>
      <c r="N66" s="19" t="s">
        <v>140</v>
      </c>
      <c r="O66" s="20">
        <v>24800000000</v>
      </c>
      <c r="P66" s="20">
        <v>0</v>
      </c>
      <c r="Q66" s="20">
        <v>4202681000</v>
      </c>
      <c r="R66" s="20">
        <v>20597319000</v>
      </c>
      <c r="S66" s="20">
        <v>0</v>
      </c>
      <c r="T66" s="20">
        <v>20596958358.43</v>
      </c>
      <c r="U66" s="20">
        <v>360641.57</v>
      </c>
      <c r="V66" s="20">
        <v>20596958358.43</v>
      </c>
      <c r="W66" s="20">
        <v>12470337062.57</v>
      </c>
      <c r="X66" s="20">
        <v>9412054199.0599995</v>
      </c>
      <c r="Y66" s="20">
        <v>9412054199.0599995</v>
      </c>
      <c r="AA66" s="20">
        <f t="shared" si="0"/>
        <v>3058282863.5100002</v>
      </c>
      <c r="AB66" s="20">
        <f t="shared" si="1"/>
        <v>8126621295.8600006</v>
      </c>
      <c r="AC66" s="20">
        <f t="shared" si="2"/>
        <v>11184904159.370001</v>
      </c>
    </row>
    <row r="67" spans="2:29" ht="56.25">
      <c r="B67" s="17" t="s">
        <v>141</v>
      </c>
      <c r="C67" s="18" t="s">
        <v>81</v>
      </c>
      <c r="D67" s="18" t="s">
        <v>82</v>
      </c>
      <c r="E67" s="18" t="s">
        <v>83</v>
      </c>
      <c r="F67" s="18" t="s">
        <v>142</v>
      </c>
      <c r="G67" s="18"/>
      <c r="H67" s="18"/>
      <c r="I67" s="18"/>
      <c r="J67" s="18"/>
      <c r="K67" s="18" t="s">
        <v>38</v>
      </c>
      <c r="L67" s="18" t="s">
        <v>67</v>
      </c>
      <c r="M67" s="18" t="s">
        <v>40</v>
      </c>
      <c r="N67" s="19" t="s">
        <v>143</v>
      </c>
      <c r="O67" s="20">
        <v>400000000</v>
      </c>
      <c r="P67" s="20">
        <v>0</v>
      </c>
      <c r="Q67" s="20">
        <v>0</v>
      </c>
      <c r="R67" s="20">
        <v>400000000</v>
      </c>
      <c r="S67" s="20">
        <v>0</v>
      </c>
      <c r="T67" s="20">
        <v>399999970</v>
      </c>
      <c r="U67" s="20">
        <v>30</v>
      </c>
      <c r="V67" s="20">
        <v>399999970</v>
      </c>
      <c r="W67" s="20">
        <v>399999970</v>
      </c>
      <c r="X67" s="20">
        <v>399999970</v>
      </c>
      <c r="Y67" s="20">
        <v>399999970</v>
      </c>
      <c r="AA67" s="20">
        <f t="shared" si="0"/>
        <v>0</v>
      </c>
      <c r="AB67" s="20">
        <f t="shared" si="1"/>
        <v>0</v>
      </c>
      <c r="AC67" s="20">
        <f t="shared" si="2"/>
        <v>0</v>
      </c>
    </row>
    <row r="68" spans="2:29" ht="45">
      <c r="B68" s="17" t="s">
        <v>144</v>
      </c>
      <c r="C68" s="18" t="s">
        <v>81</v>
      </c>
      <c r="D68" s="18" t="s">
        <v>82</v>
      </c>
      <c r="E68" s="18" t="s">
        <v>83</v>
      </c>
      <c r="F68" s="18" t="s">
        <v>145</v>
      </c>
      <c r="G68" s="18"/>
      <c r="H68" s="18"/>
      <c r="I68" s="18"/>
      <c r="J68" s="18"/>
      <c r="K68" s="18" t="s">
        <v>62</v>
      </c>
      <c r="L68" s="18" t="s">
        <v>74</v>
      </c>
      <c r="M68" s="18" t="s">
        <v>40</v>
      </c>
      <c r="N68" s="19" t="s">
        <v>146</v>
      </c>
      <c r="O68" s="20">
        <v>300000000</v>
      </c>
      <c r="P68" s="20">
        <v>0</v>
      </c>
      <c r="Q68" s="20">
        <v>0</v>
      </c>
      <c r="R68" s="20">
        <v>300000000</v>
      </c>
      <c r="S68" s="20">
        <v>0</v>
      </c>
      <c r="T68" s="20">
        <v>293529947.39999998</v>
      </c>
      <c r="U68" s="20">
        <v>6470052.5999999996</v>
      </c>
      <c r="V68" s="20">
        <v>293529947.39999998</v>
      </c>
      <c r="W68" s="20">
        <v>274237108.69999999</v>
      </c>
      <c r="X68" s="20">
        <v>274237108.69999999</v>
      </c>
      <c r="Y68" s="20">
        <v>274237108.69999999</v>
      </c>
      <c r="AA68" s="20">
        <f t="shared" si="0"/>
        <v>0</v>
      </c>
      <c r="AB68" s="20">
        <f t="shared" si="1"/>
        <v>19292838.699999988</v>
      </c>
      <c r="AC68" s="20">
        <f t="shared" si="2"/>
        <v>19292838.699999988</v>
      </c>
    </row>
    <row r="69" spans="2:29" ht="56.25">
      <c r="B69" s="17" t="s">
        <v>147</v>
      </c>
      <c r="C69" s="18" t="s">
        <v>81</v>
      </c>
      <c r="D69" s="18" t="s">
        <v>82</v>
      </c>
      <c r="E69" s="18" t="s">
        <v>83</v>
      </c>
      <c r="F69" s="18" t="s">
        <v>148</v>
      </c>
      <c r="G69" s="18"/>
      <c r="H69" s="18"/>
      <c r="I69" s="18"/>
      <c r="J69" s="18"/>
      <c r="K69" s="18" t="s">
        <v>38</v>
      </c>
      <c r="L69" s="18" t="s">
        <v>67</v>
      </c>
      <c r="M69" s="18" t="s">
        <v>40</v>
      </c>
      <c r="N69" s="19" t="s">
        <v>149</v>
      </c>
      <c r="O69" s="20">
        <v>500000000</v>
      </c>
      <c r="P69" s="20">
        <v>0</v>
      </c>
      <c r="Q69" s="20">
        <v>31788612</v>
      </c>
      <c r="R69" s="20">
        <v>468211388</v>
      </c>
      <c r="S69" s="20">
        <v>0</v>
      </c>
      <c r="T69" s="20">
        <v>468211213</v>
      </c>
      <c r="U69" s="20">
        <v>175</v>
      </c>
      <c r="V69" s="20">
        <v>468211213</v>
      </c>
      <c r="W69" s="20">
        <v>468211213</v>
      </c>
      <c r="X69" s="20">
        <v>468211213</v>
      </c>
      <c r="Y69" s="20">
        <v>468211213</v>
      </c>
      <c r="AA69" s="20">
        <f t="shared" si="0"/>
        <v>0</v>
      </c>
      <c r="AB69" s="20">
        <f t="shared" si="1"/>
        <v>0</v>
      </c>
      <c r="AC69" s="20">
        <f t="shared" si="2"/>
        <v>0</v>
      </c>
    </row>
    <row r="70" spans="2:29" ht="90">
      <c r="B70" s="17" t="s">
        <v>150</v>
      </c>
      <c r="C70" s="18" t="s">
        <v>81</v>
      </c>
      <c r="D70" s="18" t="s">
        <v>82</v>
      </c>
      <c r="E70" s="18" t="s">
        <v>83</v>
      </c>
      <c r="F70" s="18" t="s">
        <v>151</v>
      </c>
      <c r="G70" s="18"/>
      <c r="H70" s="18"/>
      <c r="I70" s="18"/>
      <c r="J70" s="18"/>
      <c r="K70" s="18" t="s">
        <v>38</v>
      </c>
      <c r="L70" s="18" t="s">
        <v>67</v>
      </c>
      <c r="M70" s="18" t="s">
        <v>40</v>
      </c>
      <c r="N70" s="19" t="s">
        <v>152</v>
      </c>
      <c r="O70" s="20">
        <v>500000000</v>
      </c>
      <c r="P70" s="20">
        <v>0</v>
      </c>
      <c r="Q70" s="20">
        <v>26366091</v>
      </c>
      <c r="R70" s="20">
        <v>473633909</v>
      </c>
      <c r="S70" s="20">
        <v>0</v>
      </c>
      <c r="T70" s="20">
        <v>473633909</v>
      </c>
      <c r="U70" s="20">
        <v>0</v>
      </c>
      <c r="V70" s="20">
        <v>473633909</v>
      </c>
      <c r="W70" s="20">
        <v>185797778.25</v>
      </c>
      <c r="X70" s="20">
        <v>185797778.25</v>
      </c>
      <c r="Y70" s="20">
        <v>185797778.25</v>
      </c>
      <c r="AA70" s="20">
        <f t="shared" si="0"/>
        <v>0</v>
      </c>
      <c r="AB70" s="20">
        <f t="shared" si="1"/>
        <v>287836130.75</v>
      </c>
      <c r="AC70" s="20">
        <f t="shared" si="2"/>
        <v>287836130.75</v>
      </c>
    </row>
    <row r="71" spans="2:29" ht="112.5">
      <c r="B71" s="17" t="s">
        <v>153</v>
      </c>
      <c r="C71" s="18" t="s">
        <v>81</v>
      </c>
      <c r="D71" s="18" t="s">
        <v>82</v>
      </c>
      <c r="E71" s="18" t="s">
        <v>83</v>
      </c>
      <c r="F71" s="18" t="s">
        <v>154</v>
      </c>
      <c r="G71" s="18"/>
      <c r="H71" s="18"/>
      <c r="I71" s="18"/>
      <c r="J71" s="18"/>
      <c r="K71" s="18" t="s">
        <v>38</v>
      </c>
      <c r="L71" s="18" t="s">
        <v>67</v>
      </c>
      <c r="M71" s="18" t="s">
        <v>40</v>
      </c>
      <c r="N71" s="19" t="s">
        <v>155</v>
      </c>
      <c r="O71" s="20">
        <v>800000000</v>
      </c>
      <c r="P71" s="20">
        <v>26000000000</v>
      </c>
      <c r="Q71" s="20">
        <v>231634895</v>
      </c>
      <c r="R71" s="20">
        <v>26568365105</v>
      </c>
      <c r="S71" s="20">
        <v>0</v>
      </c>
      <c r="T71" s="20">
        <v>26559401396</v>
      </c>
      <c r="U71" s="20">
        <v>8963709</v>
      </c>
      <c r="V71" s="20">
        <v>26559401396</v>
      </c>
      <c r="W71" s="20">
        <v>4788495045.9300003</v>
      </c>
      <c r="X71" s="20">
        <v>799994127.52999997</v>
      </c>
      <c r="Y71" s="20">
        <v>799994127.52999997</v>
      </c>
      <c r="AA71" s="20">
        <f t="shared" ref="AA71:AA134" si="5">W71-Y71</f>
        <v>3988500918.4000006</v>
      </c>
      <c r="AB71" s="20">
        <f t="shared" ref="AB71:AB134" si="6">V71-W71</f>
        <v>21770906350.07</v>
      </c>
      <c r="AC71" s="20">
        <f t="shared" ref="AC71:AC134" si="7">AA71+AB71</f>
        <v>25759407268.470001</v>
      </c>
    </row>
    <row r="72" spans="2:29" ht="112.5">
      <c r="B72" s="17" t="s">
        <v>153</v>
      </c>
      <c r="C72" s="18" t="s">
        <v>81</v>
      </c>
      <c r="D72" s="18" t="s">
        <v>82</v>
      </c>
      <c r="E72" s="18" t="s">
        <v>83</v>
      </c>
      <c r="F72" s="18" t="s">
        <v>154</v>
      </c>
      <c r="G72" s="18"/>
      <c r="H72" s="18"/>
      <c r="I72" s="18"/>
      <c r="J72" s="18"/>
      <c r="K72" s="18" t="s">
        <v>62</v>
      </c>
      <c r="L72" s="18" t="s">
        <v>74</v>
      </c>
      <c r="M72" s="18" t="s">
        <v>40</v>
      </c>
      <c r="N72" s="19" t="s">
        <v>155</v>
      </c>
      <c r="O72" s="20">
        <v>3000000000</v>
      </c>
      <c r="P72" s="20">
        <v>0</v>
      </c>
      <c r="Q72" s="20">
        <v>3000000000</v>
      </c>
      <c r="R72" s="20">
        <v>0</v>
      </c>
      <c r="S72" s="20">
        <v>0</v>
      </c>
      <c r="T72" s="20">
        <v>0</v>
      </c>
      <c r="U72" s="20">
        <v>0</v>
      </c>
      <c r="V72" s="20">
        <v>0</v>
      </c>
      <c r="W72" s="20">
        <v>0</v>
      </c>
      <c r="X72" s="20">
        <v>0</v>
      </c>
      <c r="Y72" s="20">
        <v>0</v>
      </c>
      <c r="AA72" s="20">
        <f t="shared" si="5"/>
        <v>0</v>
      </c>
      <c r="AB72" s="20">
        <f t="shared" si="6"/>
        <v>0</v>
      </c>
      <c r="AC72" s="20">
        <f t="shared" si="7"/>
        <v>0</v>
      </c>
    </row>
    <row r="73" spans="2:29" ht="45">
      <c r="B73" s="17" t="s">
        <v>156</v>
      </c>
      <c r="C73" s="18" t="s">
        <v>81</v>
      </c>
      <c r="D73" s="18" t="s">
        <v>82</v>
      </c>
      <c r="E73" s="18" t="s">
        <v>83</v>
      </c>
      <c r="F73" s="18" t="s">
        <v>157</v>
      </c>
      <c r="G73" s="18"/>
      <c r="H73" s="18"/>
      <c r="I73" s="18"/>
      <c r="J73" s="18"/>
      <c r="K73" s="18" t="s">
        <v>38</v>
      </c>
      <c r="L73" s="18" t="s">
        <v>67</v>
      </c>
      <c r="M73" s="18" t="s">
        <v>40</v>
      </c>
      <c r="N73" s="19" t="s">
        <v>158</v>
      </c>
      <c r="O73" s="20">
        <v>1000000000</v>
      </c>
      <c r="P73" s="20">
        <v>0</v>
      </c>
      <c r="Q73" s="20">
        <v>142945041</v>
      </c>
      <c r="R73" s="20">
        <v>857054959</v>
      </c>
      <c r="S73" s="20">
        <v>0</v>
      </c>
      <c r="T73" s="20">
        <v>833216397.20000005</v>
      </c>
      <c r="U73" s="20">
        <v>23838561.800000001</v>
      </c>
      <c r="V73" s="20">
        <v>833216397.20000005</v>
      </c>
      <c r="W73" s="20">
        <v>726391731.20000005</v>
      </c>
      <c r="X73" s="20">
        <v>726391731.20000005</v>
      </c>
      <c r="Y73" s="20">
        <v>726391731.20000005</v>
      </c>
      <c r="AA73" s="20">
        <f t="shared" si="5"/>
        <v>0</v>
      </c>
      <c r="AB73" s="20">
        <f t="shared" si="6"/>
        <v>106824666</v>
      </c>
      <c r="AC73" s="20">
        <f t="shared" si="7"/>
        <v>106824666</v>
      </c>
    </row>
    <row r="74" spans="2:29" ht="45">
      <c r="B74" s="17" t="s">
        <v>156</v>
      </c>
      <c r="C74" s="18" t="s">
        <v>81</v>
      </c>
      <c r="D74" s="18" t="s">
        <v>82</v>
      </c>
      <c r="E74" s="18" t="s">
        <v>83</v>
      </c>
      <c r="F74" s="18" t="s">
        <v>157</v>
      </c>
      <c r="G74" s="18"/>
      <c r="H74" s="18"/>
      <c r="I74" s="18"/>
      <c r="J74" s="18"/>
      <c r="K74" s="18" t="s">
        <v>62</v>
      </c>
      <c r="L74" s="18" t="s">
        <v>63</v>
      </c>
      <c r="M74" s="18" t="s">
        <v>40</v>
      </c>
      <c r="N74" s="19" t="s">
        <v>158</v>
      </c>
      <c r="O74" s="20">
        <v>400000000</v>
      </c>
      <c r="P74" s="20">
        <v>0</v>
      </c>
      <c r="Q74" s="20">
        <v>22540561</v>
      </c>
      <c r="R74" s="20">
        <v>377459439</v>
      </c>
      <c r="S74" s="20">
        <v>0</v>
      </c>
      <c r="T74" s="20">
        <v>349484439</v>
      </c>
      <c r="U74" s="20">
        <v>27975000</v>
      </c>
      <c r="V74" s="20">
        <v>349484439</v>
      </c>
      <c r="W74" s="20">
        <v>60191861</v>
      </c>
      <c r="X74" s="20">
        <v>45942027</v>
      </c>
      <c r="Y74" s="20">
        <v>45942027</v>
      </c>
      <c r="AA74" s="20">
        <f t="shared" si="5"/>
        <v>14249834</v>
      </c>
      <c r="AB74" s="20">
        <f t="shared" si="6"/>
        <v>289292578</v>
      </c>
      <c r="AC74" s="20">
        <f t="shared" si="7"/>
        <v>303542412</v>
      </c>
    </row>
    <row r="75" spans="2:29" ht="45">
      <c r="B75" s="17" t="s">
        <v>159</v>
      </c>
      <c r="C75" s="18" t="s">
        <v>81</v>
      </c>
      <c r="D75" s="18" t="s">
        <v>82</v>
      </c>
      <c r="E75" s="18" t="s">
        <v>83</v>
      </c>
      <c r="F75" s="18" t="s">
        <v>160</v>
      </c>
      <c r="G75" s="18"/>
      <c r="H75" s="18"/>
      <c r="I75" s="18"/>
      <c r="J75" s="18"/>
      <c r="K75" s="18" t="s">
        <v>38</v>
      </c>
      <c r="L75" s="18" t="s">
        <v>67</v>
      </c>
      <c r="M75" s="18" t="s">
        <v>40</v>
      </c>
      <c r="N75" s="19" t="s">
        <v>161</v>
      </c>
      <c r="O75" s="20">
        <v>500000000</v>
      </c>
      <c r="P75" s="20">
        <v>0</v>
      </c>
      <c r="Q75" s="20">
        <v>65500000</v>
      </c>
      <c r="R75" s="20">
        <v>434500000</v>
      </c>
      <c r="S75" s="20">
        <v>0</v>
      </c>
      <c r="T75" s="20">
        <v>434500000</v>
      </c>
      <c r="U75" s="20">
        <v>0</v>
      </c>
      <c r="V75" s="20">
        <v>434500000</v>
      </c>
      <c r="W75" s="20">
        <v>434500000</v>
      </c>
      <c r="X75" s="20">
        <v>434500000</v>
      </c>
      <c r="Y75" s="20">
        <v>434500000</v>
      </c>
      <c r="AA75" s="20">
        <f t="shared" si="5"/>
        <v>0</v>
      </c>
      <c r="AB75" s="20">
        <f t="shared" si="6"/>
        <v>0</v>
      </c>
      <c r="AC75" s="20">
        <f t="shared" si="7"/>
        <v>0</v>
      </c>
    </row>
    <row r="76" spans="2:29" ht="45">
      <c r="B76" s="17" t="s">
        <v>159</v>
      </c>
      <c r="C76" s="18" t="s">
        <v>81</v>
      </c>
      <c r="D76" s="18" t="s">
        <v>82</v>
      </c>
      <c r="E76" s="18" t="s">
        <v>83</v>
      </c>
      <c r="F76" s="18" t="s">
        <v>160</v>
      </c>
      <c r="G76" s="18"/>
      <c r="H76" s="18"/>
      <c r="I76" s="18"/>
      <c r="J76" s="18"/>
      <c r="K76" s="18" t="s">
        <v>62</v>
      </c>
      <c r="L76" s="18" t="s">
        <v>74</v>
      </c>
      <c r="M76" s="18" t="s">
        <v>40</v>
      </c>
      <c r="N76" s="19" t="s">
        <v>161</v>
      </c>
      <c r="O76" s="20">
        <v>500000000</v>
      </c>
      <c r="P76" s="20">
        <v>0</v>
      </c>
      <c r="Q76" s="20">
        <v>0</v>
      </c>
      <c r="R76" s="20">
        <v>500000000</v>
      </c>
      <c r="S76" s="20">
        <v>0</v>
      </c>
      <c r="T76" s="20">
        <v>499965341</v>
      </c>
      <c r="U76" s="20">
        <v>34659</v>
      </c>
      <c r="V76" s="20">
        <v>499965341</v>
      </c>
      <c r="W76" s="20">
        <v>499965341</v>
      </c>
      <c r="X76" s="20">
        <v>499965341</v>
      </c>
      <c r="Y76" s="20">
        <v>499965341</v>
      </c>
      <c r="AA76" s="20">
        <f t="shared" si="5"/>
        <v>0</v>
      </c>
      <c r="AB76" s="20">
        <f t="shared" si="6"/>
        <v>0</v>
      </c>
      <c r="AC76" s="20">
        <f t="shared" si="7"/>
        <v>0</v>
      </c>
    </row>
    <row r="77" spans="2:29" ht="45">
      <c r="B77" s="17" t="s">
        <v>162</v>
      </c>
      <c r="C77" s="18" t="s">
        <v>81</v>
      </c>
      <c r="D77" s="18" t="s">
        <v>82</v>
      </c>
      <c r="E77" s="18" t="s">
        <v>83</v>
      </c>
      <c r="F77" s="18" t="s">
        <v>163</v>
      </c>
      <c r="G77" s="18"/>
      <c r="H77" s="18"/>
      <c r="I77" s="18"/>
      <c r="J77" s="18"/>
      <c r="K77" s="18" t="s">
        <v>38</v>
      </c>
      <c r="L77" s="18" t="s">
        <v>67</v>
      </c>
      <c r="M77" s="18" t="s">
        <v>40</v>
      </c>
      <c r="N77" s="19" t="s">
        <v>164</v>
      </c>
      <c r="O77" s="20">
        <v>200000000</v>
      </c>
      <c r="P77" s="20">
        <v>0</v>
      </c>
      <c r="Q77" s="20">
        <v>0</v>
      </c>
      <c r="R77" s="20">
        <v>200000000</v>
      </c>
      <c r="S77" s="20">
        <v>0</v>
      </c>
      <c r="T77" s="20">
        <v>199753099</v>
      </c>
      <c r="U77" s="20">
        <v>246901</v>
      </c>
      <c r="V77" s="20">
        <v>199753099</v>
      </c>
      <c r="W77" s="20">
        <v>72733294</v>
      </c>
      <c r="X77" s="20">
        <v>72733294</v>
      </c>
      <c r="Y77" s="20">
        <v>72733294</v>
      </c>
      <c r="AA77" s="20">
        <f t="shared" si="5"/>
        <v>0</v>
      </c>
      <c r="AB77" s="20">
        <f t="shared" si="6"/>
        <v>127019805</v>
      </c>
      <c r="AC77" s="20">
        <f t="shared" si="7"/>
        <v>127019805</v>
      </c>
    </row>
    <row r="78" spans="2:29" ht="45">
      <c r="B78" s="17" t="s">
        <v>162</v>
      </c>
      <c r="C78" s="18" t="s">
        <v>81</v>
      </c>
      <c r="D78" s="18" t="s">
        <v>82</v>
      </c>
      <c r="E78" s="18" t="s">
        <v>83</v>
      </c>
      <c r="F78" s="18" t="s">
        <v>163</v>
      </c>
      <c r="G78" s="18"/>
      <c r="H78" s="18"/>
      <c r="I78" s="18"/>
      <c r="J78" s="18"/>
      <c r="K78" s="18" t="s">
        <v>62</v>
      </c>
      <c r="L78" s="18" t="s">
        <v>74</v>
      </c>
      <c r="M78" s="18" t="s">
        <v>40</v>
      </c>
      <c r="N78" s="19" t="s">
        <v>164</v>
      </c>
      <c r="O78" s="20">
        <v>1000000000</v>
      </c>
      <c r="P78" s="20">
        <v>0</v>
      </c>
      <c r="Q78" s="20">
        <v>0</v>
      </c>
      <c r="R78" s="20">
        <v>1000000000</v>
      </c>
      <c r="S78" s="20">
        <v>0</v>
      </c>
      <c r="T78" s="20">
        <v>1000000000</v>
      </c>
      <c r="U78" s="20">
        <v>0</v>
      </c>
      <c r="V78" s="20">
        <v>1000000000</v>
      </c>
      <c r="W78" s="20">
        <v>504130910</v>
      </c>
      <c r="X78" s="20">
        <v>258744939</v>
      </c>
      <c r="Y78" s="20">
        <v>258744939</v>
      </c>
      <c r="AA78" s="20">
        <f t="shared" si="5"/>
        <v>245385971</v>
      </c>
      <c r="AB78" s="20">
        <f t="shared" si="6"/>
        <v>495869090</v>
      </c>
      <c r="AC78" s="20">
        <f t="shared" si="7"/>
        <v>741255061</v>
      </c>
    </row>
    <row r="79" spans="2:29" ht="45">
      <c r="B79" s="17" t="s">
        <v>162</v>
      </c>
      <c r="C79" s="18" t="s">
        <v>81</v>
      </c>
      <c r="D79" s="18" t="s">
        <v>82</v>
      </c>
      <c r="E79" s="18" t="s">
        <v>83</v>
      </c>
      <c r="F79" s="18" t="s">
        <v>163</v>
      </c>
      <c r="G79" s="18"/>
      <c r="H79" s="18"/>
      <c r="I79" s="18"/>
      <c r="J79" s="18"/>
      <c r="K79" s="18" t="s">
        <v>62</v>
      </c>
      <c r="L79" s="18" t="s">
        <v>63</v>
      </c>
      <c r="M79" s="18" t="s">
        <v>40</v>
      </c>
      <c r="N79" s="19" t="s">
        <v>164</v>
      </c>
      <c r="O79" s="20">
        <v>250000000</v>
      </c>
      <c r="P79" s="20">
        <v>0</v>
      </c>
      <c r="Q79" s="20">
        <v>0</v>
      </c>
      <c r="R79" s="20">
        <v>250000000</v>
      </c>
      <c r="S79" s="20">
        <v>0</v>
      </c>
      <c r="T79" s="20">
        <v>250000000</v>
      </c>
      <c r="U79" s="20">
        <v>0</v>
      </c>
      <c r="V79" s="20">
        <v>250000000</v>
      </c>
      <c r="W79" s="20">
        <v>104030786</v>
      </c>
      <c r="X79" s="20">
        <v>104030786</v>
      </c>
      <c r="Y79" s="20">
        <v>104030786</v>
      </c>
      <c r="AA79" s="20">
        <f t="shared" si="5"/>
        <v>0</v>
      </c>
      <c r="AB79" s="20">
        <f t="shared" si="6"/>
        <v>145969214</v>
      </c>
      <c r="AC79" s="20">
        <f t="shared" si="7"/>
        <v>145969214</v>
      </c>
    </row>
    <row r="80" spans="2:29" ht="56.25">
      <c r="B80" s="17" t="s">
        <v>165</v>
      </c>
      <c r="C80" s="18" t="s">
        <v>81</v>
      </c>
      <c r="D80" s="18" t="s">
        <v>82</v>
      </c>
      <c r="E80" s="18" t="s">
        <v>83</v>
      </c>
      <c r="F80" s="18" t="s">
        <v>166</v>
      </c>
      <c r="G80" s="18"/>
      <c r="H80" s="18"/>
      <c r="I80" s="18"/>
      <c r="J80" s="18"/>
      <c r="K80" s="18" t="s">
        <v>38</v>
      </c>
      <c r="L80" s="18" t="s">
        <v>67</v>
      </c>
      <c r="M80" s="18" t="s">
        <v>40</v>
      </c>
      <c r="N80" s="19" t="s">
        <v>167</v>
      </c>
      <c r="O80" s="20">
        <v>0</v>
      </c>
      <c r="P80" s="20">
        <v>6000000000</v>
      </c>
      <c r="Q80" s="20">
        <v>0</v>
      </c>
      <c r="R80" s="20">
        <v>6000000000</v>
      </c>
      <c r="S80" s="20">
        <v>0</v>
      </c>
      <c r="T80" s="20">
        <v>6000000000</v>
      </c>
      <c r="U80" s="20">
        <v>0</v>
      </c>
      <c r="V80" s="20">
        <v>6000000000</v>
      </c>
      <c r="W80" s="20">
        <v>2460000000</v>
      </c>
      <c r="X80" s="20">
        <v>0</v>
      </c>
      <c r="Y80" s="20">
        <v>0</v>
      </c>
      <c r="AA80" s="20">
        <f t="shared" si="5"/>
        <v>2460000000</v>
      </c>
      <c r="AB80" s="20">
        <f t="shared" si="6"/>
        <v>3540000000</v>
      </c>
      <c r="AC80" s="20">
        <f t="shared" si="7"/>
        <v>6000000000</v>
      </c>
    </row>
    <row r="81" spans="2:29" ht="56.25">
      <c r="B81" s="17" t="s">
        <v>165</v>
      </c>
      <c r="C81" s="18" t="s">
        <v>81</v>
      </c>
      <c r="D81" s="18" t="s">
        <v>82</v>
      </c>
      <c r="E81" s="18" t="s">
        <v>83</v>
      </c>
      <c r="F81" s="18" t="s">
        <v>166</v>
      </c>
      <c r="G81" s="18"/>
      <c r="H81" s="18"/>
      <c r="I81" s="18"/>
      <c r="J81" s="18"/>
      <c r="K81" s="18" t="s">
        <v>62</v>
      </c>
      <c r="L81" s="18" t="s">
        <v>74</v>
      </c>
      <c r="M81" s="18" t="s">
        <v>40</v>
      </c>
      <c r="N81" s="19" t="s">
        <v>167</v>
      </c>
      <c r="O81" s="20">
        <v>100000000</v>
      </c>
      <c r="P81" s="20">
        <v>0</v>
      </c>
      <c r="Q81" s="20">
        <v>0</v>
      </c>
      <c r="R81" s="20">
        <v>100000000</v>
      </c>
      <c r="S81" s="20">
        <v>0</v>
      </c>
      <c r="T81" s="20">
        <v>100000000</v>
      </c>
      <c r="U81" s="20">
        <v>0</v>
      </c>
      <c r="V81" s="20">
        <v>100000000</v>
      </c>
      <c r="W81" s="20">
        <v>99946007</v>
      </c>
      <c r="X81" s="20">
        <v>72619622</v>
      </c>
      <c r="Y81" s="20">
        <v>72619622</v>
      </c>
      <c r="AA81" s="20">
        <f t="shared" si="5"/>
        <v>27326385</v>
      </c>
      <c r="AB81" s="20">
        <f t="shared" si="6"/>
        <v>53993</v>
      </c>
      <c r="AC81" s="20">
        <f t="shared" si="7"/>
        <v>27380378</v>
      </c>
    </row>
    <row r="82" spans="2:29" ht="56.25">
      <c r="B82" s="17" t="s">
        <v>165</v>
      </c>
      <c r="C82" s="18" t="s">
        <v>81</v>
      </c>
      <c r="D82" s="18" t="s">
        <v>82</v>
      </c>
      <c r="E82" s="18" t="s">
        <v>83</v>
      </c>
      <c r="F82" s="18" t="s">
        <v>166</v>
      </c>
      <c r="G82" s="18"/>
      <c r="H82" s="18"/>
      <c r="I82" s="18"/>
      <c r="J82" s="18"/>
      <c r="K82" s="18" t="s">
        <v>62</v>
      </c>
      <c r="L82" s="18" t="s">
        <v>63</v>
      </c>
      <c r="M82" s="18" t="s">
        <v>40</v>
      </c>
      <c r="N82" s="19" t="s">
        <v>167</v>
      </c>
      <c r="O82" s="20">
        <v>400000000</v>
      </c>
      <c r="P82" s="20">
        <v>0</v>
      </c>
      <c r="Q82" s="20">
        <v>0</v>
      </c>
      <c r="R82" s="20">
        <v>400000000</v>
      </c>
      <c r="S82" s="20">
        <v>0</v>
      </c>
      <c r="T82" s="20">
        <v>400000000</v>
      </c>
      <c r="U82" s="20">
        <v>0</v>
      </c>
      <c r="V82" s="20">
        <v>400000000</v>
      </c>
      <c r="W82" s="20">
        <v>400000000</v>
      </c>
      <c r="X82" s="20">
        <v>121305143</v>
      </c>
      <c r="Y82" s="20">
        <v>121305143</v>
      </c>
      <c r="AA82" s="20">
        <f t="shared" si="5"/>
        <v>278694857</v>
      </c>
      <c r="AB82" s="20">
        <f t="shared" si="6"/>
        <v>0</v>
      </c>
      <c r="AC82" s="20">
        <f t="shared" si="7"/>
        <v>278694857</v>
      </c>
    </row>
    <row r="83" spans="2:29" ht="45">
      <c r="B83" s="17" t="s">
        <v>168</v>
      </c>
      <c r="C83" s="18" t="s">
        <v>81</v>
      </c>
      <c r="D83" s="18" t="s">
        <v>82</v>
      </c>
      <c r="E83" s="18" t="s">
        <v>83</v>
      </c>
      <c r="F83" s="18" t="s">
        <v>169</v>
      </c>
      <c r="G83" s="18"/>
      <c r="H83" s="18"/>
      <c r="I83" s="18"/>
      <c r="J83" s="18"/>
      <c r="K83" s="18" t="s">
        <v>38</v>
      </c>
      <c r="L83" s="18" t="s">
        <v>67</v>
      </c>
      <c r="M83" s="18" t="s">
        <v>40</v>
      </c>
      <c r="N83" s="19" t="s">
        <v>170</v>
      </c>
      <c r="O83" s="20">
        <v>500000000</v>
      </c>
      <c r="P83" s="20">
        <v>0</v>
      </c>
      <c r="Q83" s="20">
        <v>27469968</v>
      </c>
      <c r="R83" s="20">
        <v>472530032</v>
      </c>
      <c r="S83" s="20">
        <v>0</v>
      </c>
      <c r="T83" s="20">
        <v>472336276</v>
      </c>
      <c r="U83" s="20">
        <v>193756</v>
      </c>
      <c r="V83" s="20">
        <v>472336276</v>
      </c>
      <c r="W83" s="20">
        <v>106731073</v>
      </c>
      <c r="X83" s="20">
        <v>0</v>
      </c>
      <c r="Y83" s="20">
        <v>0</v>
      </c>
      <c r="AA83" s="20">
        <f t="shared" si="5"/>
        <v>106731073</v>
      </c>
      <c r="AB83" s="20">
        <f t="shared" si="6"/>
        <v>365605203</v>
      </c>
      <c r="AC83" s="20">
        <f t="shared" si="7"/>
        <v>472336276</v>
      </c>
    </row>
    <row r="84" spans="2:29" ht="45">
      <c r="B84" s="17" t="s">
        <v>168</v>
      </c>
      <c r="C84" s="18" t="s">
        <v>81</v>
      </c>
      <c r="D84" s="18" t="s">
        <v>82</v>
      </c>
      <c r="E84" s="18" t="s">
        <v>83</v>
      </c>
      <c r="F84" s="18" t="s">
        <v>169</v>
      </c>
      <c r="G84" s="18"/>
      <c r="H84" s="18"/>
      <c r="I84" s="18"/>
      <c r="J84" s="18"/>
      <c r="K84" s="18" t="s">
        <v>62</v>
      </c>
      <c r="L84" s="18" t="s">
        <v>74</v>
      </c>
      <c r="M84" s="18" t="s">
        <v>40</v>
      </c>
      <c r="N84" s="19" t="s">
        <v>170</v>
      </c>
      <c r="O84" s="20">
        <v>800000000</v>
      </c>
      <c r="P84" s="20">
        <v>0</v>
      </c>
      <c r="Q84" s="20">
        <v>0</v>
      </c>
      <c r="R84" s="20">
        <v>800000000</v>
      </c>
      <c r="S84" s="20">
        <v>0</v>
      </c>
      <c r="T84" s="20">
        <v>799999999</v>
      </c>
      <c r="U84" s="20">
        <v>1</v>
      </c>
      <c r="V84" s="20">
        <v>799999999</v>
      </c>
      <c r="W84" s="20">
        <v>799999999</v>
      </c>
      <c r="X84" s="20">
        <v>762967097</v>
      </c>
      <c r="Y84" s="20">
        <v>762967097</v>
      </c>
      <c r="AA84" s="20">
        <f t="shared" si="5"/>
        <v>37032902</v>
      </c>
      <c r="AB84" s="20">
        <f t="shared" si="6"/>
        <v>0</v>
      </c>
      <c r="AC84" s="20">
        <f t="shared" si="7"/>
        <v>37032902</v>
      </c>
    </row>
    <row r="85" spans="2:29" ht="90">
      <c r="B85" s="17" t="s">
        <v>171</v>
      </c>
      <c r="C85" s="18" t="s">
        <v>81</v>
      </c>
      <c r="D85" s="18" t="s">
        <v>82</v>
      </c>
      <c r="E85" s="18" t="s">
        <v>83</v>
      </c>
      <c r="F85" s="18" t="s">
        <v>172</v>
      </c>
      <c r="G85" s="18"/>
      <c r="H85" s="18"/>
      <c r="I85" s="18"/>
      <c r="J85" s="18"/>
      <c r="K85" s="18" t="s">
        <v>62</v>
      </c>
      <c r="L85" s="18" t="s">
        <v>74</v>
      </c>
      <c r="M85" s="18" t="s">
        <v>40</v>
      </c>
      <c r="N85" s="19" t="s">
        <v>173</v>
      </c>
      <c r="O85" s="20">
        <v>6000000000</v>
      </c>
      <c r="P85" s="20">
        <v>35000000000</v>
      </c>
      <c r="Q85" s="20">
        <v>18408787</v>
      </c>
      <c r="R85" s="20">
        <v>40981591213</v>
      </c>
      <c r="S85" s="20">
        <v>0</v>
      </c>
      <c r="T85" s="20">
        <v>40981149503</v>
      </c>
      <c r="U85" s="20">
        <v>441710</v>
      </c>
      <c r="V85" s="20">
        <v>40981149503</v>
      </c>
      <c r="W85" s="20">
        <v>24059426206.619999</v>
      </c>
      <c r="X85" s="20">
        <v>9999192322.7299995</v>
      </c>
      <c r="Y85" s="20">
        <v>9999192322.7299995</v>
      </c>
      <c r="AA85" s="20">
        <f t="shared" si="5"/>
        <v>14060233883.889999</v>
      </c>
      <c r="AB85" s="20">
        <f t="shared" si="6"/>
        <v>16921723296.380001</v>
      </c>
      <c r="AC85" s="20">
        <f t="shared" si="7"/>
        <v>30981957180.27</v>
      </c>
    </row>
    <row r="86" spans="2:29" ht="67.5">
      <c r="B86" s="17" t="s">
        <v>174</v>
      </c>
      <c r="C86" s="18" t="s">
        <v>81</v>
      </c>
      <c r="D86" s="18" t="s">
        <v>82</v>
      </c>
      <c r="E86" s="18" t="s">
        <v>83</v>
      </c>
      <c r="F86" s="18" t="s">
        <v>175</v>
      </c>
      <c r="G86" s="18"/>
      <c r="H86" s="18"/>
      <c r="I86" s="18"/>
      <c r="J86" s="18"/>
      <c r="K86" s="18" t="s">
        <v>38</v>
      </c>
      <c r="L86" s="18" t="s">
        <v>67</v>
      </c>
      <c r="M86" s="18" t="s">
        <v>40</v>
      </c>
      <c r="N86" s="19" t="s">
        <v>176</v>
      </c>
      <c r="O86" s="20">
        <v>2600000000</v>
      </c>
      <c r="P86" s="20">
        <v>0</v>
      </c>
      <c r="Q86" s="20">
        <v>0</v>
      </c>
      <c r="R86" s="20">
        <v>2600000000</v>
      </c>
      <c r="S86" s="20">
        <v>0</v>
      </c>
      <c r="T86" s="20">
        <v>2600000000</v>
      </c>
      <c r="U86" s="20">
        <v>0</v>
      </c>
      <c r="V86" s="20">
        <v>2600000000</v>
      </c>
      <c r="W86" s="20">
        <v>1939243807.7</v>
      </c>
      <c r="X86" s="20">
        <v>1461466755.3</v>
      </c>
      <c r="Y86" s="20">
        <v>1461466755.3</v>
      </c>
      <c r="AA86" s="20">
        <f t="shared" si="5"/>
        <v>477777052.4000001</v>
      </c>
      <c r="AB86" s="20">
        <f t="shared" si="6"/>
        <v>660756192.29999995</v>
      </c>
      <c r="AC86" s="20">
        <f t="shared" si="7"/>
        <v>1138533244.7</v>
      </c>
    </row>
    <row r="87" spans="2:29" ht="78.75">
      <c r="B87" s="17" t="s">
        <v>177</v>
      </c>
      <c r="C87" s="18" t="s">
        <v>81</v>
      </c>
      <c r="D87" s="18" t="s">
        <v>82</v>
      </c>
      <c r="E87" s="18" t="s">
        <v>83</v>
      </c>
      <c r="F87" s="18" t="s">
        <v>178</v>
      </c>
      <c r="G87" s="18"/>
      <c r="H87" s="18"/>
      <c r="I87" s="18"/>
      <c r="J87" s="18"/>
      <c r="K87" s="18" t="s">
        <v>62</v>
      </c>
      <c r="L87" s="18" t="s">
        <v>74</v>
      </c>
      <c r="M87" s="18" t="s">
        <v>40</v>
      </c>
      <c r="N87" s="19" t="s">
        <v>179</v>
      </c>
      <c r="O87" s="20">
        <v>16000000000</v>
      </c>
      <c r="P87" s="20">
        <v>3300000000</v>
      </c>
      <c r="Q87" s="20">
        <v>0</v>
      </c>
      <c r="R87" s="20">
        <v>19300000000</v>
      </c>
      <c r="S87" s="20">
        <v>0</v>
      </c>
      <c r="T87" s="20">
        <v>19244508419.970001</v>
      </c>
      <c r="U87" s="20">
        <v>55491580.030000001</v>
      </c>
      <c r="V87" s="20">
        <v>19244508419.970001</v>
      </c>
      <c r="W87" s="20">
        <v>10775199484.370001</v>
      </c>
      <c r="X87" s="20">
        <v>7337706768.6700001</v>
      </c>
      <c r="Y87" s="20">
        <v>7337706768.6700001</v>
      </c>
      <c r="AA87" s="20">
        <f t="shared" si="5"/>
        <v>3437492715.7000008</v>
      </c>
      <c r="AB87" s="20">
        <f t="shared" si="6"/>
        <v>8469308935.6000004</v>
      </c>
      <c r="AC87" s="20">
        <f t="shared" si="7"/>
        <v>11906801651.300001</v>
      </c>
    </row>
    <row r="88" spans="2:29" ht="78.75">
      <c r="B88" s="17" t="s">
        <v>177</v>
      </c>
      <c r="C88" s="18" t="s">
        <v>81</v>
      </c>
      <c r="D88" s="18" t="s">
        <v>82</v>
      </c>
      <c r="E88" s="18" t="s">
        <v>83</v>
      </c>
      <c r="F88" s="18" t="s">
        <v>178</v>
      </c>
      <c r="G88" s="18"/>
      <c r="H88" s="18"/>
      <c r="I88" s="18"/>
      <c r="J88" s="18"/>
      <c r="K88" s="18" t="s">
        <v>62</v>
      </c>
      <c r="L88" s="18" t="s">
        <v>63</v>
      </c>
      <c r="M88" s="18" t="s">
        <v>40</v>
      </c>
      <c r="N88" s="19" t="s">
        <v>179</v>
      </c>
      <c r="O88" s="20">
        <v>0</v>
      </c>
      <c r="P88" s="20">
        <v>200000000</v>
      </c>
      <c r="Q88" s="20">
        <v>0</v>
      </c>
      <c r="R88" s="20">
        <v>200000000</v>
      </c>
      <c r="S88" s="20">
        <v>0</v>
      </c>
      <c r="T88" s="20">
        <v>200000000</v>
      </c>
      <c r="U88" s="20">
        <v>0</v>
      </c>
      <c r="V88" s="20">
        <v>200000000</v>
      </c>
      <c r="W88" s="20">
        <v>0</v>
      </c>
      <c r="X88" s="20">
        <v>0</v>
      </c>
      <c r="Y88" s="20">
        <v>0</v>
      </c>
      <c r="AA88" s="20">
        <f t="shared" si="5"/>
        <v>0</v>
      </c>
      <c r="AB88" s="20">
        <f t="shared" si="6"/>
        <v>200000000</v>
      </c>
      <c r="AC88" s="20">
        <f t="shared" si="7"/>
        <v>200000000</v>
      </c>
    </row>
    <row r="89" spans="2:29" ht="56.25">
      <c r="B89" s="17" t="s">
        <v>180</v>
      </c>
      <c r="C89" s="18" t="s">
        <v>81</v>
      </c>
      <c r="D89" s="18" t="s">
        <v>82</v>
      </c>
      <c r="E89" s="18" t="s">
        <v>83</v>
      </c>
      <c r="F89" s="18" t="s">
        <v>181</v>
      </c>
      <c r="G89" s="18"/>
      <c r="H89" s="18"/>
      <c r="I89" s="18"/>
      <c r="J89" s="18"/>
      <c r="K89" s="18" t="s">
        <v>62</v>
      </c>
      <c r="L89" s="18" t="s">
        <v>74</v>
      </c>
      <c r="M89" s="18" t="s">
        <v>40</v>
      </c>
      <c r="N89" s="19" t="s">
        <v>182</v>
      </c>
      <c r="O89" s="20">
        <v>8100000000</v>
      </c>
      <c r="P89" s="20">
        <v>0</v>
      </c>
      <c r="Q89" s="20">
        <v>0</v>
      </c>
      <c r="R89" s="20">
        <v>8100000000</v>
      </c>
      <c r="S89" s="20">
        <v>0</v>
      </c>
      <c r="T89" s="20">
        <v>8099342855</v>
      </c>
      <c r="U89" s="20">
        <v>657145</v>
      </c>
      <c r="V89" s="20">
        <v>8099342855</v>
      </c>
      <c r="W89" s="20">
        <v>3750103255.8000002</v>
      </c>
      <c r="X89" s="20">
        <v>2760325141.8000002</v>
      </c>
      <c r="Y89" s="20">
        <v>2760325141.8000002</v>
      </c>
      <c r="AA89" s="20">
        <f t="shared" si="5"/>
        <v>989778114</v>
      </c>
      <c r="AB89" s="20">
        <f t="shared" si="6"/>
        <v>4349239599.1999998</v>
      </c>
      <c r="AC89" s="20">
        <f t="shared" si="7"/>
        <v>5339017713.1999998</v>
      </c>
    </row>
    <row r="90" spans="2:29" ht="33.75">
      <c r="B90" s="17" t="s">
        <v>183</v>
      </c>
      <c r="C90" s="18" t="s">
        <v>81</v>
      </c>
      <c r="D90" s="18" t="s">
        <v>82</v>
      </c>
      <c r="E90" s="18" t="s">
        <v>83</v>
      </c>
      <c r="F90" s="18" t="s">
        <v>184</v>
      </c>
      <c r="G90" s="18"/>
      <c r="H90" s="18"/>
      <c r="I90" s="18"/>
      <c r="J90" s="18"/>
      <c r="K90" s="18" t="s">
        <v>38</v>
      </c>
      <c r="L90" s="18" t="s">
        <v>67</v>
      </c>
      <c r="M90" s="18" t="s">
        <v>40</v>
      </c>
      <c r="N90" s="19" t="s">
        <v>185</v>
      </c>
      <c r="O90" s="20">
        <v>1126477352</v>
      </c>
      <c r="P90" s="20">
        <v>0</v>
      </c>
      <c r="Q90" s="20">
        <v>0</v>
      </c>
      <c r="R90" s="20">
        <v>1126477352</v>
      </c>
      <c r="S90" s="20">
        <v>0</v>
      </c>
      <c r="T90" s="20">
        <v>1125418827</v>
      </c>
      <c r="U90" s="20">
        <v>1058525</v>
      </c>
      <c r="V90" s="20">
        <v>1125418827</v>
      </c>
      <c r="W90" s="20">
        <v>694298761</v>
      </c>
      <c r="X90" s="20">
        <v>307878593</v>
      </c>
      <c r="Y90" s="20">
        <v>307878593</v>
      </c>
      <c r="AA90" s="20">
        <f t="shared" si="5"/>
        <v>386420168</v>
      </c>
      <c r="AB90" s="20">
        <f t="shared" si="6"/>
        <v>431120066</v>
      </c>
      <c r="AC90" s="20">
        <f t="shared" si="7"/>
        <v>817540234</v>
      </c>
    </row>
    <row r="91" spans="2:29" ht="33.75">
      <c r="B91" s="17" t="s">
        <v>183</v>
      </c>
      <c r="C91" s="18" t="s">
        <v>81</v>
      </c>
      <c r="D91" s="18" t="s">
        <v>82</v>
      </c>
      <c r="E91" s="18" t="s">
        <v>83</v>
      </c>
      <c r="F91" s="18" t="s">
        <v>184</v>
      </c>
      <c r="G91" s="18"/>
      <c r="H91" s="18"/>
      <c r="I91" s="18"/>
      <c r="J91" s="18"/>
      <c r="K91" s="18" t="s">
        <v>62</v>
      </c>
      <c r="L91" s="18" t="s">
        <v>74</v>
      </c>
      <c r="M91" s="18" t="s">
        <v>40</v>
      </c>
      <c r="N91" s="19" t="s">
        <v>185</v>
      </c>
      <c r="O91" s="20">
        <v>3935435541</v>
      </c>
      <c r="P91" s="20">
        <v>0</v>
      </c>
      <c r="Q91" s="20">
        <v>0</v>
      </c>
      <c r="R91" s="20">
        <v>3935435541</v>
      </c>
      <c r="S91" s="20">
        <v>0</v>
      </c>
      <c r="T91" s="20">
        <v>3930688910</v>
      </c>
      <c r="U91" s="20">
        <v>4746631</v>
      </c>
      <c r="V91" s="20">
        <v>3930688910</v>
      </c>
      <c r="W91" s="20">
        <v>2218502155.1999998</v>
      </c>
      <c r="X91" s="20">
        <v>1995878349.2</v>
      </c>
      <c r="Y91" s="20">
        <v>1995878349.2</v>
      </c>
      <c r="AA91" s="20">
        <f t="shared" si="5"/>
        <v>222623805.99999976</v>
      </c>
      <c r="AB91" s="20">
        <f t="shared" si="6"/>
        <v>1712186754.8000002</v>
      </c>
      <c r="AC91" s="20">
        <f t="shared" si="7"/>
        <v>1934810560.8</v>
      </c>
    </row>
    <row r="92" spans="2:29" ht="56.25">
      <c r="B92" s="17" t="s">
        <v>186</v>
      </c>
      <c r="C92" s="18" t="s">
        <v>81</v>
      </c>
      <c r="D92" s="18" t="s">
        <v>82</v>
      </c>
      <c r="E92" s="18" t="s">
        <v>83</v>
      </c>
      <c r="F92" s="18" t="s">
        <v>187</v>
      </c>
      <c r="G92" s="18"/>
      <c r="H92" s="18"/>
      <c r="I92" s="18"/>
      <c r="J92" s="18"/>
      <c r="K92" s="18" t="s">
        <v>38</v>
      </c>
      <c r="L92" s="18" t="s">
        <v>67</v>
      </c>
      <c r="M92" s="18" t="s">
        <v>40</v>
      </c>
      <c r="N92" s="19" t="s">
        <v>188</v>
      </c>
      <c r="O92" s="20">
        <v>1000000000</v>
      </c>
      <c r="P92" s="20">
        <v>0</v>
      </c>
      <c r="Q92" s="20">
        <v>0</v>
      </c>
      <c r="R92" s="20">
        <v>1000000000</v>
      </c>
      <c r="S92" s="20">
        <v>0</v>
      </c>
      <c r="T92" s="20">
        <v>999982154</v>
      </c>
      <c r="U92" s="20">
        <v>17846</v>
      </c>
      <c r="V92" s="20">
        <v>999982154</v>
      </c>
      <c r="W92" s="20">
        <v>999982154</v>
      </c>
      <c r="X92" s="20">
        <v>999982154</v>
      </c>
      <c r="Y92" s="20">
        <v>999982154</v>
      </c>
      <c r="AA92" s="20">
        <f t="shared" si="5"/>
        <v>0</v>
      </c>
      <c r="AB92" s="20">
        <f t="shared" si="6"/>
        <v>0</v>
      </c>
      <c r="AC92" s="20">
        <f t="shared" si="7"/>
        <v>0</v>
      </c>
    </row>
    <row r="93" spans="2:29" ht="56.25">
      <c r="B93" s="17" t="s">
        <v>186</v>
      </c>
      <c r="C93" s="18" t="s">
        <v>81</v>
      </c>
      <c r="D93" s="18" t="s">
        <v>82</v>
      </c>
      <c r="E93" s="18" t="s">
        <v>83</v>
      </c>
      <c r="F93" s="18" t="s">
        <v>187</v>
      </c>
      <c r="G93" s="18"/>
      <c r="H93" s="18"/>
      <c r="I93" s="18"/>
      <c r="J93" s="18"/>
      <c r="K93" s="18" t="s">
        <v>62</v>
      </c>
      <c r="L93" s="18" t="s">
        <v>74</v>
      </c>
      <c r="M93" s="18" t="s">
        <v>40</v>
      </c>
      <c r="N93" s="19" t="s">
        <v>188</v>
      </c>
      <c r="O93" s="20">
        <v>1000000000</v>
      </c>
      <c r="P93" s="20">
        <v>2000000000</v>
      </c>
      <c r="Q93" s="20">
        <v>1786786235</v>
      </c>
      <c r="R93" s="20">
        <v>1213213765</v>
      </c>
      <c r="S93" s="20">
        <v>0</v>
      </c>
      <c r="T93" s="20">
        <v>1203254495</v>
      </c>
      <c r="U93" s="20">
        <v>9959270</v>
      </c>
      <c r="V93" s="20">
        <v>1203254495</v>
      </c>
      <c r="W93" s="20">
        <v>1027164012</v>
      </c>
      <c r="X93" s="20">
        <v>351545040</v>
      </c>
      <c r="Y93" s="20">
        <v>351545040</v>
      </c>
      <c r="AA93" s="20">
        <f t="shared" si="5"/>
        <v>675618972</v>
      </c>
      <c r="AB93" s="20">
        <f t="shared" si="6"/>
        <v>176090483</v>
      </c>
      <c r="AC93" s="20">
        <f t="shared" si="7"/>
        <v>851709455</v>
      </c>
    </row>
    <row r="94" spans="2:29" ht="45">
      <c r="B94" s="17" t="s">
        <v>189</v>
      </c>
      <c r="C94" s="18" t="s">
        <v>81</v>
      </c>
      <c r="D94" s="18" t="s">
        <v>82</v>
      </c>
      <c r="E94" s="18" t="s">
        <v>83</v>
      </c>
      <c r="F94" s="18" t="s">
        <v>190</v>
      </c>
      <c r="G94" s="18"/>
      <c r="H94" s="18"/>
      <c r="I94" s="18"/>
      <c r="J94" s="18"/>
      <c r="K94" s="18" t="s">
        <v>38</v>
      </c>
      <c r="L94" s="18" t="s">
        <v>67</v>
      </c>
      <c r="M94" s="18" t="s">
        <v>40</v>
      </c>
      <c r="N94" s="19" t="s">
        <v>191</v>
      </c>
      <c r="O94" s="20">
        <v>400000000</v>
      </c>
      <c r="P94" s="20">
        <v>0</v>
      </c>
      <c r="Q94" s="20">
        <v>0</v>
      </c>
      <c r="R94" s="20">
        <v>400000000</v>
      </c>
      <c r="S94" s="20">
        <v>0</v>
      </c>
      <c r="T94" s="20">
        <v>400000000</v>
      </c>
      <c r="U94" s="20">
        <v>0</v>
      </c>
      <c r="V94" s="20">
        <v>400000000</v>
      </c>
      <c r="W94" s="20">
        <v>400000000</v>
      </c>
      <c r="X94" s="20">
        <v>400000000</v>
      </c>
      <c r="Y94" s="20">
        <v>400000000</v>
      </c>
      <c r="AA94" s="20">
        <f t="shared" si="5"/>
        <v>0</v>
      </c>
      <c r="AB94" s="20">
        <f t="shared" si="6"/>
        <v>0</v>
      </c>
      <c r="AC94" s="20">
        <f t="shared" si="7"/>
        <v>0</v>
      </c>
    </row>
    <row r="95" spans="2:29" ht="45">
      <c r="B95" s="17" t="s">
        <v>189</v>
      </c>
      <c r="C95" s="18" t="s">
        <v>81</v>
      </c>
      <c r="D95" s="18" t="s">
        <v>82</v>
      </c>
      <c r="E95" s="18" t="s">
        <v>83</v>
      </c>
      <c r="F95" s="18" t="s">
        <v>190</v>
      </c>
      <c r="G95" s="18"/>
      <c r="H95" s="18"/>
      <c r="I95" s="18"/>
      <c r="J95" s="18"/>
      <c r="K95" s="18" t="s">
        <v>62</v>
      </c>
      <c r="L95" s="18" t="s">
        <v>74</v>
      </c>
      <c r="M95" s="18" t="s">
        <v>40</v>
      </c>
      <c r="N95" s="19" t="s">
        <v>191</v>
      </c>
      <c r="O95" s="20">
        <v>100000000</v>
      </c>
      <c r="P95" s="20">
        <v>0</v>
      </c>
      <c r="Q95" s="20">
        <v>0</v>
      </c>
      <c r="R95" s="20">
        <v>100000000</v>
      </c>
      <c r="S95" s="20">
        <v>0</v>
      </c>
      <c r="T95" s="20">
        <v>99515047</v>
      </c>
      <c r="U95" s="20">
        <v>484953</v>
      </c>
      <c r="V95" s="20">
        <v>99515047</v>
      </c>
      <c r="W95" s="20">
        <v>99358476</v>
      </c>
      <c r="X95" s="20">
        <v>99358476</v>
      </c>
      <c r="Y95" s="20">
        <v>99358476</v>
      </c>
      <c r="AA95" s="20">
        <f t="shared" si="5"/>
        <v>0</v>
      </c>
      <c r="AB95" s="20">
        <f t="shared" si="6"/>
        <v>156571</v>
      </c>
      <c r="AC95" s="20">
        <f t="shared" si="7"/>
        <v>156571</v>
      </c>
    </row>
    <row r="96" spans="2:29" ht="56.25">
      <c r="B96" s="17" t="s">
        <v>192</v>
      </c>
      <c r="C96" s="18" t="s">
        <v>81</v>
      </c>
      <c r="D96" s="18" t="s">
        <v>82</v>
      </c>
      <c r="E96" s="18" t="s">
        <v>83</v>
      </c>
      <c r="F96" s="18" t="s">
        <v>193</v>
      </c>
      <c r="G96" s="18"/>
      <c r="H96" s="18"/>
      <c r="I96" s="18"/>
      <c r="J96" s="18"/>
      <c r="K96" s="18" t="s">
        <v>62</v>
      </c>
      <c r="L96" s="18" t="s">
        <v>74</v>
      </c>
      <c r="M96" s="18" t="s">
        <v>40</v>
      </c>
      <c r="N96" s="19" t="s">
        <v>194</v>
      </c>
      <c r="O96" s="20">
        <v>600000000</v>
      </c>
      <c r="P96" s="20">
        <v>0</v>
      </c>
      <c r="Q96" s="20">
        <v>0</v>
      </c>
      <c r="R96" s="20">
        <v>600000000</v>
      </c>
      <c r="S96" s="20">
        <v>0</v>
      </c>
      <c r="T96" s="20">
        <v>599999980</v>
      </c>
      <c r="U96" s="20">
        <v>20</v>
      </c>
      <c r="V96" s="20">
        <v>599999980</v>
      </c>
      <c r="W96" s="20">
        <v>599999980</v>
      </c>
      <c r="X96" s="20">
        <v>588065761.80999994</v>
      </c>
      <c r="Y96" s="20">
        <v>588065761.80999994</v>
      </c>
      <c r="AA96" s="20">
        <f t="shared" si="5"/>
        <v>11934218.190000057</v>
      </c>
      <c r="AB96" s="20">
        <f t="shared" si="6"/>
        <v>0</v>
      </c>
      <c r="AC96" s="20">
        <f t="shared" si="7"/>
        <v>11934218.190000057</v>
      </c>
    </row>
    <row r="97" spans="2:29" ht="56.25">
      <c r="B97" s="17" t="s">
        <v>192</v>
      </c>
      <c r="C97" s="18" t="s">
        <v>81</v>
      </c>
      <c r="D97" s="18" t="s">
        <v>82</v>
      </c>
      <c r="E97" s="18" t="s">
        <v>83</v>
      </c>
      <c r="F97" s="18" t="s">
        <v>193</v>
      </c>
      <c r="G97" s="18"/>
      <c r="H97" s="18"/>
      <c r="I97" s="18"/>
      <c r="J97" s="18"/>
      <c r="K97" s="18" t="s">
        <v>62</v>
      </c>
      <c r="L97" s="18" t="s">
        <v>63</v>
      </c>
      <c r="M97" s="18" t="s">
        <v>40</v>
      </c>
      <c r="N97" s="19" t="s">
        <v>194</v>
      </c>
      <c r="O97" s="20">
        <v>400000000</v>
      </c>
      <c r="P97" s="20">
        <v>0</v>
      </c>
      <c r="Q97" s="20">
        <v>16708063</v>
      </c>
      <c r="R97" s="20">
        <v>383291937</v>
      </c>
      <c r="S97" s="20">
        <v>0</v>
      </c>
      <c r="T97" s="20">
        <v>383291937</v>
      </c>
      <c r="U97" s="20">
        <v>0</v>
      </c>
      <c r="V97" s="20">
        <v>383291937</v>
      </c>
      <c r="W97" s="20">
        <v>382579377.50999999</v>
      </c>
      <c r="X97" s="20">
        <v>288639654.19</v>
      </c>
      <c r="Y97" s="20">
        <v>288639654.19</v>
      </c>
      <c r="AA97" s="20">
        <f t="shared" si="5"/>
        <v>93939723.319999993</v>
      </c>
      <c r="AB97" s="20">
        <f t="shared" si="6"/>
        <v>712559.49000000954</v>
      </c>
      <c r="AC97" s="20">
        <f t="shared" si="7"/>
        <v>94652282.810000002</v>
      </c>
    </row>
    <row r="98" spans="2:29" ht="45">
      <c r="B98" s="17" t="s">
        <v>195</v>
      </c>
      <c r="C98" s="18" t="s">
        <v>81</v>
      </c>
      <c r="D98" s="18" t="s">
        <v>82</v>
      </c>
      <c r="E98" s="18" t="s">
        <v>83</v>
      </c>
      <c r="F98" s="18" t="s">
        <v>196</v>
      </c>
      <c r="G98" s="18"/>
      <c r="H98" s="18"/>
      <c r="I98" s="18"/>
      <c r="J98" s="18"/>
      <c r="K98" s="18" t="s">
        <v>38</v>
      </c>
      <c r="L98" s="18" t="s">
        <v>67</v>
      </c>
      <c r="M98" s="18" t="s">
        <v>40</v>
      </c>
      <c r="N98" s="19" t="s">
        <v>197</v>
      </c>
      <c r="O98" s="20">
        <v>300000000</v>
      </c>
      <c r="P98" s="20">
        <v>0</v>
      </c>
      <c r="Q98" s="20">
        <v>25747512</v>
      </c>
      <c r="R98" s="20">
        <v>274252488</v>
      </c>
      <c r="S98" s="20">
        <v>0</v>
      </c>
      <c r="T98" s="20">
        <v>274252488</v>
      </c>
      <c r="U98" s="20">
        <v>0</v>
      </c>
      <c r="V98" s="20">
        <v>274252488</v>
      </c>
      <c r="W98" s="20">
        <v>271568936</v>
      </c>
      <c r="X98" s="20">
        <v>271568936</v>
      </c>
      <c r="Y98" s="20">
        <v>271568936</v>
      </c>
      <c r="AA98" s="20">
        <f t="shared" si="5"/>
        <v>0</v>
      </c>
      <c r="AB98" s="20">
        <f t="shared" si="6"/>
        <v>2683552</v>
      </c>
      <c r="AC98" s="20">
        <f t="shared" si="7"/>
        <v>2683552</v>
      </c>
    </row>
    <row r="99" spans="2:29" ht="45">
      <c r="B99" s="17" t="s">
        <v>195</v>
      </c>
      <c r="C99" s="18" t="s">
        <v>81</v>
      </c>
      <c r="D99" s="18" t="s">
        <v>82</v>
      </c>
      <c r="E99" s="18" t="s">
        <v>83</v>
      </c>
      <c r="F99" s="18" t="s">
        <v>196</v>
      </c>
      <c r="G99" s="18"/>
      <c r="H99" s="18"/>
      <c r="I99" s="18"/>
      <c r="J99" s="18"/>
      <c r="K99" s="18" t="s">
        <v>62</v>
      </c>
      <c r="L99" s="18" t="s">
        <v>74</v>
      </c>
      <c r="M99" s="18" t="s">
        <v>40</v>
      </c>
      <c r="N99" s="19" t="s">
        <v>197</v>
      </c>
      <c r="O99" s="20">
        <v>200000000</v>
      </c>
      <c r="P99" s="20">
        <v>0</v>
      </c>
      <c r="Q99" s="20">
        <v>0</v>
      </c>
      <c r="R99" s="20">
        <v>200000000</v>
      </c>
      <c r="S99" s="20">
        <v>0</v>
      </c>
      <c r="T99" s="20">
        <v>199751417</v>
      </c>
      <c r="U99" s="20">
        <v>248583</v>
      </c>
      <c r="V99" s="20">
        <v>199751417</v>
      </c>
      <c r="W99" s="20">
        <v>199751417</v>
      </c>
      <c r="X99" s="20">
        <v>199751417</v>
      </c>
      <c r="Y99" s="20">
        <v>199751417</v>
      </c>
      <c r="AA99" s="20">
        <f t="shared" si="5"/>
        <v>0</v>
      </c>
      <c r="AB99" s="20">
        <f t="shared" si="6"/>
        <v>0</v>
      </c>
      <c r="AC99" s="20">
        <f t="shared" si="7"/>
        <v>0</v>
      </c>
    </row>
    <row r="100" spans="2:29" ht="45">
      <c r="B100" s="17" t="s">
        <v>198</v>
      </c>
      <c r="C100" s="18" t="s">
        <v>81</v>
      </c>
      <c r="D100" s="18" t="s">
        <v>82</v>
      </c>
      <c r="E100" s="18" t="s">
        <v>83</v>
      </c>
      <c r="F100" s="18" t="s">
        <v>199</v>
      </c>
      <c r="G100" s="18"/>
      <c r="H100" s="18"/>
      <c r="I100" s="18"/>
      <c r="J100" s="18"/>
      <c r="K100" s="18" t="s">
        <v>62</v>
      </c>
      <c r="L100" s="18" t="s">
        <v>74</v>
      </c>
      <c r="M100" s="18" t="s">
        <v>40</v>
      </c>
      <c r="N100" s="19" t="s">
        <v>200</v>
      </c>
      <c r="O100" s="20">
        <v>1000000000</v>
      </c>
      <c r="P100" s="20">
        <v>0</v>
      </c>
      <c r="Q100" s="20">
        <v>0</v>
      </c>
      <c r="R100" s="20">
        <v>1000000000</v>
      </c>
      <c r="S100" s="20">
        <v>0</v>
      </c>
      <c r="T100" s="20">
        <v>1000000000</v>
      </c>
      <c r="U100" s="20">
        <v>0</v>
      </c>
      <c r="V100" s="20">
        <v>1000000000</v>
      </c>
      <c r="W100" s="20">
        <v>241670769</v>
      </c>
      <c r="X100" s="20">
        <v>22150074</v>
      </c>
      <c r="Y100" s="20">
        <v>22150074</v>
      </c>
      <c r="AA100" s="20">
        <f t="shared" si="5"/>
        <v>219520695</v>
      </c>
      <c r="AB100" s="20">
        <f t="shared" si="6"/>
        <v>758329231</v>
      </c>
      <c r="AC100" s="20">
        <f t="shared" si="7"/>
        <v>977849926</v>
      </c>
    </row>
    <row r="101" spans="2:29" ht="33.75">
      <c r="B101" s="17" t="s">
        <v>201</v>
      </c>
      <c r="C101" s="18" t="s">
        <v>81</v>
      </c>
      <c r="D101" s="18" t="s">
        <v>82</v>
      </c>
      <c r="E101" s="18" t="s">
        <v>83</v>
      </c>
      <c r="F101" s="18" t="s">
        <v>202</v>
      </c>
      <c r="G101" s="18"/>
      <c r="H101" s="18"/>
      <c r="I101" s="18"/>
      <c r="J101" s="18"/>
      <c r="K101" s="18" t="s">
        <v>38</v>
      </c>
      <c r="L101" s="18" t="s">
        <v>101</v>
      </c>
      <c r="M101" s="18" t="s">
        <v>40</v>
      </c>
      <c r="N101" s="19" t="s">
        <v>203</v>
      </c>
      <c r="O101" s="20">
        <v>0</v>
      </c>
      <c r="P101" s="20">
        <v>8169601565</v>
      </c>
      <c r="Q101" s="20">
        <v>0</v>
      </c>
      <c r="R101" s="20">
        <v>8169601565</v>
      </c>
      <c r="S101" s="20">
        <v>0</v>
      </c>
      <c r="T101" s="20">
        <v>8106565357.0200005</v>
      </c>
      <c r="U101" s="20">
        <v>63036207.979999997</v>
      </c>
      <c r="V101" s="20">
        <v>8106565357.0200005</v>
      </c>
      <c r="W101" s="20">
        <v>6737782351.6199999</v>
      </c>
      <c r="X101" s="20">
        <v>4229467368.6399999</v>
      </c>
      <c r="Y101" s="20">
        <v>4229467368.6399999</v>
      </c>
      <c r="AA101" s="20">
        <f t="shared" si="5"/>
        <v>2508314982.98</v>
      </c>
      <c r="AB101" s="20">
        <f t="shared" si="6"/>
        <v>1368783005.4000006</v>
      </c>
      <c r="AC101" s="20">
        <f t="shared" si="7"/>
        <v>3877097988.3800006</v>
      </c>
    </row>
    <row r="102" spans="2:29" ht="33.75">
      <c r="B102" s="17" t="s">
        <v>201</v>
      </c>
      <c r="C102" s="18" t="s">
        <v>81</v>
      </c>
      <c r="D102" s="18" t="s">
        <v>82</v>
      </c>
      <c r="E102" s="18" t="s">
        <v>83</v>
      </c>
      <c r="F102" s="18" t="s">
        <v>202</v>
      </c>
      <c r="G102" s="18"/>
      <c r="H102" s="18"/>
      <c r="I102" s="18"/>
      <c r="J102" s="18"/>
      <c r="K102" s="18" t="s">
        <v>62</v>
      </c>
      <c r="L102" s="18" t="s">
        <v>74</v>
      </c>
      <c r="M102" s="18" t="s">
        <v>40</v>
      </c>
      <c r="N102" s="19" t="s">
        <v>203</v>
      </c>
      <c r="O102" s="20">
        <v>4950441648</v>
      </c>
      <c r="P102" s="20">
        <v>0</v>
      </c>
      <c r="Q102" s="20">
        <v>0</v>
      </c>
      <c r="R102" s="20">
        <v>4950441648</v>
      </c>
      <c r="S102" s="20">
        <v>0</v>
      </c>
      <c r="T102" s="20">
        <v>4950418970</v>
      </c>
      <c r="U102" s="20">
        <v>22678</v>
      </c>
      <c r="V102" s="20">
        <v>4950418970</v>
      </c>
      <c r="W102" s="20">
        <v>4937944440.8000002</v>
      </c>
      <c r="X102" s="20">
        <v>4788434254.7799997</v>
      </c>
      <c r="Y102" s="20">
        <v>4788434254.7799997</v>
      </c>
      <c r="AA102" s="20">
        <f t="shared" si="5"/>
        <v>149510186.02000046</v>
      </c>
      <c r="AB102" s="20">
        <f t="shared" si="6"/>
        <v>12474529.199999809</v>
      </c>
      <c r="AC102" s="20">
        <f t="shared" si="7"/>
        <v>161984715.22000027</v>
      </c>
    </row>
    <row r="103" spans="2:29" ht="33.75">
      <c r="B103" s="17" t="s">
        <v>201</v>
      </c>
      <c r="C103" s="18" t="s">
        <v>81</v>
      </c>
      <c r="D103" s="18" t="s">
        <v>82</v>
      </c>
      <c r="E103" s="18" t="s">
        <v>83</v>
      </c>
      <c r="F103" s="18" t="s">
        <v>202</v>
      </c>
      <c r="G103" s="18"/>
      <c r="H103" s="18"/>
      <c r="I103" s="18"/>
      <c r="J103" s="18"/>
      <c r="K103" s="18" t="s">
        <v>62</v>
      </c>
      <c r="L103" s="18" t="s">
        <v>63</v>
      </c>
      <c r="M103" s="18" t="s">
        <v>40</v>
      </c>
      <c r="N103" s="19" t="s">
        <v>203</v>
      </c>
      <c r="O103" s="20">
        <v>7049558352</v>
      </c>
      <c r="P103" s="20">
        <v>0</v>
      </c>
      <c r="Q103" s="20">
        <v>0</v>
      </c>
      <c r="R103" s="20">
        <v>7049558352</v>
      </c>
      <c r="S103" s="20">
        <v>0</v>
      </c>
      <c r="T103" s="20">
        <v>7041102133.54</v>
      </c>
      <c r="U103" s="20">
        <v>8456218.4600000009</v>
      </c>
      <c r="V103" s="20">
        <v>7041102133.54</v>
      </c>
      <c r="W103" s="20">
        <v>6254755987.54</v>
      </c>
      <c r="X103" s="20">
        <v>5961536061.54</v>
      </c>
      <c r="Y103" s="20">
        <v>5961536061.54</v>
      </c>
      <c r="AA103" s="20">
        <f t="shared" si="5"/>
        <v>293219926</v>
      </c>
      <c r="AB103" s="20">
        <f t="shared" si="6"/>
        <v>786346146</v>
      </c>
      <c r="AC103" s="20">
        <f t="shared" si="7"/>
        <v>1079566072</v>
      </c>
    </row>
    <row r="104" spans="2:29" ht="33.75">
      <c r="B104" s="17" t="s">
        <v>204</v>
      </c>
      <c r="C104" s="18" t="s">
        <v>81</v>
      </c>
      <c r="D104" s="18" t="s">
        <v>82</v>
      </c>
      <c r="E104" s="18" t="s">
        <v>83</v>
      </c>
      <c r="F104" s="18" t="s">
        <v>205</v>
      </c>
      <c r="G104" s="18"/>
      <c r="H104" s="18"/>
      <c r="I104" s="18"/>
      <c r="J104" s="18"/>
      <c r="K104" s="18" t="s">
        <v>38</v>
      </c>
      <c r="L104" s="18" t="s">
        <v>67</v>
      </c>
      <c r="M104" s="18" t="s">
        <v>40</v>
      </c>
      <c r="N104" s="19" t="s">
        <v>206</v>
      </c>
      <c r="O104" s="20">
        <v>1000000000</v>
      </c>
      <c r="P104" s="20">
        <v>10000000000</v>
      </c>
      <c r="Q104" s="20">
        <v>9920000000</v>
      </c>
      <c r="R104" s="20">
        <v>1080000000</v>
      </c>
      <c r="S104" s="20">
        <v>0</v>
      </c>
      <c r="T104" s="20">
        <v>1067285039.09</v>
      </c>
      <c r="U104" s="20">
        <v>12714960.91</v>
      </c>
      <c r="V104" s="20">
        <v>1067285039.09</v>
      </c>
      <c r="W104" s="20">
        <v>1061131551.09</v>
      </c>
      <c r="X104" s="20">
        <v>813498938.09000003</v>
      </c>
      <c r="Y104" s="20">
        <v>813498938.09000003</v>
      </c>
      <c r="AA104" s="20">
        <f t="shared" si="5"/>
        <v>247632613</v>
      </c>
      <c r="AB104" s="20">
        <f t="shared" si="6"/>
        <v>6153488</v>
      </c>
      <c r="AC104" s="20">
        <f t="shared" si="7"/>
        <v>253786101</v>
      </c>
    </row>
    <row r="105" spans="2:29" ht="45">
      <c r="B105" s="17" t="s">
        <v>207</v>
      </c>
      <c r="C105" s="18" t="s">
        <v>81</v>
      </c>
      <c r="D105" s="18" t="s">
        <v>82</v>
      </c>
      <c r="E105" s="18" t="s">
        <v>83</v>
      </c>
      <c r="F105" s="18" t="s">
        <v>208</v>
      </c>
      <c r="G105" s="18"/>
      <c r="H105" s="18"/>
      <c r="I105" s="18"/>
      <c r="J105" s="18"/>
      <c r="K105" s="18" t="s">
        <v>38</v>
      </c>
      <c r="L105" s="18" t="s">
        <v>67</v>
      </c>
      <c r="M105" s="18" t="s">
        <v>40</v>
      </c>
      <c r="N105" s="19" t="s">
        <v>209</v>
      </c>
      <c r="O105" s="20">
        <v>1900000000</v>
      </c>
      <c r="P105" s="20">
        <v>0</v>
      </c>
      <c r="Q105" s="20">
        <v>12415750</v>
      </c>
      <c r="R105" s="20">
        <v>1887584250</v>
      </c>
      <c r="S105" s="20">
        <v>0</v>
      </c>
      <c r="T105" s="20">
        <v>1887356246</v>
      </c>
      <c r="U105" s="20">
        <v>228004</v>
      </c>
      <c r="V105" s="20">
        <v>1887356246</v>
      </c>
      <c r="W105" s="20">
        <v>1008486263.4</v>
      </c>
      <c r="X105" s="20">
        <v>900958403.39999998</v>
      </c>
      <c r="Y105" s="20">
        <v>900958403.39999998</v>
      </c>
      <c r="AA105" s="20">
        <f t="shared" si="5"/>
        <v>107527860</v>
      </c>
      <c r="AB105" s="20">
        <f t="shared" si="6"/>
        <v>878869982.60000002</v>
      </c>
      <c r="AC105" s="20">
        <f t="shared" si="7"/>
        <v>986397842.60000002</v>
      </c>
    </row>
    <row r="106" spans="2:29" ht="45">
      <c r="B106" s="17" t="s">
        <v>207</v>
      </c>
      <c r="C106" s="18" t="s">
        <v>81</v>
      </c>
      <c r="D106" s="18" t="s">
        <v>82</v>
      </c>
      <c r="E106" s="18" t="s">
        <v>83</v>
      </c>
      <c r="F106" s="18" t="s">
        <v>208</v>
      </c>
      <c r="G106" s="18"/>
      <c r="H106" s="18"/>
      <c r="I106" s="18"/>
      <c r="J106" s="18"/>
      <c r="K106" s="18" t="s">
        <v>62</v>
      </c>
      <c r="L106" s="18" t="s">
        <v>74</v>
      </c>
      <c r="M106" s="18" t="s">
        <v>40</v>
      </c>
      <c r="N106" s="19" t="s">
        <v>209</v>
      </c>
      <c r="O106" s="20">
        <v>800000000</v>
      </c>
      <c r="P106" s="20">
        <v>0</v>
      </c>
      <c r="Q106" s="20">
        <v>0</v>
      </c>
      <c r="R106" s="20">
        <v>800000000</v>
      </c>
      <c r="S106" s="20">
        <v>0</v>
      </c>
      <c r="T106" s="20">
        <v>800000000</v>
      </c>
      <c r="U106" s="20">
        <v>0</v>
      </c>
      <c r="V106" s="20">
        <v>800000000</v>
      </c>
      <c r="W106" s="20">
        <v>0</v>
      </c>
      <c r="X106" s="20">
        <v>0</v>
      </c>
      <c r="Y106" s="20">
        <v>0</v>
      </c>
      <c r="AA106" s="20">
        <f t="shared" si="5"/>
        <v>0</v>
      </c>
      <c r="AB106" s="20">
        <f t="shared" si="6"/>
        <v>800000000</v>
      </c>
      <c r="AC106" s="20">
        <f t="shared" si="7"/>
        <v>800000000</v>
      </c>
    </row>
    <row r="107" spans="2:29" ht="45">
      <c r="B107" s="17" t="s">
        <v>207</v>
      </c>
      <c r="C107" s="18" t="s">
        <v>81</v>
      </c>
      <c r="D107" s="18" t="s">
        <v>82</v>
      </c>
      <c r="E107" s="18" t="s">
        <v>83</v>
      </c>
      <c r="F107" s="18" t="s">
        <v>208</v>
      </c>
      <c r="G107" s="18"/>
      <c r="H107" s="18"/>
      <c r="I107" s="18"/>
      <c r="J107" s="18"/>
      <c r="K107" s="18" t="s">
        <v>62</v>
      </c>
      <c r="L107" s="18" t="s">
        <v>63</v>
      </c>
      <c r="M107" s="18" t="s">
        <v>40</v>
      </c>
      <c r="N107" s="19" t="s">
        <v>209</v>
      </c>
      <c r="O107" s="20">
        <v>2000000000</v>
      </c>
      <c r="P107" s="20">
        <v>0</v>
      </c>
      <c r="Q107" s="20">
        <v>0</v>
      </c>
      <c r="R107" s="20">
        <v>2000000000</v>
      </c>
      <c r="S107" s="20">
        <v>0</v>
      </c>
      <c r="T107" s="20">
        <v>2000000000</v>
      </c>
      <c r="U107" s="20">
        <v>0</v>
      </c>
      <c r="V107" s="20">
        <v>2000000000</v>
      </c>
      <c r="W107" s="20">
        <v>1562374981.4000001</v>
      </c>
      <c r="X107" s="20">
        <v>1072687859.4</v>
      </c>
      <c r="Y107" s="20">
        <v>1072687859.4</v>
      </c>
      <c r="AA107" s="20">
        <f t="shared" si="5"/>
        <v>489687122.00000012</v>
      </c>
      <c r="AB107" s="20">
        <f t="shared" si="6"/>
        <v>437625018.5999999</v>
      </c>
      <c r="AC107" s="20">
        <f t="shared" si="7"/>
        <v>927312140.60000002</v>
      </c>
    </row>
    <row r="108" spans="2:29" ht="67.5">
      <c r="B108" s="17" t="s">
        <v>210</v>
      </c>
      <c r="C108" s="18" t="s">
        <v>81</v>
      </c>
      <c r="D108" s="18" t="s">
        <v>82</v>
      </c>
      <c r="E108" s="18" t="s">
        <v>83</v>
      </c>
      <c r="F108" s="18" t="s">
        <v>211</v>
      </c>
      <c r="G108" s="18"/>
      <c r="H108" s="18"/>
      <c r="I108" s="18"/>
      <c r="J108" s="18"/>
      <c r="K108" s="18" t="s">
        <v>62</v>
      </c>
      <c r="L108" s="18" t="s">
        <v>74</v>
      </c>
      <c r="M108" s="18" t="s">
        <v>40</v>
      </c>
      <c r="N108" s="19" t="s">
        <v>212</v>
      </c>
      <c r="O108" s="20">
        <v>300000000</v>
      </c>
      <c r="P108" s="20">
        <v>0</v>
      </c>
      <c r="Q108" s="20">
        <v>0</v>
      </c>
      <c r="R108" s="20">
        <v>300000000</v>
      </c>
      <c r="S108" s="20">
        <v>0</v>
      </c>
      <c r="T108" s="20">
        <v>292117004</v>
      </c>
      <c r="U108" s="20">
        <v>7882996</v>
      </c>
      <c r="V108" s="20">
        <v>292117004</v>
      </c>
      <c r="W108" s="20">
        <v>292117004</v>
      </c>
      <c r="X108" s="20">
        <v>292117004</v>
      </c>
      <c r="Y108" s="20">
        <v>292117004</v>
      </c>
      <c r="AA108" s="20">
        <f t="shared" si="5"/>
        <v>0</v>
      </c>
      <c r="AB108" s="20">
        <f t="shared" si="6"/>
        <v>0</v>
      </c>
      <c r="AC108" s="20">
        <f t="shared" si="7"/>
        <v>0</v>
      </c>
    </row>
    <row r="109" spans="2:29" ht="67.5">
      <c r="B109" s="17" t="s">
        <v>210</v>
      </c>
      <c r="C109" s="18" t="s">
        <v>81</v>
      </c>
      <c r="D109" s="18" t="s">
        <v>82</v>
      </c>
      <c r="E109" s="18" t="s">
        <v>83</v>
      </c>
      <c r="F109" s="18" t="s">
        <v>211</v>
      </c>
      <c r="G109" s="18"/>
      <c r="H109" s="18"/>
      <c r="I109" s="18"/>
      <c r="J109" s="18"/>
      <c r="K109" s="18" t="s">
        <v>62</v>
      </c>
      <c r="L109" s="18" t="s">
        <v>63</v>
      </c>
      <c r="M109" s="18" t="s">
        <v>40</v>
      </c>
      <c r="N109" s="19" t="s">
        <v>212</v>
      </c>
      <c r="O109" s="20">
        <v>200000000</v>
      </c>
      <c r="P109" s="20">
        <v>0</v>
      </c>
      <c r="Q109" s="20">
        <v>20919605</v>
      </c>
      <c r="R109" s="20">
        <v>179080395</v>
      </c>
      <c r="S109" s="20">
        <v>0</v>
      </c>
      <c r="T109" s="20">
        <v>179071470</v>
      </c>
      <c r="U109" s="20">
        <v>8925</v>
      </c>
      <c r="V109" s="20">
        <v>179071470</v>
      </c>
      <c r="W109" s="20">
        <v>179069878.41999999</v>
      </c>
      <c r="X109" s="20">
        <v>179069878.41999999</v>
      </c>
      <c r="Y109" s="20">
        <v>179069878.41999999</v>
      </c>
      <c r="AA109" s="20">
        <f t="shared" si="5"/>
        <v>0</v>
      </c>
      <c r="AB109" s="20">
        <f t="shared" si="6"/>
        <v>1591.580000013113</v>
      </c>
      <c r="AC109" s="20">
        <f t="shared" si="7"/>
        <v>1591.580000013113</v>
      </c>
    </row>
    <row r="110" spans="2:29" ht="45">
      <c r="B110" s="17" t="s">
        <v>213</v>
      </c>
      <c r="C110" s="18" t="s">
        <v>81</v>
      </c>
      <c r="D110" s="18" t="s">
        <v>82</v>
      </c>
      <c r="E110" s="18" t="s">
        <v>83</v>
      </c>
      <c r="F110" s="18" t="s">
        <v>214</v>
      </c>
      <c r="G110" s="18"/>
      <c r="H110" s="18"/>
      <c r="I110" s="18"/>
      <c r="J110" s="18"/>
      <c r="K110" s="18" t="s">
        <v>62</v>
      </c>
      <c r="L110" s="18" t="s">
        <v>74</v>
      </c>
      <c r="M110" s="18" t="s">
        <v>40</v>
      </c>
      <c r="N110" s="19" t="s">
        <v>215</v>
      </c>
      <c r="O110" s="20">
        <v>300000000</v>
      </c>
      <c r="P110" s="20">
        <v>0</v>
      </c>
      <c r="Q110" s="20">
        <v>0</v>
      </c>
      <c r="R110" s="20">
        <v>300000000</v>
      </c>
      <c r="S110" s="20">
        <v>0</v>
      </c>
      <c r="T110" s="20">
        <v>299988926</v>
      </c>
      <c r="U110" s="20">
        <v>11074</v>
      </c>
      <c r="V110" s="20">
        <v>299988926</v>
      </c>
      <c r="W110" s="20">
        <v>299988926</v>
      </c>
      <c r="X110" s="20">
        <v>299988926</v>
      </c>
      <c r="Y110" s="20">
        <v>299988926</v>
      </c>
      <c r="AA110" s="20">
        <f t="shared" si="5"/>
        <v>0</v>
      </c>
      <c r="AB110" s="20">
        <f t="shared" si="6"/>
        <v>0</v>
      </c>
      <c r="AC110" s="20">
        <f t="shared" si="7"/>
        <v>0</v>
      </c>
    </row>
    <row r="111" spans="2:29" ht="45">
      <c r="B111" s="17" t="s">
        <v>213</v>
      </c>
      <c r="C111" s="18" t="s">
        <v>81</v>
      </c>
      <c r="D111" s="18" t="s">
        <v>82</v>
      </c>
      <c r="E111" s="18" t="s">
        <v>83</v>
      </c>
      <c r="F111" s="18" t="s">
        <v>214</v>
      </c>
      <c r="G111" s="18"/>
      <c r="H111" s="18"/>
      <c r="I111" s="18"/>
      <c r="J111" s="18"/>
      <c r="K111" s="18" t="s">
        <v>62</v>
      </c>
      <c r="L111" s="18" t="s">
        <v>63</v>
      </c>
      <c r="M111" s="18" t="s">
        <v>40</v>
      </c>
      <c r="N111" s="19" t="s">
        <v>215</v>
      </c>
      <c r="O111" s="20">
        <v>200000000</v>
      </c>
      <c r="P111" s="20">
        <v>0</v>
      </c>
      <c r="Q111" s="20">
        <v>0</v>
      </c>
      <c r="R111" s="20">
        <v>200000000</v>
      </c>
      <c r="S111" s="20">
        <v>0</v>
      </c>
      <c r="T111" s="20">
        <v>199998870</v>
      </c>
      <c r="U111" s="20">
        <v>1130</v>
      </c>
      <c r="V111" s="20">
        <v>199998870</v>
      </c>
      <c r="W111" s="20">
        <v>199998870</v>
      </c>
      <c r="X111" s="20">
        <v>199998870</v>
      </c>
      <c r="Y111" s="20">
        <v>199998870</v>
      </c>
      <c r="AA111" s="20">
        <f t="shared" si="5"/>
        <v>0</v>
      </c>
      <c r="AB111" s="20">
        <f t="shared" si="6"/>
        <v>0</v>
      </c>
      <c r="AC111" s="20">
        <f t="shared" si="7"/>
        <v>0</v>
      </c>
    </row>
    <row r="112" spans="2:29" ht="78.75">
      <c r="B112" s="17" t="s">
        <v>216</v>
      </c>
      <c r="C112" s="18" t="s">
        <v>81</v>
      </c>
      <c r="D112" s="18" t="s">
        <v>82</v>
      </c>
      <c r="E112" s="18" t="s">
        <v>83</v>
      </c>
      <c r="F112" s="18" t="s">
        <v>217</v>
      </c>
      <c r="G112" s="18"/>
      <c r="H112" s="18"/>
      <c r="I112" s="18"/>
      <c r="J112" s="18"/>
      <c r="K112" s="18" t="s">
        <v>62</v>
      </c>
      <c r="L112" s="18" t="s">
        <v>74</v>
      </c>
      <c r="M112" s="18" t="s">
        <v>40</v>
      </c>
      <c r="N112" s="19" t="s">
        <v>218</v>
      </c>
      <c r="O112" s="20">
        <v>300000000</v>
      </c>
      <c r="P112" s="20">
        <v>0</v>
      </c>
      <c r="Q112" s="20">
        <v>0</v>
      </c>
      <c r="R112" s="20">
        <v>300000000</v>
      </c>
      <c r="S112" s="20">
        <v>0</v>
      </c>
      <c r="T112" s="20">
        <v>297304017</v>
      </c>
      <c r="U112" s="20">
        <v>2695983</v>
      </c>
      <c r="V112" s="20">
        <v>297304017</v>
      </c>
      <c r="W112" s="20">
        <v>297304017</v>
      </c>
      <c r="X112" s="20">
        <v>0</v>
      </c>
      <c r="Y112" s="20">
        <v>0</v>
      </c>
      <c r="AA112" s="20">
        <f t="shared" si="5"/>
        <v>297304017</v>
      </c>
      <c r="AB112" s="20">
        <f t="shared" si="6"/>
        <v>0</v>
      </c>
      <c r="AC112" s="20">
        <f t="shared" si="7"/>
        <v>297304017</v>
      </c>
    </row>
    <row r="113" spans="2:29" ht="78.75">
      <c r="B113" s="17" t="s">
        <v>216</v>
      </c>
      <c r="C113" s="18" t="s">
        <v>81</v>
      </c>
      <c r="D113" s="18" t="s">
        <v>82</v>
      </c>
      <c r="E113" s="18" t="s">
        <v>83</v>
      </c>
      <c r="F113" s="18" t="s">
        <v>217</v>
      </c>
      <c r="G113" s="18"/>
      <c r="H113" s="18"/>
      <c r="I113" s="18"/>
      <c r="J113" s="18"/>
      <c r="K113" s="18" t="s">
        <v>62</v>
      </c>
      <c r="L113" s="18" t="s">
        <v>63</v>
      </c>
      <c r="M113" s="18" t="s">
        <v>40</v>
      </c>
      <c r="N113" s="19" t="s">
        <v>218</v>
      </c>
      <c r="O113" s="20">
        <v>200000000</v>
      </c>
      <c r="P113" s="20">
        <v>0</v>
      </c>
      <c r="Q113" s="20">
        <v>12976112</v>
      </c>
      <c r="R113" s="20">
        <v>187023888</v>
      </c>
      <c r="S113" s="20">
        <v>0</v>
      </c>
      <c r="T113" s="20">
        <v>187022652</v>
      </c>
      <c r="U113" s="20">
        <v>1236</v>
      </c>
      <c r="V113" s="20">
        <v>187022652</v>
      </c>
      <c r="W113" s="20">
        <v>56041309</v>
      </c>
      <c r="X113" s="20">
        <v>14097070</v>
      </c>
      <c r="Y113" s="20">
        <v>14097070</v>
      </c>
      <c r="AA113" s="20">
        <f t="shared" si="5"/>
        <v>41944239</v>
      </c>
      <c r="AB113" s="20">
        <f t="shared" si="6"/>
        <v>130981343</v>
      </c>
      <c r="AC113" s="20">
        <f t="shared" si="7"/>
        <v>172925582</v>
      </c>
    </row>
    <row r="114" spans="2:29" ht="67.5">
      <c r="B114" s="17" t="s">
        <v>219</v>
      </c>
      <c r="C114" s="18" t="s">
        <v>81</v>
      </c>
      <c r="D114" s="18" t="s">
        <v>82</v>
      </c>
      <c r="E114" s="18" t="s">
        <v>83</v>
      </c>
      <c r="F114" s="18" t="s">
        <v>220</v>
      </c>
      <c r="G114" s="18"/>
      <c r="H114" s="18"/>
      <c r="I114" s="18"/>
      <c r="J114" s="18"/>
      <c r="K114" s="18" t="s">
        <v>38</v>
      </c>
      <c r="L114" s="18" t="s">
        <v>67</v>
      </c>
      <c r="M114" s="18" t="s">
        <v>40</v>
      </c>
      <c r="N114" s="19" t="s">
        <v>221</v>
      </c>
      <c r="O114" s="20">
        <v>250000000</v>
      </c>
      <c r="P114" s="20">
        <v>0</v>
      </c>
      <c r="Q114" s="20">
        <v>0</v>
      </c>
      <c r="R114" s="20">
        <v>250000000</v>
      </c>
      <c r="S114" s="20">
        <v>0</v>
      </c>
      <c r="T114" s="20">
        <v>250000000</v>
      </c>
      <c r="U114" s="20">
        <v>0</v>
      </c>
      <c r="V114" s="20">
        <v>250000000</v>
      </c>
      <c r="W114" s="20">
        <v>250000000</v>
      </c>
      <c r="X114" s="20">
        <v>250000000</v>
      </c>
      <c r="Y114" s="20">
        <v>250000000</v>
      </c>
      <c r="AA114" s="20">
        <f t="shared" si="5"/>
        <v>0</v>
      </c>
      <c r="AB114" s="20">
        <f t="shared" si="6"/>
        <v>0</v>
      </c>
      <c r="AC114" s="20">
        <f t="shared" si="7"/>
        <v>0</v>
      </c>
    </row>
    <row r="115" spans="2:29" ht="67.5">
      <c r="B115" s="17" t="s">
        <v>219</v>
      </c>
      <c r="C115" s="18" t="s">
        <v>81</v>
      </c>
      <c r="D115" s="18" t="s">
        <v>82</v>
      </c>
      <c r="E115" s="18" t="s">
        <v>83</v>
      </c>
      <c r="F115" s="18" t="s">
        <v>220</v>
      </c>
      <c r="G115" s="18"/>
      <c r="H115" s="18"/>
      <c r="I115" s="18"/>
      <c r="J115" s="18"/>
      <c r="K115" s="18" t="s">
        <v>62</v>
      </c>
      <c r="L115" s="18" t="s">
        <v>74</v>
      </c>
      <c r="M115" s="18" t="s">
        <v>40</v>
      </c>
      <c r="N115" s="19" t="s">
        <v>221</v>
      </c>
      <c r="O115" s="20">
        <v>250000000</v>
      </c>
      <c r="P115" s="20">
        <v>0</v>
      </c>
      <c r="Q115" s="20">
        <v>0</v>
      </c>
      <c r="R115" s="20">
        <v>250000000</v>
      </c>
      <c r="S115" s="20">
        <v>0</v>
      </c>
      <c r="T115" s="20">
        <v>249741077</v>
      </c>
      <c r="U115" s="20">
        <v>258923</v>
      </c>
      <c r="V115" s="20">
        <v>249741077</v>
      </c>
      <c r="W115" s="20">
        <v>249734350</v>
      </c>
      <c r="X115" s="20">
        <v>249734350</v>
      </c>
      <c r="Y115" s="20">
        <v>249734350</v>
      </c>
      <c r="AA115" s="20">
        <f t="shared" si="5"/>
        <v>0</v>
      </c>
      <c r="AB115" s="20">
        <f t="shared" si="6"/>
        <v>6727</v>
      </c>
      <c r="AC115" s="20">
        <f t="shared" si="7"/>
        <v>6727</v>
      </c>
    </row>
    <row r="116" spans="2:29" ht="56.25">
      <c r="B116" s="17" t="s">
        <v>222</v>
      </c>
      <c r="C116" s="18" t="s">
        <v>81</v>
      </c>
      <c r="D116" s="18" t="s">
        <v>82</v>
      </c>
      <c r="E116" s="18" t="s">
        <v>83</v>
      </c>
      <c r="F116" s="18" t="s">
        <v>223</v>
      </c>
      <c r="G116" s="18"/>
      <c r="H116" s="18"/>
      <c r="I116" s="18"/>
      <c r="J116" s="18"/>
      <c r="K116" s="18" t="s">
        <v>38</v>
      </c>
      <c r="L116" s="18" t="s">
        <v>67</v>
      </c>
      <c r="M116" s="18" t="s">
        <v>40</v>
      </c>
      <c r="N116" s="19" t="s">
        <v>224</v>
      </c>
      <c r="O116" s="20">
        <v>150000000</v>
      </c>
      <c r="P116" s="20">
        <v>0</v>
      </c>
      <c r="Q116" s="20">
        <v>33340797</v>
      </c>
      <c r="R116" s="20">
        <v>116659203</v>
      </c>
      <c r="S116" s="20">
        <v>0</v>
      </c>
      <c r="T116" s="20">
        <v>116659203</v>
      </c>
      <c r="U116" s="20">
        <v>0</v>
      </c>
      <c r="V116" s="20">
        <v>116659203</v>
      </c>
      <c r="W116" s="20">
        <v>116659203</v>
      </c>
      <c r="X116" s="20">
        <v>0</v>
      </c>
      <c r="Y116" s="20">
        <v>0</v>
      </c>
      <c r="AA116" s="20">
        <f t="shared" si="5"/>
        <v>116659203</v>
      </c>
      <c r="AB116" s="20">
        <f t="shared" si="6"/>
        <v>0</v>
      </c>
      <c r="AC116" s="20">
        <f t="shared" si="7"/>
        <v>116659203</v>
      </c>
    </row>
    <row r="117" spans="2:29" ht="56.25">
      <c r="B117" s="17" t="s">
        <v>222</v>
      </c>
      <c r="C117" s="18" t="s">
        <v>81</v>
      </c>
      <c r="D117" s="18" t="s">
        <v>82</v>
      </c>
      <c r="E117" s="18" t="s">
        <v>83</v>
      </c>
      <c r="F117" s="18" t="s">
        <v>223</v>
      </c>
      <c r="G117" s="18"/>
      <c r="H117" s="18"/>
      <c r="I117" s="18"/>
      <c r="J117" s="18"/>
      <c r="K117" s="18" t="s">
        <v>62</v>
      </c>
      <c r="L117" s="18" t="s">
        <v>74</v>
      </c>
      <c r="M117" s="18" t="s">
        <v>40</v>
      </c>
      <c r="N117" s="19" t="s">
        <v>224</v>
      </c>
      <c r="O117" s="20">
        <v>200000000</v>
      </c>
      <c r="P117" s="20">
        <v>0</v>
      </c>
      <c r="Q117" s="20">
        <v>0</v>
      </c>
      <c r="R117" s="20">
        <v>200000000</v>
      </c>
      <c r="S117" s="20">
        <v>0</v>
      </c>
      <c r="T117" s="20">
        <v>199081558</v>
      </c>
      <c r="U117" s="20">
        <v>918442</v>
      </c>
      <c r="V117" s="20">
        <v>199081558</v>
      </c>
      <c r="W117" s="20">
        <v>199081558</v>
      </c>
      <c r="X117" s="20">
        <v>180160558</v>
      </c>
      <c r="Y117" s="20">
        <v>180160558</v>
      </c>
      <c r="AA117" s="20">
        <f t="shared" si="5"/>
        <v>18921000</v>
      </c>
      <c r="AB117" s="20">
        <f t="shared" si="6"/>
        <v>0</v>
      </c>
      <c r="AC117" s="20">
        <f t="shared" si="7"/>
        <v>18921000</v>
      </c>
    </row>
    <row r="118" spans="2:29" ht="56.25">
      <c r="B118" s="17" t="s">
        <v>222</v>
      </c>
      <c r="C118" s="18" t="s">
        <v>81</v>
      </c>
      <c r="D118" s="18" t="s">
        <v>82</v>
      </c>
      <c r="E118" s="18" t="s">
        <v>83</v>
      </c>
      <c r="F118" s="18" t="s">
        <v>223</v>
      </c>
      <c r="G118" s="18"/>
      <c r="H118" s="18"/>
      <c r="I118" s="18"/>
      <c r="J118" s="18"/>
      <c r="K118" s="18" t="s">
        <v>62</v>
      </c>
      <c r="L118" s="18" t="s">
        <v>63</v>
      </c>
      <c r="M118" s="18" t="s">
        <v>40</v>
      </c>
      <c r="N118" s="19" t="s">
        <v>224</v>
      </c>
      <c r="O118" s="20">
        <v>150000000</v>
      </c>
      <c r="P118" s="20">
        <v>0</v>
      </c>
      <c r="Q118" s="20">
        <v>21078053</v>
      </c>
      <c r="R118" s="20">
        <v>128921947</v>
      </c>
      <c r="S118" s="20">
        <v>0</v>
      </c>
      <c r="T118" s="20">
        <v>127966234</v>
      </c>
      <c r="U118" s="20">
        <v>955713</v>
      </c>
      <c r="V118" s="20">
        <v>127966234</v>
      </c>
      <c r="W118" s="20">
        <v>127966234</v>
      </c>
      <c r="X118" s="20">
        <v>29298251</v>
      </c>
      <c r="Y118" s="20">
        <v>29298251</v>
      </c>
      <c r="AA118" s="20">
        <f t="shared" si="5"/>
        <v>98667983</v>
      </c>
      <c r="AB118" s="20">
        <f t="shared" si="6"/>
        <v>0</v>
      </c>
      <c r="AC118" s="20">
        <f t="shared" si="7"/>
        <v>98667983</v>
      </c>
    </row>
    <row r="119" spans="2:29" ht="56.25">
      <c r="B119" s="17" t="s">
        <v>225</v>
      </c>
      <c r="C119" s="18" t="s">
        <v>81</v>
      </c>
      <c r="D119" s="18" t="s">
        <v>82</v>
      </c>
      <c r="E119" s="18" t="s">
        <v>83</v>
      </c>
      <c r="F119" s="18" t="s">
        <v>226</v>
      </c>
      <c r="G119" s="18"/>
      <c r="H119" s="18"/>
      <c r="I119" s="18"/>
      <c r="J119" s="18"/>
      <c r="K119" s="18" t="s">
        <v>62</v>
      </c>
      <c r="L119" s="18" t="s">
        <v>74</v>
      </c>
      <c r="M119" s="18" t="s">
        <v>40</v>
      </c>
      <c r="N119" s="19" t="s">
        <v>227</v>
      </c>
      <c r="O119" s="20">
        <v>300000000</v>
      </c>
      <c r="P119" s="20">
        <v>0</v>
      </c>
      <c r="Q119" s="20">
        <v>6000000</v>
      </c>
      <c r="R119" s="20">
        <v>294000000</v>
      </c>
      <c r="S119" s="20">
        <v>0</v>
      </c>
      <c r="T119" s="20">
        <v>294000000</v>
      </c>
      <c r="U119" s="20">
        <v>0</v>
      </c>
      <c r="V119" s="20">
        <v>294000000</v>
      </c>
      <c r="W119" s="20">
        <v>293440440</v>
      </c>
      <c r="X119" s="20">
        <v>293440440</v>
      </c>
      <c r="Y119" s="20">
        <v>293440440</v>
      </c>
      <c r="AA119" s="20">
        <f t="shared" si="5"/>
        <v>0</v>
      </c>
      <c r="AB119" s="20">
        <f t="shared" si="6"/>
        <v>559560</v>
      </c>
      <c r="AC119" s="20">
        <f t="shared" si="7"/>
        <v>559560</v>
      </c>
    </row>
    <row r="120" spans="2:29" ht="56.25">
      <c r="B120" s="17" t="s">
        <v>225</v>
      </c>
      <c r="C120" s="18" t="s">
        <v>81</v>
      </c>
      <c r="D120" s="18" t="s">
        <v>82</v>
      </c>
      <c r="E120" s="18" t="s">
        <v>83</v>
      </c>
      <c r="F120" s="18" t="s">
        <v>226</v>
      </c>
      <c r="G120" s="18"/>
      <c r="H120" s="18"/>
      <c r="I120" s="18"/>
      <c r="J120" s="18"/>
      <c r="K120" s="18" t="s">
        <v>62</v>
      </c>
      <c r="L120" s="18" t="s">
        <v>63</v>
      </c>
      <c r="M120" s="18" t="s">
        <v>40</v>
      </c>
      <c r="N120" s="19" t="s">
        <v>227</v>
      </c>
      <c r="O120" s="20">
        <v>200000000</v>
      </c>
      <c r="P120" s="20">
        <v>0</v>
      </c>
      <c r="Q120" s="20">
        <v>26545685</v>
      </c>
      <c r="R120" s="20">
        <v>173454315</v>
      </c>
      <c r="S120" s="20">
        <v>0</v>
      </c>
      <c r="T120" s="20">
        <v>173454315</v>
      </c>
      <c r="U120" s="20">
        <v>0</v>
      </c>
      <c r="V120" s="20">
        <v>173454315</v>
      </c>
      <c r="W120" s="20">
        <v>173450936</v>
      </c>
      <c r="X120" s="20">
        <v>173450936</v>
      </c>
      <c r="Y120" s="20">
        <v>173450936</v>
      </c>
      <c r="AA120" s="20">
        <f t="shared" si="5"/>
        <v>0</v>
      </c>
      <c r="AB120" s="20">
        <f t="shared" si="6"/>
        <v>3379</v>
      </c>
      <c r="AC120" s="20">
        <f t="shared" si="7"/>
        <v>3379</v>
      </c>
    </row>
    <row r="121" spans="2:29" ht="67.5">
      <c r="B121" s="17" t="s">
        <v>228</v>
      </c>
      <c r="C121" s="18" t="s">
        <v>81</v>
      </c>
      <c r="D121" s="18" t="s">
        <v>82</v>
      </c>
      <c r="E121" s="18" t="s">
        <v>83</v>
      </c>
      <c r="F121" s="18" t="s">
        <v>229</v>
      </c>
      <c r="G121" s="18"/>
      <c r="H121" s="18"/>
      <c r="I121" s="18"/>
      <c r="J121" s="18"/>
      <c r="K121" s="18" t="s">
        <v>62</v>
      </c>
      <c r="L121" s="18" t="s">
        <v>74</v>
      </c>
      <c r="M121" s="18" t="s">
        <v>40</v>
      </c>
      <c r="N121" s="19" t="s">
        <v>230</v>
      </c>
      <c r="O121" s="20">
        <v>300000000</v>
      </c>
      <c r="P121" s="20">
        <v>0</v>
      </c>
      <c r="Q121" s="20">
        <v>0</v>
      </c>
      <c r="R121" s="20">
        <v>300000000</v>
      </c>
      <c r="S121" s="20">
        <v>0</v>
      </c>
      <c r="T121" s="20">
        <v>300000000</v>
      </c>
      <c r="U121" s="20">
        <v>0</v>
      </c>
      <c r="V121" s="20">
        <v>300000000</v>
      </c>
      <c r="W121" s="20">
        <v>300000000</v>
      </c>
      <c r="X121" s="20">
        <v>221438271</v>
      </c>
      <c r="Y121" s="20">
        <v>221438271</v>
      </c>
      <c r="AA121" s="20">
        <f t="shared" si="5"/>
        <v>78561729</v>
      </c>
      <c r="AB121" s="20">
        <f t="shared" si="6"/>
        <v>0</v>
      </c>
      <c r="AC121" s="20">
        <f t="shared" si="7"/>
        <v>78561729</v>
      </c>
    </row>
    <row r="122" spans="2:29" ht="67.5">
      <c r="B122" s="17" t="s">
        <v>228</v>
      </c>
      <c r="C122" s="18" t="s">
        <v>81</v>
      </c>
      <c r="D122" s="18" t="s">
        <v>82</v>
      </c>
      <c r="E122" s="18" t="s">
        <v>83</v>
      </c>
      <c r="F122" s="18" t="s">
        <v>229</v>
      </c>
      <c r="G122" s="18"/>
      <c r="H122" s="18"/>
      <c r="I122" s="18"/>
      <c r="J122" s="18"/>
      <c r="K122" s="18" t="s">
        <v>62</v>
      </c>
      <c r="L122" s="18" t="s">
        <v>63</v>
      </c>
      <c r="M122" s="18" t="s">
        <v>40</v>
      </c>
      <c r="N122" s="19" t="s">
        <v>230</v>
      </c>
      <c r="O122" s="20">
        <v>100000000</v>
      </c>
      <c r="P122" s="20">
        <v>0</v>
      </c>
      <c r="Q122" s="20">
        <v>0</v>
      </c>
      <c r="R122" s="20">
        <v>100000000</v>
      </c>
      <c r="S122" s="20">
        <v>0</v>
      </c>
      <c r="T122" s="20">
        <v>100000000</v>
      </c>
      <c r="U122" s="20">
        <v>0</v>
      </c>
      <c r="V122" s="20">
        <v>100000000</v>
      </c>
      <c r="W122" s="20">
        <v>99996728</v>
      </c>
      <c r="X122" s="20">
        <v>84464624</v>
      </c>
      <c r="Y122" s="20">
        <v>84464624</v>
      </c>
      <c r="AA122" s="20">
        <f t="shared" si="5"/>
        <v>15532104</v>
      </c>
      <c r="AB122" s="20">
        <f t="shared" si="6"/>
        <v>3272</v>
      </c>
      <c r="AC122" s="20">
        <f t="shared" si="7"/>
        <v>15535376</v>
      </c>
    </row>
    <row r="123" spans="2:29" ht="67.5">
      <c r="B123" s="17" t="s">
        <v>231</v>
      </c>
      <c r="C123" s="18" t="s">
        <v>81</v>
      </c>
      <c r="D123" s="18" t="s">
        <v>82</v>
      </c>
      <c r="E123" s="18" t="s">
        <v>83</v>
      </c>
      <c r="F123" s="18" t="s">
        <v>232</v>
      </c>
      <c r="G123" s="18"/>
      <c r="H123" s="18"/>
      <c r="I123" s="18"/>
      <c r="J123" s="18"/>
      <c r="K123" s="18" t="s">
        <v>62</v>
      </c>
      <c r="L123" s="18" t="s">
        <v>74</v>
      </c>
      <c r="M123" s="18" t="s">
        <v>40</v>
      </c>
      <c r="N123" s="19" t="s">
        <v>233</v>
      </c>
      <c r="O123" s="20">
        <v>300000000</v>
      </c>
      <c r="P123" s="20">
        <v>0</v>
      </c>
      <c r="Q123" s="20">
        <v>300000000</v>
      </c>
      <c r="R123" s="20">
        <v>0</v>
      </c>
      <c r="S123" s="20">
        <v>0</v>
      </c>
      <c r="T123" s="20">
        <v>0</v>
      </c>
      <c r="U123" s="20">
        <v>0</v>
      </c>
      <c r="V123" s="20">
        <v>0</v>
      </c>
      <c r="W123" s="20">
        <v>0</v>
      </c>
      <c r="X123" s="20">
        <v>0</v>
      </c>
      <c r="Y123" s="20">
        <v>0</v>
      </c>
      <c r="AA123" s="20">
        <f t="shared" si="5"/>
        <v>0</v>
      </c>
      <c r="AB123" s="20">
        <f t="shared" si="6"/>
        <v>0</v>
      </c>
      <c r="AC123" s="20">
        <f t="shared" si="7"/>
        <v>0</v>
      </c>
    </row>
    <row r="124" spans="2:29" ht="67.5">
      <c r="B124" s="17" t="s">
        <v>231</v>
      </c>
      <c r="C124" s="18" t="s">
        <v>81</v>
      </c>
      <c r="D124" s="18" t="s">
        <v>82</v>
      </c>
      <c r="E124" s="18" t="s">
        <v>83</v>
      </c>
      <c r="F124" s="18" t="s">
        <v>232</v>
      </c>
      <c r="G124" s="18"/>
      <c r="H124" s="18"/>
      <c r="I124" s="18"/>
      <c r="J124" s="18"/>
      <c r="K124" s="18" t="s">
        <v>62</v>
      </c>
      <c r="L124" s="18" t="s">
        <v>63</v>
      </c>
      <c r="M124" s="18" t="s">
        <v>40</v>
      </c>
      <c r="N124" s="19" t="s">
        <v>233</v>
      </c>
      <c r="O124" s="20">
        <v>200000000</v>
      </c>
      <c r="P124" s="20">
        <v>0</v>
      </c>
      <c r="Q124" s="20">
        <v>200000000</v>
      </c>
      <c r="R124" s="20">
        <v>0</v>
      </c>
      <c r="S124" s="20">
        <v>0</v>
      </c>
      <c r="T124" s="20">
        <v>0</v>
      </c>
      <c r="U124" s="20">
        <v>0</v>
      </c>
      <c r="V124" s="20">
        <v>0</v>
      </c>
      <c r="W124" s="20">
        <v>0</v>
      </c>
      <c r="X124" s="20">
        <v>0</v>
      </c>
      <c r="Y124" s="20">
        <v>0</v>
      </c>
      <c r="AA124" s="20">
        <f t="shared" si="5"/>
        <v>0</v>
      </c>
      <c r="AB124" s="20">
        <f t="shared" si="6"/>
        <v>0</v>
      </c>
      <c r="AC124" s="20">
        <f t="shared" si="7"/>
        <v>0</v>
      </c>
    </row>
    <row r="125" spans="2:29" ht="56.25">
      <c r="B125" s="17" t="s">
        <v>234</v>
      </c>
      <c r="C125" s="18" t="s">
        <v>81</v>
      </c>
      <c r="D125" s="18" t="s">
        <v>82</v>
      </c>
      <c r="E125" s="18" t="s">
        <v>83</v>
      </c>
      <c r="F125" s="18" t="s">
        <v>235</v>
      </c>
      <c r="G125" s="18"/>
      <c r="H125" s="18"/>
      <c r="I125" s="18"/>
      <c r="J125" s="18"/>
      <c r="K125" s="18" t="s">
        <v>38</v>
      </c>
      <c r="L125" s="18" t="s">
        <v>67</v>
      </c>
      <c r="M125" s="18" t="s">
        <v>40</v>
      </c>
      <c r="N125" s="19" t="s">
        <v>236</v>
      </c>
      <c r="O125" s="20">
        <v>4000000000</v>
      </c>
      <c r="P125" s="20">
        <v>0</v>
      </c>
      <c r="Q125" s="20">
        <v>0</v>
      </c>
      <c r="R125" s="20">
        <v>4000000000</v>
      </c>
      <c r="S125" s="20">
        <v>0</v>
      </c>
      <c r="T125" s="20">
        <v>4000000000</v>
      </c>
      <c r="U125" s="20">
        <v>0</v>
      </c>
      <c r="V125" s="20">
        <v>4000000000</v>
      </c>
      <c r="W125" s="20">
        <v>3790093171</v>
      </c>
      <c r="X125" s="20">
        <v>2903428073</v>
      </c>
      <c r="Y125" s="20">
        <v>2903428073</v>
      </c>
      <c r="AA125" s="20">
        <f t="shared" si="5"/>
        <v>886665098</v>
      </c>
      <c r="AB125" s="20">
        <f t="shared" si="6"/>
        <v>209906829</v>
      </c>
      <c r="AC125" s="20">
        <f t="shared" si="7"/>
        <v>1096571927</v>
      </c>
    </row>
    <row r="126" spans="2:29" ht="45">
      <c r="B126" s="17" t="s">
        <v>237</v>
      </c>
      <c r="C126" s="18" t="s">
        <v>81</v>
      </c>
      <c r="D126" s="18" t="s">
        <v>82</v>
      </c>
      <c r="E126" s="18" t="s">
        <v>83</v>
      </c>
      <c r="F126" s="18" t="s">
        <v>238</v>
      </c>
      <c r="G126" s="18"/>
      <c r="H126" s="18"/>
      <c r="I126" s="18"/>
      <c r="J126" s="18"/>
      <c r="K126" s="18" t="s">
        <v>38</v>
      </c>
      <c r="L126" s="18" t="s">
        <v>67</v>
      </c>
      <c r="M126" s="18" t="s">
        <v>40</v>
      </c>
      <c r="N126" s="19" t="s">
        <v>239</v>
      </c>
      <c r="O126" s="20">
        <v>300000000</v>
      </c>
      <c r="P126" s="20">
        <v>0</v>
      </c>
      <c r="Q126" s="20">
        <v>26615865</v>
      </c>
      <c r="R126" s="20">
        <v>273384135</v>
      </c>
      <c r="S126" s="20">
        <v>0</v>
      </c>
      <c r="T126" s="20">
        <v>273384135</v>
      </c>
      <c r="U126" s="20">
        <v>0</v>
      </c>
      <c r="V126" s="20">
        <v>273384135</v>
      </c>
      <c r="W126" s="20">
        <v>273250543.44999999</v>
      </c>
      <c r="X126" s="20">
        <v>273250543.44999999</v>
      </c>
      <c r="Y126" s="20">
        <v>273250543.44999999</v>
      </c>
      <c r="AA126" s="20">
        <f t="shared" si="5"/>
        <v>0</v>
      </c>
      <c r="AB126" s="20">
        <f t="shared" si="6"/>
        <v>133591.55000001192</v>
      </c>
      <c r="AC126" s="20">
        <f t="shared" si="7"/>
        <v>133591.55000001192</v>
      </c>
    </row>
    <row r="127" spans="2:29" ht="67.5">
      <c r="B127" s="17" t="s">
        <v>240</v>
      </c>
      <c r="C127" s="18" t="s">
        <v>81</v>
      </c>
      <c r="D127" s="18" t="s">
        <v>82</v>
      </c>
      <c r="E127" s="18" t="s">
        <v>83</v>
      </c>
      <c r="F127" s="18" t="s">
        <v>241</v>
      </c>
      <c r="G127" s="18"/>
      <c r="H127" s="18"/>
      <c r="I127" s="18"/>
      <c r="J127" s="18"/>
      <c r="K127" s="18" t="s">
        <v>62</v>
      </c>
      <c r="L127" s="18" t="s">
        <v>74</v>
      </c>
      <c r="M127" s="18" t="s">
        <v>40</v>
      </c>
      <c r="N127" s="19" t="s">
        <v>242</v>
      </c>
      <c r="O127" s="20">
        <v>200000000</v>
      </c>
      <c r="P127" s="20">
        <v>0</v>
      </c>
      <c r="Q127" s="20">
        <v>0</v>
      </c>
      <c r="R127" s="20">
        <v>200000000</v>
      </c>
      <c r="S127" s="20">
        <v>0</v>
      </c>
      <c r="T127" s="20">
        <v>199908628</v>
      </c>
      <c r="U127" s="20">
        <v>91372</v>
      </c>
      <c r="V127" s="20">
        <v>199908628</v>
      </c>
      <c r="W127" s="20">
        <v>199908628</v>
      </c>
      <c r="X127" s="20">
        <v>199908628</v>
      </c>
      <c r="Y127" s="20">
        <v>199908628</v>
      </c>
      <c r="AA127" s="20">
        <f t="shared" si="5"/>
        <v>0</v>
      </c>
      <c r="AB127" s="20">
        <f t="shared" si="6"/>
        <v>0</v>
      </c>
      <c r="AC127" s="20">
        <f t="shared" si="7"/>
        <v>0</v>
      </c>
    </row>
    <row r="128" spans="2:29" ht="67.5">
      <c r="B128" s="17" t="s">
        <v>240</v>
      </c>
      <c r="C128" s="18" t="s">
        <v>81</v>
      </c>
      <c r="D128" s="18" t="s">
        <v>82</v>
      </c>
      <c r="E128" s="18" t="s">
        <v>83</v>
      </c>
      <c r="F128" s="18" t="s">
        <v>241</v>
      </c>
      <c r="G128" s="18"/>
      <c r="H128" s="18"/>
      <c r="I128" s="18"/>
      <c r="J128" s="18"/>
      <c r="K128" s="18" t="s">
        <v>62</v>
      </c>
      <c r="L128" s="18" t="s">
        <v>63</v>
      </c>
      <c r="M128" s="18" t="s">
        <v>40</v>
      </c>
      <c r="N128" s="19" t="s">
        <v>242</v>
      </c>
      <c r="O128" s="20">
        <v>300000000</v>
      </c>
      <c r="P128" s="20">
        <v>0</v>
      </c>
      <c r="Q128" s="20">
        <v>0</v>
      </c>
      <c r="R128" s="20">
        <v>300000000</v>
      </c>
      <c r="S128" s="20">
        <v>0</v>
      </c>
      <c r="T128" s="20">
        <v>300000000</v>
      </c>
      <c r="U128" s="20">
        <v>0</v>
      </c>
      <c r="V128" s="20">
        <v>300000000</v>
      </c>
      <c r="W128" s="20">
        <v>290883288</v>
      </c>
      <c r="X128" s="20">
        <v>150783865</v>
      </c>
      <c r="Y128" s="20">
        <v>150783865</v>
      </c>
      <c r="AA128" s="20">
        <f t="shared" si="5"/>
        <v>140099423</v>
      </c>
      <c r="AB128" s="20">
        <f t="shared" si="6"/>
        <v>9116712</v>
      </c>
      <c r="AC128" s="20">
        <f t="shared" si="7"/>
        <v>149216135</v>
      </c>
    </row>
    <row r="129" spans="2:29" ht="33.75">
      <c r="B129" s="17" t="s">
        <v>243</v>
      </c>
      <c r="C129" s="18" t="s">
        <v>81</v>
      </c>
      <c r="D129" s="18" t="s">
        <v>82</v>
      </c>
      <c r="E129" s="18" t="s">
        <v>83</v>
      </c>
      <c r="F129" s="18" t="s">
        <v>244</v>
      </c>
      <c r="G129" s="18"/>
      <c r="H129" s="18"/>
      <c r="I129" s="18"/>
      <c r="J129" s="18"/>
      <c r="K129" s="18" t="s">
        <v>38</v>
      </c>
      <c r="L129" s="18" t="s">
        <v>67</v>
      </c>
      <c r="M129" s="18" t="s">
        <v>40</v>
      </c>
      <c r="N129" s="19" t="s">
        <v>245</v>
      </c>
      <c r="O129" s="20">
        <v>0</v>
      </c>
      <c r="P129" s="20">
        <v>210212980</v>
      </c>
      <c r="Q129" s="20">
        <v>0</v>
      </c>
      <c r="R129" s="20">
        <v>210212980</v>
      </c>
      <c r="S129" s="20">
        <v>0</v>
      </c>
      <c r="T129" s="20">
        <v>210212980</v>
      </c>
      <c r="U129" s="20">
        <v>0</v>
      </c>
      <c r="V129" s="20">
        <v>210212980</v>
      </c>
      <c r="W129" s="20">
        <v>210212980</v>
      </c>
      <c r="X129" s="20">
        <v>144700226.72999999</v>
      </c>
      <c r="Y129" s="20">
        <v>144700226.72999999</v>
      </c>
      <c r="AA129" s="20">
        <f t="shared" si="5"/>
        <v>65512753.270000011</v>
      </c>
      <c r="AB129" s="20">
        <f t="shared" si="6"/>
        <v>0</v>
      </c>
      <c r="AC129" s="20">
        <f t="shared" si="7"/>
        <v>65512753.270000011</v>
      </c>
    </row>
    <row r="130" spans="2:29" ht="33.75">
      <c r="B130" s="17" t="s">
        <v>243</v>
      </c>
      <c r="C130" s="18" t="s">
        <v>81</v>
      </c>
      <c r="D130" s="18" t="s">
        <v>82</v>
      </c>
      <c r="E130" s="18" t="s">
        <v>83</v>
      </c>
      <c r="F130" s="18" t="s">
        <v>244</v>
      </c>
      <c r="G130" s="18"/>
      <c r="H130" s="18"/>
      <c r="I130" s="18"/>
      <c r="J130" s="18"/>
      <c r="K130" s="18" t="s">
        <v>62</v>
      </c>
      <c r="L130" s="18" t="s">
        <v>74</v>
      </c>
      <c r="M130" s="18" t="s">
        <v>40</v>
      </c>
      <c r="N130" s="19" t="s">
        <v>245</v>
      </c>
      <c r="O130" s="20">
        <v>4177000000</v>
      </c>
      <c r="P130" s="20">
        <v>0</v>
      </c>
      <c r="Q130" s="20">
        <v>0</v>
      </c>
      <c r="R130" s="20">
        <v>4177000000</v>
      </c>
      <c r="S130" s="20">
        <v>0</v>
      </c>
      <c r="T130" s="20">
        <v>4176916287.54</v>
      </c>
      <c r="U130" s="20">
        <v>83712.460000000006</v>
      </c>
      <c r="V130" s="20">
        <v>4176916287.54</v>
      </c>
      <c r="W130" s="20">
        <v>4176913868.9400001</v>
      </c>
      <c r="X130" s="20">
        <v>4176913868.9400001</v>
      </c>
      <c r="Y130" s="20">
        <v>4176913868.9400001</v>
      </c>
      <c r="AA130" s="20">
        <f t="shared" si="5"/>
        <v>0</v>
      </c>
      <c r="AB130" s="20">
        <f t="shared" si="6"/>
        <v>2418.5999999046326</v>
      </c>
      <c r="AC130" s="20">
        <f t="shared" si="7"/>
        <v>2418.5999999046326</v>
      </c>
    </row>
    <row r="131" spans="2:29" ht="33.75">
      <c r="B131" s="17" t="s">
        <v>243</v>
      </c>
      <c r="C131" s="18" t="s">
        <v>81</v>
      </c>
      <c r="D131" s="18" t="s">
        <v>82</v>
      </c>
      <c r="E131" s="18" t="s">
        <v>83</v>
      </c>
      <c r="F131" s="18" t="s">
        <v>244</v>
      </c>
      <c r="G131" s="18"/>
      <c r="H131" s="18"/>
      <c r="I131" s="18"/>
      <c r="J131" s="18"/>
      <c r="K131" s="18" t="s">
        <v>62</v>
      </c>
      <c r="L131" s="18" t="s">
        <v>63</v>
      </c>
      <c r="M131" s="18" t="s">
        <v>40</v>
      </c>
      <c r="N131" s="19" t="s">
        <v>245</v>
      </c>
      <c r="O131" s="20">
        <v>0</v>
      </c>
      <c r="P131" s="20">
        <v>41997658</v>
      </c>
      <c r="Q131" s="20">
        <v>0</v>
      </c>
      <c r="R131" s="20">
        <v>41997658</v>
      </c>
      <c r="S131" s="20">
        <v>0</v>
      </c>
      <c r="T131" s="20">
        <v>41958188.939999998</v>
      </c>
      <c r="U131" s="20">
        <v>39469.06</v>
      </c>
      <c r="V131" s="20">
        <v>41958188.939999998</v>
      </c>
      <c r="W131" s="20">
        <v>41958188.939999998</v>
      </c>
      <c r="X131" s="20">
        <v>41958188.939999998</v>
      </c>
      <c r="Y131" s="20">
        <v>41958188.939999998</v>
      </c>
      <c r="AA131" s="20">
        <f t="shared" si="5"/>
        <v>0</v>
      </c>
      <c r="AB131" s="20">
        <f t="shared" si="6"/>
        <v>0</v>
      </c>
      <c r="AC131" s="20">
        <f t="shared" si="7"/>
        <v>0</v>
      </c>
    </row>
    <row r="132" spans="2:29" ht="22.5">
      <c r="B132" s="17" t="s">
        <v>246</v>
      </c>
      <c r="C132" s="18" t="s">
        <v>81</v>
      </c>
      <c r="D132" s="18" t="s">
        <v>82</v>
      </c>
      <c r="E132" s="18" t="s">
        <v>83</v>
      </c>
      <c r="F132" s="18" t="s">
        <v>247</v>
      </c>
      <c r="G132" s="18"/>
      <c r="H132" s="18"/>
      <c r="I132" s="18"/>
      <c r="J132" s="18"/>
      <c r="K132" s="18" t="s">
        <v>62</v>
      </c>
      <c r="L132" s="18" t="s">
        <v>74</v>
      </c>
      <c r="M132" s="18" t="s">
        <v>40</v>
      </c>
      <c r="N132" s="19" t="s">
        <v>248</v>
      </c>
      <c r="O132" s="20">
        <v>2500000000</v>
      </c>
      <c r="P132" s="20">
        <v>0</v>
      </c>
      <c r="Q132" s="20">
        <v>0</v>
      </c>
      <c r="R132" s="20">
        <v>2500000000</v>
      </c>
      <c r="S132" s="20">
        <v>0</v>
      </c>
      <c r="T132" s="20">
        <v>2467502608.4899998</v>
      </c>
      <c r="U132" s="20">
        <v>32497391.510000002</v>
      </c>
      <c r="V132" s="20">
        <v>2467502608.4899998</v>
      </c>
      <c r="W132" s="20">
        <v>2419459947.4899998</v>
      </c>
      <c r="X132" s="20">
        <v>2302037816.4899998</v>
      </c>
      <c r="Y132" s="20">
        <v>2302037816.4899998</v>
      </c>
      <c r="AA132" s="20">
        <f t="shared" si="5"/>
        <v>117422131</v>
      </c>
      <c r="AB132" s="20">
        <f t="shared" si="6"/>
        <v>48042661</v>
      </c>
      <c r="AC132" s="20">
        <f t="shared" si="7"/>
        <v>165464792</v>
      </c>
    </row>
    <row r="133" spans="2:29" ht="45">
      <c r="B133" s="17" t="s">
        <v>249</v>
      </c>
      <c r="C133" s="18" t="s">
        <v>81</v>
      </c>
      <c r="D133" s="18" t="s">
        <v>82</v>
      </c>
      <c r="E133" s="18" t="s">
        <v>83</v>
      </c>
      <c r="F133" s="18" t="s">
        <v>250</v>
      </c>
      <c r="G133" s="18"/>
      <c r="H133" s="18"/>
      <c r="I133" s="18"/>
      <c r="J133" s="18"/>
      <c r="K133" s="18" t="s">
        <v>62</v>
      </c>
      <c r="L133" s="18" t="s">
        <v>74</v>
      </c>
      <c r="M133" s="18" t="s">
        <v>40</v>
      </c>
      <c r="N133" s="19" t="s">
        <v>251</v>
      </c>
      <c r="O133" s="20">
        <v>4000000000</v>
      </c>
      <c r="P133" s="20">
        <v>0</v>
      </c>
      <c r="Q133" s="20">
        <v>0</v>
      </c>
      <c r="R133" s="20">
        <v>4000000000</v>
      </c>
      <c r="S133" s="20">
        <v>0</v>
      </c>
      <c r="T133" s="20">
        <v>3997970849</v>
      </c>
      <c r="U133" s="20">
        <v>2029151</v>
      </c>
      <c r="V133" s="20">
        <v>3997970849</v>
      </c>
      <c r="W133" s="20">
        <v>1998850481.1800001</v>
      </c>
      <c r="X133" s="20">
        <v>1785646827.8699999</v>
      </c>
      <c r="Y133" s="20">
        <v>1785646827.8699999</v>
      </c>
      <c r="AA133" s="20">
        <f t="shared" si="5"/>
        <v>213203653.31000018</v>
      </c>
      <c r="AB133" s="20">
        <f t="shared" si="6"/>
        <v>1999120367.8199999</v>
      </c>
      <c r="AC133" s="20">
        <f t="shared" si="7"/>
        <v>2212324021.1300001</v>
      </c>
    </row>
    <row r="134" spans="2:29" ht="56.25">
      <c r="B134" s="17" t="s">
        <v>252</v>
      </c>
      <c r="C134" s="18" t="s">
        <v>81</v>
      </c>
      <c r="D134" s="18" t="s">
        <v>82</v>
      </c>
      <c r="E134" s="18" t="s">
        <v>83</v>
      </c>
      <c r="F134" s="18" t="s">
        <v>253</v>
      </c>
      <c r="G134" s="18"/>
      <c r="H134" s="18"/>
      <c r="I134" s="18"/>
      <c r="J134" s="18"/>
      <c r="K134" s="18" t="s">
        <v>62</v>
      </c>
      <c r="L134" s="18" t="s">
        <v>74</v>
      </c>
      <c r="M134" s="18" t="s">
        <v>40</v>
      </c>
      <c r="N134" s="19" t="s">
        <v>254</v>
      </c>
      <c r="O134" s="20">
        <v>2999558352</v>
      </c>
      <c r="P134" s="20">
        <v>0</v>
      </c>
      <c r="Q134" s="20">
        <v>0</v>
      </c>
      <c r="R134" s="20">
        <v>2999558352</v>
      </c>
      <c r="S134" s="20">
        <v>0</v>
      </c>
      <c r="T134" s="20">
        <v>2997498659</v>
      </c>
      <c r="U134" s="20">
        <v>2059693</v>
      </c>
      <c r="V134" s="20">
        <v>2997498659</v>
      </c>
      <c r="W134" s="20">
        <v>2719354499.8000002</v>
      </c>
      <c r="X134" s="20">
        <v>935013930.79999995</v>
      </c>
      <c r="Y134" s="20">
        <v>935013930.79999995</v>
      </c>
      <c r="AA134" s="20">
        <f t="shared" si="5"/>
        <v>1784340569.0000002</v>
      </c>
      <c r="AB134" s="20">
        <f t="shared" si="6"/>
        <v>278144159.19999981</v>
      </c>
      <c r="AC134" s="20">
        <f t="shared" si="7"/>
        <v>2062484728.2</v>
      </c>
    </row>
    <row r="135" spans="2:29" ht="56.25">
      <c r="B135" s="17" t="s">
        <v>252</v>
      </c>
      <c r="C135" s="18" t="s">
        <v>81</v>
      </c>
      <c r="D135" s="18" t="s">
        <v>82</v>
      </c>
      <c r="E135" s="18" t="s">
        <v>83</v>
      </c>
      <c r="F135" s="18" t="s">
        <v>253</v>
      </c>
      <c r="G135" s="18"/>
      <c r="H135" s="18"/>
      <c r="I135" s="18"/>
      <c r="J135" s="18"/>
      <c r="K135" s="18" t="s">
        <v>62</v>
      </c>
      <c r="L135" s="18" t="s">
        <v>63</v>
      </c>
      <c r="M135" s="18" t="s">
        <v>40</v>
      </c>
      <c r="N135" s="19" t="s">
        <v>254</v>
      </c>
      <c r="O135" s="20">
        <v>9050441648</v>
      </c>
      <c r="P135" s="20">
        <v>0</v>
      </c>
      <c r="Q135" s="20">
        <v>0</v>
      </c>
      <c r="R135" s="20">
        <v>9050441648</v>
      </c>
      <c r="S135" s="20">
        <v>0</v>
      </c>
      <c r="T135" s="20">
        <v>9046072776.0100002</v>
      </c>
      <c r="U135" s="20">
        <v>4368871.99</v>
      </c>
      <c r="V135" s="20">
        <v>9046072776.0100002</v>
      </c>
      <c r="W135" s="20">
        <v>2167311643</v>
      </c>
      <c r="X135" s="20">
        <v>2167311643</v>
      </c>
      <c r="Y135" s="20">
        <v>2167311643</v>
      </c>
      <c r="AA135" s="20">
        <f t="shared" ref="AA135:AA180" si="8">W135-Y135</f>
        <v>0</v>
      </c>
      <c r="AB135" s="20">
        <f t="shared" ref="AB135:AB180" si="9">V135-W135</f>
        <v>6878761133.0100002</v>
      </c>
      <c r="AC135" s="20">
        <f t="shared" ref="AC135:AC180" si="10">AA135+AB135</f>
        <v>6878761133.0100002</v>
      </c>
    </row>
    <row r="136" spans="2:29" ht="78.75">
      <c r="B136" s="17" t="s">
        <v>255</v>
      </c>
      <c r="C136" s="18" t="s">
        <v>81</v>
      </c>
      <c r="D136" s="18" t="s">
        <v>82</v>
      </c>
      <c r="E136" s="18" t="s">
        <v>83</v>
      </c>
      <c r="F136" s="18" t="s">
        <v>256</v>
      </c>
      <c r="G136" s="18" t="s">
        <v>1</v>
      </c>
      <c r="H136" s="18" t="s">
        <v>1</v>
      </c>
      <c r="I136" s="18" t="s">
        <v>1</v>
      </c>
      <c r="J136" s="18" t="s">
        <v>1</v>
      </c>
      <c r="K136" s="18" t="s">
        <v>62</v>
      </c>
      <c r="L136" s="18" t="s">
        <v>74</v>
      </c>
      <c r="M136" s="18" t="s">
        <v>40</v>
      </c>
      <c r="N136" s="19" t="s">
        <v>257</v>
      </c>
      <c r="O136" s="20">
        <v>0</v>
      </c>
      <c r="P136" s="20">
        <v>4202681000</v>
      </c>
      <c r="Q136" s="20">
        <v>799881620</v>
      </c>
      <c r="R136" s="20">
        <v>3402799380</v>
      </c>
      <c r="S136" s="20">
        <v>0</v>
      </c>
      <c r="T136" s="20">
        <v>3402799380</v>
      </c>
      <c r="U136" s="20">
        <v>0</v>
      </c>
      <c r="V136" s="20">
        <v>3402799380</v>
      </c>
      <c r="W136" s="20">
        <v>621880339</v>
      </c>
      <c r="X136" s="20">
        <v>0</v>
      </c>
      <c r="Y136" s="20">
        <v>0</v>
      </c>
      <c r="AA136" s="20">
        <f t="shared" si="8"/>
        <v>621880339</v>
      </c>
      <c r="AB136" s="20">
        <f t="shared" si="9"/>
        <v>2780919041</v>
      </c>
      <c r="AC136" s="20">
        <f t="shared" si="10"/>
        <v>3402799380</v>
      </c>
    </row>
    <row r="137" spans="2:29" ht="101.25">
      <c r="B137" s="17" t="s">
        <v>258</v>
      </c>
      <c r="C137" s="18" t="s">
        <v>81</v>
      </c>
      <c r="D137" s="18" t="s">
        <v>82</v>
      </c>
      <c r="E137" s="18" t="s">
        <v>83</v>
      </c>
      <c r="F137" s="18" t="s">
        <v>259</v>
      </c>
      <c r="G137" s="18" t="s">
        <v>1</v>
      </c>
      <c r="H137" s="18" t="s">
        <v>1</v>
      </c>
      <c r="I137" s="18" t="s">
        <v>1</v>
      </c>
      <c r="J137" s="18" t="s">
        <v>1</v>
      </c>
      <c r="K137" s="18" t="s">
        <v>62</v>
      </c>
      <c r="L137" s="18" t="s">
        <v>74</v>
      </c>
      <c r="M137" s="18" t="s">
        <v>40</v>
      </c>
      <c r="N137" s="19" t="s">
        <v>260</v>
      </c>
      <c r="O137" s="20">
        <v>0</v>
      </c>
      <c r="P137" s="20">
        <v>73000000000</v>
      </c>
      <c r="Q137" s="20">
        <v>68516239896</v>
      </c>
      <c r="R137" s="20">
        <v>4483760104</v>
      </c>
      <c r="S137" s="20">
        <v>0</v>
      </c>
      <c r="T137" s="20">
        <v>3563709798.0300002</v>
      </c>
      <c r="U137" s="20">
        <v>920050305.97000003</v>
      </c>
      <c r="V137" s="20">
        <v>3563709798.0300002</v>
      </c>
      <c r="W137" s="20">
        <v>1534342488.1099999</v>
      </c>
      <c r="X137" s="20">
        <v>331725211.61000001</v>
      </c>
      <c r="Y137" s="20">
        <v>331725211.61000001</v>
      </c>
      <c r="AA137" s="20">
        <f t="shared" si="8"/>
        <v>1202617276.5</v>
      </c>
      <c r="AB137" s="20">
        <f t="shared" si="9"/>
        <v>2029367309.9200003</v>
      </c>
      <c r="AC137" s="20">
        <f t="shared" si="10"/>
        <v>3231984586.4200001</v>
      </c>
    </row>
    <row r="138" spans="2:29" ht="45">
      <c r="B138" s="17" t="s">
        <v>261</v>
      </c>
      <c r="C138" s="18" t="s">
        <v>81</v>
      </c>
      <c r="D138" s="18" t="s">
        <v>262</v>
      </c>
      <c r="E138" s="18" t="s">
        <v>83</v>
      </c>
      <c r="F138" s="18" t="s">
        <v>36</v>
      </c>
      <c r="G138" s="18"/>
      <c r="H138" s="18"/>
      <c r="I138" s="18"/>
      <c r="J138" s="18"/>
      <c r="K138" s="18" t="s">
        <v>38</v>
      </c>
      <c r="L138" s="18" t="s">
        <v>39</v>
      </c>
      <c r="M138" s="18" t="s">
        <v>40</v>
      </c>
      <c r="N138" s="19" t="s">
        <v>263</v>
      </c>
      <c r="O138" s="20">
        <v>0</v>
      </c>
      <c r="P138" s="20">
        <v>54273378584</v>
      </c>
      <c r="Q138" s="20">
        <v>0</v>
      </c>
      <c r="R138" s="20">
        <v>54273378584</v>
      </c>
      <c r="S138" s="20">
        <v>0</v>
      </c>
      <c r="T138" s="20">
        <v>54273378584</v>
      </c>
      <c r="U138" s="20">
        <v>0</v>
      </c>
      <c r="V138" s="20">
        <v>54273378584</v>
      </c>
      <c r="W138" s="20">
        <v>54273378584</v>
      </c>
      <c r="X138" s="20">
        <v>0</v>
      </c>
      <c r="Y138" s="20">
        <v>0</v>
      </c>
      <c r="AA138" s="20">
        <f t="shared" si="8"/>
        <v>54273378584</v>
      </c>
      <c r="AB138" s="20">
        <f t="shared" si="9"/>
        <v>0</v>
      </c>
      <c r="AC138" s="20">
        <f t="shared" si="10"/>
        <v>54273378584</v>
      </c>
    </row>
    <row r="139" spans="2:29" ht="45">
      <c r="B139" s="17" t="s">
        <v>261</v>
      </c>
      <c r="C139" s="18" t="s">
        <v>81</v>
      </c>
      <c r="D139" s="18" t="s">
        <v>262</v>
      </c>
      <c r="E139" s="18" t="s">
        <v>83</v>
      </c>
      <c r="F139" s="18" t="s">
        <v>36</v>
      </c>
      <c r="G139" s="18"/>
      <c r="H139" s="18"/>
      <c r="I139" s="18"/>
      <c r="J139" s="18"/>
      <c r="K139" s="18" t="s">
        <v>38</v>
      </c>
      <c r="L139" s="18" t="s">
        <v>67</v>
      </c>
      <c r="M139" s="18" t="s">
        <v>40</v>
      </c>
      <c r="N139" s="19" t="s">
        <v>263</v>
      </c>
      <c r="O139" s="20">
        <v>392051553247</v>
      </c>
      <c r="P139" s="20">
        <v>582112531022</v>
      </c>
      <c r="Q139" s="20">
        <v>0</v>
      </c>
      <c r="R139" s="20">
        <v>974164084269</v>
      </c>
      <c r="S139" s="20">
        <v>0</v>
      </c>
      <c r="T139" s="20">
        <v>974115716676.64001</v>
      </c>
      <c r="U139" s="20">
        <v>48367592.359999999</v>
      </c>
      <c r="V139" s="20">
        <v>974115716676.64001</v>
      </c>
      <c r="W139" s="20">
        <v>787123428511.93005</v>
      </c>
      <c r="X139" s="20">
        <v>407983457222.32001</v>
      </c>
      <c r="Y139" s="20">
        <v>407983457222.32001</v>
      </c>
      <c r="AA139" s="20">
        <f t="shared" si="8"/>
        <v>379139971289.61005</v>
      </c>
      <c r="AB139" s="20">
        <f t="shared" si="9"/>
        <v>186992288164.70996</v>
      </c>
      <c r="AC139" s="20">
        <f t="shared" si="10"/>
        <v>566132259454.32007</v>
      </c>
    </row>
    <row r="140" spans="2:29" ht="45">
      <c r="B140" s="17" t="s">
        <v>261</v>
      </c>
      <c r="C140" s="18" t="s">
        <v>81</v>
      </c>
      <c r="D140" s="18" t="s">
        <v>262</v>
      </c>
      <c r="E140" s="18" t="s">
        <v>83</v>
      </c>
      <c r="F140" s="18" t="s">
        <v>36</v>
      </c>
      <c r="G140" s="18"/>
      <c r="H140" s="18"/>
      <c r="I140" s="18"/>
      <c r="J140" s="18"/>
      <c r="K140" s="18" t="s">
        <v>38</v>
      </c>
      <c r="L140" s="18" t="s">
        <v>101</v>
      </c>
      <c r="M140" s="18" t="s">
        <v>40</v>
      </c>
      <c r="N140" s="19" t="s">
        <v>263</v>
      </c>
      <c r="O140" s="20">
        <v>0</v>
      </c>
      <c r="P140" s="20">
        <v>68402593635</v>
      </c>
      <c r="Q140" s="20">
        <v>0</v>
      </c>
      <c r="R140" s="20">
        <v>68402593635</v>
      </c>
      <c r="S140" s="20">
        <v>0</v>
      </c>
      <c r="T140" s="20">
        <v>68402593635</v>
      </c>
      <c r="U140" s="20">
        <v>0</v>
      </c>
      <c r="V140" s="20">
        <v>68402593635</v>
      </c>
      <c r="W140" s="20">
        <v>68402593635</v>
      </c>
      <c r="X140" s="20">
        <v>0</v>
      </c>
      <c r="Y140" s="20">
        <v>0</v>
      </c>
      <c r="AA140" s="20">
        <f t="shared" si="8"/>
        <v>68402593635</v>
      </c>
      <c r="AB140" s="20">
        <f t="shared" si="9"/>
        <v>0</v>
      </c>
      <c r="AC140" s="20">
        <f t="shared" si="10"/>
        <v>68402593635</v>
      </c>
    </row>
    <row r="141" spans="2:29" ht="45">
      <c r="B141" s="17" t="s">
        <v>261</v>
      </c>
      <c r="C141" s="18" t="s">
        <v>81</v>
      </c>
      <c r="D141" s="18" t="s">
        <v>262</v>
      </c>
      <c r="E141" s="18" t="s">
        <v>83</v>
      </c>
      <c r="F141" s="18" t="s">
        <v>36</v>
      </c>
      <c r="G141" s="18"/>
      <c r="H141" s="18"/>
      <c r="I141" s="18"/>
      <c r="J141" s="18"/>
      <c r="K141" s="18" t="s">
        <v>62</v>
      </c>
      <c r="L141" s="18" t="s">
        <v>74</v>
      </c>
      <c r="M141" s="18" t="s">
        <v>40</v>
      </c>
      <c r="N141" s="19" t="s">
        <v>263</v>
      </c>
      <c r="O141" s="20">
        <v>0</v>
      </c>
      <c r="P141" s="20">
        <v>9800000000</v>
      </c>
      <c r="Q141" s="20">
        <v>0</v>
      </c>
      <c r="R141" s="20">
        <v>9800000000</v>
      </c>
      <c r="S141" s="20">
        <v>0</v>
      </c>
      <c r="T141" s="20">
        <v>9800000000</v>
      </c>
      <c r="U141" s="20">
        <v>0</v>
      </c>
      <c r="V141" s="20">
        <v>9800000000</v>
      </c>
      <c r="W141" s="20">
        <v>5485673462</v>
      </c>
      <c r="X141" s="20">
        <v>3714287777</v>
      </c>
      <c r="Y141" s="20">
        <v>3714287777</v>
      </c>
      <c r="AA141" s="20">
        <f t="shared" si="8"/>
        <v>1771385685</v>
      </c>
      <c r="AB141" s="20">
        <f t="shared" si="9"/>
        <v>4314326538</v>
      </c>
      <c r="AC141" s="20">
        <f t="shared" si="10"/>
        <v>6085712223</v>
      </c>
    </row>
    <row r="142" spans="2:29" ht="45">
      <c r="B142" s="17" t="s">
        <v>261</v>
      </c>
      <c r="C142" s="18" t="s">
        <v>81</v>
      </c>
      <c r="D142" s="18" t="s">
        <v>262</v>
      </c>
      <c r="E142" s="18" t="s">
        <v>83</v>
      </c>
      <c r="F142" s="18" t="s">
        <v>36</v>
      </c>
      <c r="G142" s="18"/>
      <c r="H142" s="18"/>
      <c r="I142" s="18"/>
      <c r="J142" s="18"/>
      <c r="K142" s="18" t="s">
        <v>62</v>
      </c>
      <c r="L142" s="18" t="s">
        <v>63</v>
      </c>
      <c r="M142" s="18" t="s">
        <v>40</v>
      </c>
      <c r="N142" s="19" t="s">
        <v>263</v>
      </c>
      <c r="O142" s="20">
        <v>6000000000</v>
      </c>
      <c r="P142" s="20">
        <v>0</v>
      </c>
      <c r="Q142" s="20">
        <v>0</v>
      </c>
      <c r="R142" s="20">
        <v>6000000000</v>
      </c>
      <c r="S142" s="20">
        <v>0</v>
      </c>
      <c r="T142" s="20">
        <v>6000000000</v>
      </c>
      <c r="U142" s="20">
        <v>0</v>
      </c>
      <c r="V142" s="20">
        <v>6000000000</v>
      </c>
      <c r="W142" s="20">
        <v>5999899677.3999996</v>
      </c>
      <c r="X142" s="20">
        <v>5468197598.3999996</v>
      </c>
      <c r="Y142" s="20">
        <v>5468197598.3999996</v>
      </c>
      <c r="AA142" s="20">
        <f t="shared" si="8"/>
        <v>531702079</v>
      </c>
      <c r="AB142" s="20">
        <f t="shared" si="9"/>
        <v>100322.60000038147</v>
      </c>
      <c r="AC142" s="20">
        <f t="shared" si="10"/>
        <v>531802401.60000038</v>
      </c>
    </row>
    <row r="143" spans="2:29" ht="90">
      <c r="B143" s="17" t="s">
        <v>264</v>
      </c>
      <c r="C143" s="18" t="s">
        <v>81</v>
      </c>
      <c r="D143" s="18" t="s">
        <v>262</v>
      </c>
      <c r="E143" s="18" t="s">
        <v>83</v>
      </c>
      <c r="F143" s="18" t="s">
        <v>55</v>
      </c>
      <c r="G143" s="18"/>
      <c r="H143" s="18"/>
      <c r="I143" s="18"/>
      <c r="J143" s="18"/>
      <c r="K143" s="18" t="s">
        <v>38</v>
      </c>
      <c r="L143" s="18" t="s">
        <v>67</v>
      </c>
      <c r="M143" s="18" t="s">
        <v>40</v>
      </c>
      <c r="N143" s="19" t="s">
        <v>265</v>
      </c>
      <c r="O143" s="20">
        <v>27056477932</v>
      </c>
      <c r="P143" s="20">
        <v>0</v>
      </c>
      <c r="Q143" s="20">
        <v>4000000000</v>
      </c>
      <c r="R143" s="20">
        <v>23056477932</v>
      </c>
      <c r="S143" s="20">
        <v>0</v>
      </c>
      <c r="T143" s="20">
        <v>23056477932</v>
      </c>
      <c r="U143" s="20">
        <v>0</v>
      </c>
      <c r="V143" s="20">
        <v>23056477932</v>
      </c>
      <c r="W143" s="20">
        <v>20968808685.150002</v>
      </c>
      <c r="X143" s="20">
        <v>20138524879.150002</v>
      </c>
      <c r="Y143" s="20">
        <v>20138524879.150002</v>
      </c>
      <c r="AA143" s="20">
        <f t="shared" si="8"/>
        <v>830283806</v>
      </c>
      <c r="AB143" s="20">
        <f t="shared" si="9"/>
        <v>2087669246.8499985</v>
      </c>
      <c r="AC143" s="20">
        <f t="shared" si="10"/>
        <v>2917953052.8499985</v>
      </c>
    </row>
    <row r="144" spans="2:29" ht="78.75">
      <c r="B144" s="17" t="s">
        <v>266</v>
      </c>
      <c r="C144" s="18" t="s">
        <v>81</v>
      </c>
      <c r="D144" s="18" t="s">
        <v>262</v>
      </c>
      <c r="E144" s="18" t="s">
        <v>83</v>
      </c>
      <c r="F144" s="18" t="s">
        <v>60</v>
      </c>
      <c r="G144" s="18"/>
      <c r="H144" s="18"/>
      <c r="I144" s="18"/>
      <c r="J144" s="18"/>
      <c r="K144" s="18" t="s">
        <v>38</v>
      </c>
      <c r="L144" s="18" t="s">
        <v>67</v>
      </c>
      <c r="M144" s="18" t="s">
        <v>40</v>
      </c>
      <c r="N144" s="19" t="s">
        <v>267</v>
      </c>
      <c r="O144" s="20">
        <v>33999594991</v>
      </c>
      <c r="P144" s="20">
        <v>0</v>
      </c>
      <c r="Q144" s="20">
        <v>0</v>
      </c>
      <c r="R144" s="20">
        <v>33999594991</v>
      </c>
      <c r="S144" s="20">
        <v>0</v>
      </c>
      <c r="T144" s="20">
        <v>33999594991</v>
      </c>
      <c r="U144" s="20">
        <v>0</v>
      </c>
      <c r="V144" s="20">
        <v>33999594991</v>
      </c>
      <c r="W144" s="20">
        <v>33850871149.700001</v>
      </c>
      <c r="X144" s="20">
        <v>33735041370.700001</v>
      </c>
      <c r="Y144" s="20">
        <v>33735041370.700001</v>
      </c>
      <c r="AA144" s="20">
        <f t="shared" si="8"/>
        <v>115829779</v>
      </c>
      <c r="AB144" s="20">
        <f t="shared" si="9"/>
        <v>148723841.29999924</v>
      </c>
      <c r="AC144" s="20">
        <f t="shared" si="10"/>
        <v>264553620.29999924</v>
      </c>
    </row>
    <row r="145" spans="2:29" ht="78.75">
      <c r="B145" s="17" t="s">
        <v>268</v>
      </c>
      <c r="C145" s="18" t="s">
        <v>81</v>
      </c>
      <c r="D145" s="18" t="s">
        <v>262</v>
      </c>
      <c r="E145" s="18" t="s">
        <v>83</v>
      </c>
      <c r="F145" s="18" t="s">
        <v>43</v>
      </c>
      <c r="G145" s="18"/>
      <c r="H145" s="18"/>
      <c r="I145" s="18"/>
      <c r="J145" s="18"/>
      <c r="K145" s="18" t="s">
        <v>38</v>
      </c>
      <c r="L145" s="18" t="s">
        <v>39</v>
      </c>
      <c r="M145" s="18" t="s">
        <v>40</v>
      </c>
      <c r="N145" s="19" t="s">
        <v>269</v>
      </c>
      <c r="O145" s="20">
        <v>0</v>
      </c>
      <c r="P145" s="20">
        <v>2176000000</v>
      </c>
      <c r="Q145" s="20">
        <v>0</v>
      </c>
      <c r="R145" s="20">
        <v>2176000000</v>
      </c>
      <c r="S145" s="20">
        <v>0</v>
      </c>
      <c r="T145" s="20">
        <v>2176000000</v>
      </c>
      <c r="U145" s="20">
        <v>0</v>
      </c>
      <c r="V145" s="20">
        <v>2176000000</v>
      </c>
      <c r="W145" s="20">
        <v>546185956</v>
      </c>
      <c r="X145" s="20">
        <v>0</v>
      </c>
      <c r="Y145" s="20">
        <v>0</v>
      </c>
      <c r="AA145" s="20">
        <f t="shared" si="8"/>
        <v>546185956</v>
      </c>
      <c r="AB145" s="20">
        <f t="shared" si="9"/>
        <v>1629814044</v>
      </c>
      <c r="AC145" s="20">
        <f t="shared" si="10"/>
        <v>2176000000</v>
      </c>
    </row>
    <row r="146" spans="2:29" ht="78.75">
      <c r="B146" s="17" t="s">
        <v>268</v>
      </c>
      <c r="C146" s="18" t="s">
        <v>81</v>
      </c>
      <c r="D146" s="18" t="s">
        <v>262</v>
      </c>
      <c r="E146" s="18" t="s">
        <v>83</v>
      </c>
      <c r="F146" s="18" t="s">
        <v>43</v>
      </c>
      <c r="G146" s="18"/>
      <c r="H146" s="18"/>
      <c r="I146" s="18"/>
      <c r="J146" s="18"/>
      <c r="K146" s="18" t="s">
        <v>38</v>
      </c>
      <c r="L146" s="18" t="s">
        <v>67</v>
      </c>
      <c r="M146" s="18" t="s">
        <v>40</v>
      </c>
      <c r="N146" s="19" t="s">
        <v>269</v>
      </c>
      <c r="O146" s="20">
        <v>112033000000</v>
      </c>
      <c r="P146" s="20">
        <v>0</v>
      </c>
      <c r="Q146" s="20">
        <v>0</v>
      </c>
      <c r="R146" s="20">
        <v>112033000000</v>
      </c>
      <c r="S146" s="20">
        <v>0</v>
      </c>
      <c r="T146" s="20">
        <v>112033000000</v>
      </c>
      <c r="U146" s="20">
        <v>0</v>
      </c>
      <c r="V146" s="20">
        <v>112033000000</v>
      </c>
      <c r="W146" s="20">
        <v>111982123236.12</v>
      </c>
      <c r="X146" s="20">
        <v>81965272372.119995</v>
      </c>
      <c r="Y146" s="20">
        <v>81965272372.119995</v>
      </c>
      <c r="AA146" s="20">
        <f t="shared" si="8"/>
        <v>30016850864</v>
      </c>
      <c r="AB146" s="20">
        <f t="shared" si="9"/>
        <v>50876763.880004883</v>
      </c>
      <c r="AC146" s="20">
        <f t="shared" si="10"/>
        <v>30067727627.880005</v>
      </c>
    </row>
    <row r="147" spans="2:29" ht="33.75">
      <c r="B147" s="17" t="s">
        <v>270</v>
      </c>
      <c r="C147" s="18" t="s">
        <v>81</v>
      </c>
      <c r="D147" s="18" t="s">
        <v>262</v>
      </c>
      <c r="E147" s="18" t="s">
        <v>83</v>
      </c>
      <c r="F147" s="18" t="s">
        <v>46</v>
      </c>
      <c r="G147" s="18"/>
      <c r="H147" s="18"/>
      <c r="I147" s="18"/>
      <c r="J147" s="18"/>
      <c r="K147" s="18" t="s">
        <v>62</v>
      </c>
      <c r="L147" s="18" t="s">
        <v>63</v>
      </c>
      <c r="M147" s="18" t="s">
        <v>40</v>
      </c>
      <c r="N147" s="19" t="s">
        <v>271</v>
      </c>
      <c r="O147" s="20">
        <v>3000000000</v>
      </c>
      <c r="P147" s="20">
        <v>0</v>
      </c>
      <c r="Q147" s="20">
        <v>0</v>
      </c>
      <c r="R147" s="20">
        <v>3000000000</v>
      </c>
      <c r="S147" s="20">
        <v>0</v>
      </c>
      <c r="T147" s="20">
        <v>2997345396.5999999</v>
      </c>
      <c r="U147" s="20">
        <v>2654603.4</v>
      </c>
      <c r="V147" s="20">
        <v>2997345396.5999999</v>
      </c>
      <c r="W147" s="20">
        <v>2996870756.5999999</v>
      </c>
      <c r="X147" s="20">
        <v>2996870756.5999999</v>
      </c>
      <c r="Y147" s="20">
        <v>2996870756.5999999</v>
      </c>
      <c r="AA147" s="20">
        <f t="shared" si="8"/>
        <v>0</v>
      </c>
      <c r="AB147" s="20">
        <f t="shared" si="9"/>
        <v>474640</v>
      </c>
      <c r="AC147" s="20">
        <f t="shared" si="10"/>
        <v>474640</v>
      </c>
    </row>
    <row r="148" spans="2:29" ht="78.75">
      <c r="B148" s="17" t="s">
        <v>272</v>
      </c>
      <c r="C148" s="18" t="s">
        <v>81</v>
      </c>
      <c r="D148" s="18" t="s">
        <v>262</v>
      </c>
      <c r="E148" s="18" t="s">
        <v>83</v>
      </c>
      <c r="F148" s="18" t="s">
        <v>71</v>
      </c>
      <c r="G148" s="18"/>
      <c r="H148" s="18"/>
      <c r="I148" s="18"/>
      <c r="J148" s="18"/>
      <c r="K148" s="18" t="s">
        <v>38</v>
      </c>
      <c r="L148" s="18" t="s">
        <v>39</v>
      </c>
      <c r="M148" s="18" t="s">
        <v>40</v>
      </c>
      <c r="N148" s="19" t="s">
        <v>273</v>
      </c>
      <c r="O148" s="20">
        <v>0</v>
      </c>
      <c r="P148" s="20">
        <v>440000000</v>
      </c>
      <c r="Q148" s="20">
        <v>0</v>
      </c>
      <c r="R148" s="20">
        <v>440000000</v>
      </c>
      <c r="S148" s="20">
        <v>0</v>
      </c>
      <c r="T148" s="20">
        <v>304289227</v>
      </c>
      <c r="U148" s="20">
        <v>135710773</v>
      </c>
      <c r="V148" s="20">
        <v>304289227</v>
      </c>
      <c r="W148" s="20">
        <v>24107078</v>
      </c>
      <c r="X148" s="20">
        <v>0</v>
      </c>
      <c r="Y148" s="20">
        <v>0</v>
      </c>
      <c r="AA148" s="20">
        <f t="shared" si="8"/>
        <v>24107078</v>
      </c>
      <c r="AB148" s="20">
        <f t="shared" si="9"/>
        <v>280182149</v>
      </c>
      <c r="AC148" s="20">
        <f t="shared" si="10"/>
        <v>304289227</v>
      </c>
    </row>
    <row r="149" spans="2:29" ht="78.75">
      <c r="B149" s="17" t="s">
        <v>272</v>
      </c>
      <c r="C149" s="18" t="s">
        <v>81</v>
      </c>
      <c r="D149" s="18" t="s">
        <v>262</v>
      </c>
      <c r="E149" s="18" t="s">
        <v>83</v>
      </c>
      <c r="F149" s="18" t="s">
        <v>71</v>
      </c>
      <c r="G149" s="18"/>
      <c r="H149" s="18"/>
      <c r="I149" s="18"/>
      <c r="J149" s="18"/>
      <c r="K149" s="18" t="s">
        <v>62</v>
      </c>
      <c r="L149" s="18" t="s">
        <v>74</v>
      </c>
      <c r="M149" s="18" t="s">
        <v>40</v>
      </c>
      <c r="N149" s="19" t="s">
        <v>273</v>
      </c>
      <c r="O149" s="20">
        <v>340000000</v>
      </c>
      <c r="P149" s="20">
        <v>0</v>
      </c>
      <c r="Q149" s="20">
        <v>0</v>
      </c>
      <c r="R149" s="20">
        <v>340000000</v>
      </c>
      <c r="S149" s="20">
        <v>0</v>
      </c>
      <c r="T149" s="20">
        <v>340000000</v>
      </c>
      <c r="U149" s="20">
        <v>0</v>
      </c>
      <c r="V149" s="20">
        <v>340000000</v>
      </c>
      <c r="W149" s="20">
        <v>0</v>
      </c>
      <c r="X149" s="20">
        <v>0</v>
      </c>
      <c r="Y149" s="20">
        <v>0</v>
      </c>
      <c r="AA149" s="20">
        <f t="shared" si="8"/>
        <v>0</v>
      </c>
      <c r="AB149" s="20">
        <f t="shared" si="9"/>
        <v>340000000</v>
      </c>
      <c r="AC149" s="20">
        <f t="shared" si="10"/>
        <v>340000000</v>
      </c>
    </row>
    <row r="150" spans="2:29" ht="78.75">
      <c r="B150" s="17" t="s">
        <v>272</v>
      </c>
      <c r="C150" s="18" t="s">
        <v>81</v>
      </c>
      <c r="D150" s="18" t="s">
        <v>262</v>
      </c>
      <c r="E150" s="18" t="s">
        <v>83</v>
      </c>
      <c r="F150" s="18" t="s">
        <v>71</v>
      </c>
      <c r="G150" s="18"/>
      <c r="H150" s="18"/>
      <c r="I150" s="18"/>
      <c r="J150" s="18"/>
      <c r="K150" s="18" t="s">
        <v>62</v>
      </c>
      <c r="L150" s="18" t="s">
        <v>63</v>
      </c>
      <c r="M150" s="18" t="s">
        <v>40</v>
      </c>
      <c r="N150" s="19" t="s">
        <v>273</v>
      </c>
      <c r="O150" s="20">
        <v>17660000000</v>
      </c>
      <c r="P150" s="20">
        <v>0</v>
      </c>
      <c r="Q150" s="20">
        <v>0</v>
      </c>
      <c r="R150" s="20">
        <v>17660000000</v>
      </c>
      <c r="S150" s="20">
        <v>0</v>
      </c>
      <c r="T150" s="20">
        <v>17660000000</v>
      </c>
      <c r="U150" s="20">
        <v>0</v>
      </c>
      <c r="V150" s="20">
        <v>17660000000</v>
      </c>
      <c r="W150" s="20">
        <v>2871518313</v>
      </c>
      <c r="X150" s="20">
        <v>2633268769</v>
      </c>
      <c r="Y150" s="20">
        <v>2633268769</v>
      </c>
      <c r="AA150" s="20">
        <f t="shared" si="8"/>
        <v>238249544</v>
      </c>
      <c r="AB150" s="20">
        <f t="shared" si="9"/>
        <v>14788481687</v>
      </c>
      <c r="AC150" s="20">
        <f t="shared" si="10"/>
        <v>15026731231</v>
      </c>
    </row>
    <row r="151" spans="2:29" ht="78.75">
      <c r="B151" s="17" t="s">
        <v>274</v>
      </c>
      <c r="C151" s="18" t="s">
        <v>81</v>
      </c>
      <c r="D151" s="18" t="s">
        <v>262</v>
      </c>
      <c r="E151" s="18" t="s">
        <v>83</v>
      </c>
      <c r="F151" s="18" t="s">
        <v>78</v>
      </c>
      <c r="G151" s="18"/>
      <c r="H151" s="18"/>
      <c r="I151" s="18"/>
      <c r="J151" s="18"/>
      <c r="K151" s="18" t="s">
        <v>38</v>
      </c>
      <c r="L151" s="18" t="s">
        <v>67</v>
      </c>
      <c r="M151" s="18" t="s">
        <v>40</v>
      </c>
      <c r="N151" s="19" t="s">
        <v>275</v>
      </c>
      <c r="O151" s="20">
        <v>340000000</v>
      </c>
      <c r="P151" s="20">
        <v>735000000</v>
      </c>
      <c r="Q151" s="20">
        <v>0</v>
      </c>
      <c r="R151" s="20">
        <v>1075000000</v>
      </c>
      <c r="S151" s="20">
        <v>0</v>
      </c>
      <c r="T151" s="20">
        <v>1075000000</v>
      </c>
      <c r="U151" s="20">
        <v>0</v>
      </c>
      <c r="V151" s="20">
        <v>1075000000</v>
      </c>
      <c r="W151" s="20">
        <v>639360398</v>
      </c>
      <c r="X151" s="20">
        <v>489003669</v>
      </c>
      <c r="Y151" s="20">
        <v>489003669</v>
      </c>
      <c r="AA151" s="20">
        <f t="shared" si="8"/>
        <v>150356729</v>
      </c>
      <c r="AB151" s="20">
        <f t="shared" si="9"/>
        <v>435639602</v>
      </c>
      <c r="AC151" s="20">
        <f t="shared" si="10"/>
        <v>585996331</v>
      </c>
    </row>
    <row r="152" spans="2:29" ht="67.5">
      <c r="B152" s="17" t="s">
        <v>276</v>
      </c>
      <c r="C152" s="18" t="s">
        <v>81</v>
      </c>
      <c r="D152" s="18" t="s">
        <v>262</v>
      </c>
      <c r="E152" s="18" t="s">
        <v>83</v>
      </c>
      <c r="F152" s="18" t="s">
        <v>49</v>
      </c>
      <c r="G152" s="18" t="s">
        <v>1</v>
      </c>
      <c r="H152" s="18" t="s">
        <v>1</v>
      </c>
      <c r="I152" s="18" t="s">
        <v>1</v>
      </c>
      <c r="J152" s="18" t="s">
        <v>1</v>
      </c>
      <c r="K152" s="18" t="s">
        <v>38</v>
      </c>
      <c r="L152" s="18" t="s">
        <v>67</v>
      </c>
      <c r="M152" s="18" t="s">
        <v>40</v>
      </c>
      <c r="N152" s="19" t="s">
        <v>277</v>
      </c>
      <c r="O152" s="20">
        <v>8500000000</v>
      </c>
      <c r="P152" s="20">
        <v>0</v>
      </c>
      <c r="Q152" s="20">
        <v>0</v>
      </c>
      <c r="R152" s="20">
        <v>8500000000</v>
      </c>
      <c r="S152" s="20">
        <v>0</v>
      </c>
      <c r="T152" s="20">
        <v>8494638804.3699999</v>
      </c>
      <c r="U152" s="20">
        <v>5361195.63</v>
      </c>
      <c r="V152" s="20">
        <v>8494638804.3699999</v>
      </c>
      <c r="W152" s="20">
        <v>6971335307.1000004</v>
      </c>
      <c r="X152" s="20">
        <v>5688462081.4799995</v>
      </c>
      <c r="Y152" s="20">
        <v>5688462081.4799995</v>
      </c>
      <c r="AA152" s="20">
        <f t="shared" si="8"/>
        <v>1282873225.6200008</v>
      </c>
      <c r="AB152" s="20">
        <f t="shared" si="9"/>
        <v>1523303497.2699995</v>
      </c>
      <c r="AC152" s="20">
        <f t="shared" si="10"/>
        <v>2806176722.8900003</v>
      </c>
    </row>
    <row r="153" spans="2:29" ht="78.75">
      <c r="B153" s="17" t="s">
        <v>278</v>
      </c>
      <c r="C153" s="18" t="s">
        <v>81</v>
      </c>
      <c r="D153" s="18" t="s">
        <v>262</v>
      </c>
      <c r="E153" s="18" t="s">
        <v>83</v>
      </c>
      <c r="F153" s="18" t="s">
        <v>52</v>
      </c>
      <c r="G153" s="18" t="s">
        <v>1</v>
      </c>
      <c r="H153" s="18" t="s">
        <v>1</v>
      </c>
      <c r="I153" s="18" t="s">
        <v>1</v>
      </c>
      <c r="J153" s="18" t="s">
        <v>1</v>
      </c>
      <c r="K153" s="18" t="s">
        <v>38</v>
      </c>
      <c r="L153" s="18" t="s">
        <v>39</v>
      </c>
      <c r="M153" s="18" t="s">
        <v>40</v>
      </c>
      <c r="N153" s="19" t="s">
        <v>279</v>
      </c>
      <c r="O153" s="20">
        <v>0</v>
      </c>
      <c r="P153" s="20">
        <v>1790000000</v>
      </c>
      <c r="Q153" s="20">
        <v>0</v>
      </c>
      <c r="R153" s="20">
        <v>1790000000</v>
      </c>
      <c r="S153" s="20">
        <v>0</v>
      </c>
      <c r="T153" s="20">
        <v>1790000000</v>
      </c>
      <c r="U153" s="20">
        <v>0</v>
      </c>
      <c r="V153" s="20">
        <v>1790000000</v>
      </c>
      <c r="W153" s="20">
        <v>1693012666</v>
      </c>
      <c r="X153" s="20">
        <v>1577173307</v>
      </c>
      <c r="Y153" s="20">
        <v>1577173307</v>
      </c>
      <c r="AA153" s="20">
        <f t="shared" si="8"/>
        <v>115839359</v>
      </c>
      <c r="AB153" s="20">
        <f t="shared" si="9"/>
        <v>96987334</v>
      </c>
      <c r="AC153" s="20">
        <f t="shared" si="10"/>
        <v>212826693</v>
      </c>
    </row>
    <row r="154" spans="2:29" ht="56.25">
      <c r="B154" s="17" t="s">
        <v>280</v>
      </c>
      <c r="C154" s="18" t="s">
        <v>81</v>
      </c>
      <c r="D154" s="18" t="s">
        <v>262</v>
      </c>
      <c r="E154" s="18" t="s">
        <v>83</v>
      </c>
      <c r="F154" s="18" t="s">
        <v>39</v>
      </c>
      <c r="G154" s="18" t="s">
        <v>1</v>
      </c>
      <c r="H154" s="18" t="s">
        <v>1</v>
      </c>
      <c r="I154" s="18" t="s">
        <v>1</v>
      </c>
      <c r="J154" s="18" t="s">
        <v>1</v>
      </c>
      <c r="K154" s="18" t="s">
        <v>62</v>
      </c>
      <c r="L154" s="18" t="s">
        <v>74</v>
      </c>
      <c r="M154" s="18" t="s">
        <v>40</v>
      </c>
      <c r="N154" s="19" t="s">
        <v>281</v>
      </c>
      <c r="O154" s="20">
        <v>0</v>
      </c>
      <c r="P154" s="20">
        <v>5000000000</v>
      </c>
      <c r="Q154" s="20">
        <v>0</v>
      </c>
      <c r="R154" s="20">
        <v>5000000000</v>
      </c>
      <c r="S154" s="20">
        <v>0</v>
      </c>
      <c r="T154" s="20">
        <v>4993386356.5200005</v>
      </c>
      <c r="U154" s="20">
        <v>6613643.4800000004</v>
      </c>
      <c r="V154" s="20">
        <v>4993386356.5200005</v>
      </c>
      <c r="W154" s="20">
        <v>1177362032.1800001</v>
      </c>
      <c r="X154" s="20">
        <v>260241592.02000001</v>
      </c>
      <c r="Y154" s="20">
        <v>260241592.02000001</v>
      </c>
      <c r="AA154" s="20">
        <f t="shared" si="8"/>
        <v>917120440.16000009</v>
      </c>
      <c r="AB154" s="20">
        <f t="shared" si="9"/>
        <v>3816024324.3400002</v>
      </c>
      <c r="AC154" s="20">
        <f t="shared" si="10"/>
        <v>4733144764.5</v>
      </c>
    </row>
    <row r="155" spans="2:29" ht="22.5">
      <c r="B155" s="17" t="s">
        <v>282</v>
      </c>
      <c r="C155" s="18" t="s">
        <v>81</v>
      </c>
      <c r="D155" s="18" t="s">
        <v>283</v>
      </c>
      <c r="E155" s="18" t="s">
        <v>83</v>
      </c>
      <c r="F155" s="18" t="s">
        <v>36</v>
      </c>
      <c r="G155" s="18"/>
      <c r="H155" s="18"/>
      <c r="I155" s="18"/>
      <c r="J155" s="18"/>
      <c r="K155" s="18" t="s">
        <v>62</v>
      </c>
      <c r="L155" s="18" t="s">
        <v>63</v>
      </c>
      <c r="M155" s="18" t="s">
        <v>40</v>
      </c>
      <c r="N155" s="19" t="s">
        <v>284</v>
      </c>
      <c r="O155" s="20">
        <v>4000000000</v>
      </c>
      <c r="P155" s="20">
        <v>0</v>
      </c>
      <c r="Q155" s="20">
        <v>0</v>
      </c>
      <c r="R155" s="20">
        <v>4000000000</v>
      </c>
      <c r="S155" s="20">
        <v>0</v>
      </c>
      <c r="T155" s="20">
        <v>3928529588.6799998</v>
      </c>
      <c r="U155" s="20">
        <v>71470411.319999993</v>
      </c>
      <c r="V155" s="20">
        <v>3928529588.6799998</v>
      </c>
      <c r="W155" s="20">
        <v>2797892622.1300001</v>
      </c>
      <c r="X155" s="20">
        <v>2268609012.8899999</v>
      </c>
      <c r="Y155" s="20">
        <v>2268609012.8899999</v>
      </c>
      <c r="AA155" s="20">
        <f t="shared" si="8"/>
        <v>529283609.24000025</v>
      </c>
      <c r="AB155" s="20">
        <f t="shared" si="9"/>
        <v>1130636966.5499997</v>
      </c>
      <c r="AC155" s="20">
        <f t="shared" si="10"/>
        <v>1659920575.79</v>
      </c>
    </row>
    <row r="156" spans="2:29" ht="90">
      <c r="B156" s="17" t="s">
        <v>285</v>
      </c>
      <c r="C156" s="18" t="s">
        <v>81</v>
      </c>
      <c r="D156" s="18" t="s">
        <v>286</v>
      </c>
      <c r="E156" s="18" t="s">
        <v>83</v>
      </c>
      <c r="F156" s="18" t="s">
        <v>36</v>
      </c>
      <c r="G156" s="18"/>
      <c r="H156" s="18"/>
      <c r="I156" s="18"/>
      <c r="J156" s="18"/>
      <c r="K156" s="18" t="s">
        <v>62</v>
      </c>
      <c r="L156" s="18" t="s">
        <v>74</v>
      </c>
      <c r="M156" s="18" t="s">
        <v>40</v>
      </c>
      <c r="N156" s="19" t="s">
        <v>287</v>
      </c>
      <c r="O156" s="20">
        <v>134294300000</v>
      </c>
      <c r="P156" s="20">
        <v>0</v>
      </c>
      <c r="Q156" s="20">
        <v>150017983</v>
      </c>
      <c r="R156" s="20">
        <v>134144282017</v>
      </c>
      <c r="S156" s="20">
        <v>0</v>
      </c>
      <c r="T156" s="20">
        <v>134144282017</v>
      </c>
      <c r="U156" s="20">
        <v>0</v>
      </c>
      <c r="V156" s="20">
        <v>134144282017</v>
      </c>
      <c r="W156" s="20">
        <v>117218820796.5</v>
      </c>
      <c r="X156" s="20">
        <v>102828030933</v>
      </c>
      <c r="Y156" s="20">
        <v>102828030933</v>
      </c>
      <c r="AA156" s="20">
        <f t="shared" si="8"/>
        <v>14390789863.5</v>
      </c>
      <c r="AB156" s="20">
        <f t="shared" si="9"/>
        <v>16925461220.5</v>
      </c>
      <c r="AC156" s="20">
        <f t="shared" si="10"/>
        <v>31316251084</v>
      </c>
    </row>
    <row r="157" spans="2:29" ht="56.25">
      <c r="B157" s="17" t="s">
        <v>288</v>
      </c>
      <c r="C157" s="18" t="s">
        <v>81</v>
      </c>
      <c r="D157" s="18" t="s">
        <v>289</v>
      </c>
      <c r="E157" s="18" t="s">
        <v>83</v>
      </c>
      <c r="F157" s="18" t="s">
        <v>36</v>
      </c>
      <c r="G157" s="18"/>
      <c r="H157" s="18"/>
      <c r="I157" s="18"/>
      <c r="J157" s="18"/>
      <c r="K157" s="18" t="s">
        <v>62</v>
      </c>
      <c r="L157" s="18" t="s">
        <v>63</v>
      </c>
      <c r="M157" s="18" t="s">
        <v>40</v>
      </c>
      <c r="N157" s="19" t="s">
        <v>290</v>
      </c>
      <c r="O157" s="20">
        <v>1500000000</v>
      </c>
      <c r="P157" s="20">
        <v>0</v>
      </c>
      <c r="Q157" s="20">
        <v>0</v>
      </c>
      <c r="R157" s="20">
        <v>1500000000</v>
      </c>
      <c r="S157" s="20">
        <v>0</v>
      </c>
      <c r="T157" s="20">
        <v>1500000000</v>
      </c>
      <c r="U157" s="20">
        <v>0</v>
      </c>
      <c r="V157" s="20">
        <v>1500000000</v>
      </c>
      <c r="W157" s="20">
        <v>1110399999</v>
      </c>
      <c r="X157" s="20">
        <v>956384793</v>
      </c>
      <c r="Y157" s="20">
        <v>956384793</v>
      </c>
      <c r="AA157" s="20">
        <f t="shared" si="8"/>
        <v>154015206</v>
      </c>
      <c r="AB157" s="20">
        <f t="shared" si="9"/>
        <v>389600001</v>
      </c>
      <c r="AC157" s="20">
        <f t="shared" si="10"/>
        <v>543615207</v>
      </c>
    </row>
    <row r="158" spans="2:29" ht="33.75">
      <c r="B158" s="17" t="s">
        <v>291</v>
      </c>
      <c r="C158" s="18" t="s">
        <v>81</v>
      </c>
      <c r="D158" s="18" t="s">
        <v>289</v>
      </c>
      <c r="E158" s="18" t="s">
        <v>83</v>
      </c>
      <c r="F158" s="18" t="s">
        <v>55</v>
      </c>
      <c r="G158" s="18"/>
      <c r="H158" s="18"/>
      <c r="I158" s="18"/>
      <c r="J158" s="18"/>
      <c r="K158" s="18" t="s">
        <v>38</v>
      </c>
      <c r="L158" s="18" t="s">
        <v>67</v>
      </c>
      <c r="M158" s="18" t="s">
        <v>40</v>
      </c>
      <c r="N158" s="19" t="s">
        <v>292</v>
      </c>
      <c r="O158" s="20">
        <v>2000000000</v>
      </c>
      <c r="P158" s="20">
        <v>0</v>
      </c>
      <c r="Q158" s="20">
        <v>0</v>
      </c>
      <c r="R158" s="20">
        <v>2000000000</v>
      </c>
      <c r="S158" s="20">
        <v>0</v>
      </c>
      <c r="T158" s="20">
        <v>2000000000</v>
      </c>
      <c r="U158" s="20">
        <v>0</v>
      </c>
      <c r="V158" s="20">
        <v>2000000000</v>
      </c>
      <c r="W158" s="20">
        <v>1041928604</v>
      </c>
      <c r="X158" s="20">
        <v>737773229</v>
      </c>
      <c r="Y158" s="20">
        <v>737773229</v>
      </c>
      <c r="AA158" s="20">
        <f t="shared" si="8"/>
        <v>304155375</v>
      </c>
      <c r="AB158" s="20">
        <f t="shared" si="9"/>
        <v>958071396</v>
      </c>
      <c r="AC158" s="20">
        <f t="shared" si="10"/>
        <v>1262226771</v>
      </c>
    </row>
    <row r="159" spans="2:29" ht="33.75">
      <c r="B159" s="17" t="s">
        <v>291</v>
      </c>
      <c r="C159" s="18" t="s">
        <v>81</v>
      </c>
      <c r="D159" s="18" t="s">
        <v>289</v>
      </c>
      <c r="E159" s="18" t="s">
        <v>83</v>
      </c>
      <c r="F159" s="18" t="s">
        <v>55</v>
      </c>
      <c r="G159" s="18"/>
      <c r="H159" s="18"/>
      <c r="I159" s="18"/>
      <c r="J159" s="18"/>
      <c r="K159" s="18" t="s">
        <v>62</v>
      </c>
      <c r="L159" s="18" t="s">
        <v>63</v>
      </c>
      <c r="M159" s="18" t="s">
        <v>40</v>
      </c>
      <c r="N159" s="19" t="s">
        <v>292</v>
      </c>
      <c r="O159" s="20">
        <v>1000000000</v>
      </c>
      <c r="P159" s="20">
        <v>0</v>
      </c>
      <c r="Q159" s="20">
        <v>0</v>
      </c>
      <c r="R159" s="20">
        <v>1000000000</v>
      </c>
      <c r="S159" s="20">
        <v>0</v>
      </c>
      <c r="T159" s="20">
        <v>996134750</v>
      </c>
      <c r="U159" s="20">
        <v>3865250</v>
      </c>
      <c r="V159" s="20">
        <v>996134750</v>
      </c>
      <c r="W159" s="20">
        <v>969035855</v>
      </c>
      <c r="X159" s="20">
        <v>934565290</v>
      </c>
      <c r="Y159" s="20">
        <v>934565290</v>
      </c>
      <c r="AA159" s="20">
        <f t="shared" si="8"/>
        <v>34470565</v>
      </c>
      <c r="AB159" s="20">
        <f t="shared" si="9"/>
        <v>27098895</v>
      </c>
      <c r="AC159" s="20">
        <f t="shared" si="10"/>
        <v>61569460</v>
      </c>
    </row>
    <row r="160" spans="2:29" ht="45">
      <c r="B160" s="17" t="s">
        <v>293</v>
      </c>
      <c r="C160" s="18" t="s">
        <v>81</v>
      </c>
      <c r="D160" s="18" t="s">
        <v>289</v>
      </c>
      <c r="E160" s="18" t="s">
        <v>83</v>
      </c>
      <c r="F160" s="18" t="s">
        <v>60</v>
      </c>
      <c r="G160" s="18"/>
      <c r="H160" s="18"/>
      <c r="I160" s="18"/>
      <c r="J160" s="18"/>
      <c r="K160" s="18" t="s">
        <v>62</v>
      </c>
      <c r="L160" s="18" t="s">
        <v>63</v>
      </c>
      <c r="M160" s="18" t="s">
        <v>40</v>
      </c>
      <c r="N160" s="19" t="s">
        <v>294</v>
      </c>
      <c r="O160" s="20">
        <v>1000000000</v>
      </c>
      <c r="P160" s="20">
        <v>0</v>
      </c>
      <c r="Q160" s="20">
        <v>0</v>
      </c>
      <c r="R160" s="20">
        <v>1000000000</v>
      </c>
      <c r="S160" s="20">
        <v>0</v>
      </c>
      <c r="T160" s="20">
        <v>997470923</v>
      </c>
      <c r="U160" s="20">
        <v>2529077</v>
      </c>
      <c r="V160" s="20">
        <v>997470923</v>
      </c>
      <c r="W160" s="20">
        <v>997468337.84000003</v>
      </c>
      <c r="X160" s="20">
        <v>693188270.84000003</v>
      </c>
      <c r="Y160" s="20">
        <v>693188270.84000003</v>
      </c>
      <c r="AA160" s="20">
        <f t="shared" si="8"/>
        <v>304280067</v>
      </c>
      <c r="AB160" s="20">
        <f t="shared" si="9"/>
        <v>2585.1599999666214</v>
      </c>
      <c r="AC160" s="20">
        <f t="shared" si="10"/>
        <v>304282652.15999997</v>
      </c>
    </row>
    <row r="161" spans="2:29" ht="45">
      <c r="B161" s="17" t="s">
        <v>295</v>
      </c>
      <c r="C161" s="18" t="s">
        <v>81</v>
      </c>
      <c r="D161" s="18" t="s">
        <v>289</v>
      </c>
      <c r="E161" s="18" t="s">
        <v>83</v>
      </c>
      <c r="F161" s="18" t="s">
        <v>43</v>
      </c>
      <c r="G161" s="18"/>
      <c r="H161" s="18"/>
      <c r="I161" s="18"/>
      <c r="J161" s="18"/>
      <c r="K161" s="18" t="s">
        <v>38</v>
      </c>
      <c r="L161" s="18" t="s">
        <v>67</v>
      </c>
      <c r="M161" s="18" t="s">
        <v>40</v>
      </c>
      <c r="N161" s="19" t="s">
        <v>296</v>
      </c>
      <c r="O161" s="20">
        <v>300000000</v>
      </c>
      <c r="P161" s="20">
        <v>0</v>
      </c>
      <c r="Q161" s="20">
        <v>0</v>
      </c>
      <c r="R161" s="20">
        <v>300000000</v>
      </c>
      <c r="S161" s="20">
        <v>0</v>
      </c>
      <c r="T161" s="20">
        <v>299999994</v>
      </c>
      <c r="U161" s="20">
        <v>6</v>
      </c>
      <c r="V161" s="20">
        <v>299999994</v>
      </c>
      <c r="W161" s="20">
        <v>299999994</v>
      </c>
      <c r="X161" s="20">
        <v>214427825</v>
      </c>
      <c r="Y161" s="20">
        <v>214427825</v>
      </c>
      <c r="AA161" s="20">
        <f t="shared" si="8"/>
        <v>85572169</v>
      </c>
      <c r="AB161" s="20">
        <f t="shared" si="9"/>
        <v>0</v>
      </c>
      <c r="AC161" s="20">
        <f t="shared" si="10"/>
        <v>85572169</v>
      </c>
    </row>
    <row r="162" spans="2:29" ht="67.5">
      <c r="B162" s="17" t="s">
        <v>297</v>
      </c>
      <c r="C162" s="18" t="s">
        <v>81</v>
      </c>
      <c r="D162" s="18" t="s">
        <v>289</v>
      </c>
      <c r="E162" s="18" t="s">
        <v>83</v>
      </c>
      <c r="F162" s="18" t="s">
        <v>46</v>
      </c>
      <c r="G162" s="18"/>
      <c r="H162" s="18"/>
      <c r="I162" s="18"/>
      <c r="J162" s="18"/>
      <c r="K162" s="18" t="s">
        <v>62</v>
      </c>
      <c r="L162" s="18" t="s">
        <v>63</v>
      </c>
      <c r="M162" s="18" t="s">
        <v>40</v>
      </c>
      <c r="N162" s="19" t="s">
        <v>298</v>
      </c>
      <c r="O162" s="20">
        <v>1066781861</v>
      </c>
      <c r="P162" s="20">
        <v>0</v>
      </c>
      <c r="Q162" s="20">
        <v>0</v>
      </c>
      <c r="R162" s="20">
        <v>1066781861</v>
      </c>
      <c r="S162" s="20">
        <v>0</v>
      </c>
      <c r="T162" s="20">
        <v>1063305061</v>
      </c>
      <c r="U162" s="20">
        <v>3476800</v>
      </c>
      <c r="V162" s="20">
        <v>1063305061</v>
      </c>
      <c r="W162" s="20">
        <v>607506754</v>
      </c>
      <c r="X162" s="20">
        <v>535014060</v>
      </c>
      <c r="Y162" s="20">
        <v>535014060</v>
      </c>
      <c r="AA162" s="20">
        <f t="shared" si="8"/>
        <v>72492694</v>
      </c>
      <c r="AB162" s="20">
        <f t="shared" si="9"/>
        <v>455798307</v>
      </c>
      <c r="AC162" s="20">
        <f t="shared" si="10"/>
        <v>528291001</v>
      </c>
    </row>
    <row r="163" spans="2:29" ht="33.75">
      <c r="B163" s="17" t="s">
        <v>299</v>
      </c>
      <c r="C163" s="18" t="s">
        <v>81</v>
      </c>
      <c r="D163" s="18" t="s">
        <v>300</v>
      </c>
      <c r="E163" s="18" t="s">
        <v>83</v>
      </c>
      <c r="F163" s="18" t="s">
        <v>36</v>
      </c>
      <c r="G163" s="18"/>
      <c r="H163" s="18"/>
      <c r="I163" s="18"/>
      <c r="J163" s="18"/>
      <c r="K163" s="18" t="s">
        <v>62</v>
      </c>
      <c r="L163" s="18" t="s">
        <v>74</v>
      </c>
      <c r="M163" s="18" t="s">
        <v>40</v>
      </c>
      <c r="N163" s="19" t="s">
        <v>301</v>
      </c>
      <c r="O163" s="20">
        <v>23522431777</v>
      </c>
      <c r="P163" s="20">
        <v>0</v>
      </c>
      <c r="Q163" s="20">
        <v>0</v>
      </c>
      <c r="R163" s="20">
        <v>23522431777</v>
      </c>
      <c r="S163" s="20">
        <v>0</v>
      </c>
      <c r="T163" s="20">
        <v>23391395272.580002</v>
      </c>
      <c r="U163" s="20">
        <v>131036504.42</v>
      </c>
      <c r="V163" s="20">
        <v>23391395272.580002</v>
      </c>
      <c r="W163" s="20">
        <v>17669741454</v>
      </c>
      <c r="X163" s="20">
        <v>17044251671</v>
      </c>
      <c r="Y163" s="20">
        <v>17044251671</v>
      </c>
      <c r="AA163" s="20">
        <f t="shared" si="8"/>
        <v>625489783</v>
      </c>
      <c r="AB163" s="20">
        <f t="shared" si="9"/>
        <v>5721653818.5800018</v>
      </c>
      <c r="AC163" s="20">
        <f t="shared" si="10"/>
        <v>6347143601.5800018</v>
      </c>
    </row>
    <row r="164" spans="2:29" ht="22.5">
      <c r="B164" s="17" t="s">
        <v>302</v>
      </c>
      <c r="C164" s="18" t="s">
        <v>81</v>
      </c>
      <c r="D164" s="18" t="s">
        <v>303</v>
      </c>
      <c r="E164" s="18" t="s">
        <v>83</v>
      </c>
      <c r="F164" s="18" t="s">
        <v>36</v>
      </c>
      <c r="G164" s="18"/>
      <c r="H164" s="18"/>
      <c r="I164" s="18"/>
      <c r="J164" s="18"/>
      <c r="K164" s="18" t="s">
        <v>38</v>
      </c>
      <c r="L164" s="18" t="s">
        <v>67</v>
      </c>
      <c r="M164" s="18" t="s">
        <v>40</v>
      </c>
      <c r="N164" s="19" t="s">
        <v>304</v>
      </c>
      <c r="O164" s="20">
        <v>9903760593</v>
      </c>
      <c r="P164" s="20">
        <v>0</v>
      </c>
      <c r="Q164" s="20">
        <v>0</v>
      </c>
      <c r="R164" s="20">
        <v>9903760593</v>
      </c>
      <c r="S164" s="20">
        <v>0</v>
      </c>
      <c r="T164" s="20">
        <v>9888760593</v>
      </c>
      <c r="U164" s="20">
        <v>15000000</v>
      </c>
      <c r="V164" s="20">
        <v>9888760593</v>
      </c>
      <c r="W164" s="20">
        <v>4959860726.54</v>
      </c>
      <c r="X164" s="20">
        <v>3290372958.54</v>
      </c>
      <c r="Y164" s="20">
        <v>3290372958.54</v>
      </c>
      <c r="AA164" s="20">
        <f t="shared" si="8"/>
        <v>1669487768</v>
      </c>
      <c r="AB164" s="20">
        <f t="shared" si="9"/>
        <v>4928899866.46</v>
      </c>
      <c r="AC164" s="20">
        <f t="shared" si="10"/>
        <v>6598387634.46</v>
      </c>
    </row>
    <row r="165" spans="2:29" ht="22.5">
      <c r="B165" s="17" t="s">
        <v>302</v>
      </c>
      <c r="C165" s="18" t="s">
        <v>81</v>
      </c>
      <c r="D165" s="18" t="s">
        <v>303</v>
      </c>
      <c r="E165" s="18" t="s">
        <v>83</v>
      </c>
      <c r="F165" s="18" t="s">
        <v>36</v>
      </c>
      <c r="G165" s="18"/>
      <c r="H165" s="18"/>
      <c r="I165" s="18"/>
      <c r="J165" s="18"/>
      <c r="K165" s="18" t="s">
        <v>62</v>
      </c>
      <c r="L165" s="18" t="s">
        <v>74</v>
      </c>
      <c r="M165" s="18" t="s">
        <v>40</v>
      </c>
      <c r="N165" s="19" t="s">
        <v>304</v>
      </c>
      <c r="O165" s="20">
        <v>1696600000</v>
      </c>
      <c r="P165" s="20">
        <v>0</v>
      </c>
      <c r="Q165" s="20">
        <v>0</v>
      </c>
      <c r="R165" s="20">
        <v>1696600000</v>
      </c>
      <c r="S165" s="20">
        <v>0</v>
      </c>
      <c r="T165" s="20">
        <v>1696600000</v>
      </c>
      <c r="U165" s="20">
        <v>0</v>
      </c>
      <c r="V165" s="20">
        <v>1696600000</v>
      </c>
      <c r="W165" s="20">
        <v>1696396045</v>
      </c>
      <c r="X165" s="20">
        <v>1279319724</v>
      </c>
      <c r="Y165" s="20">
        <v>1279319724</v>
      </c>
      <c r="AA165" s="20">
        <f t="shared" si="8"/>
        <v>417076321</v>
      </c>
      <c r="AB165" s="20">
        <f t="shared" si="9"/>
        <v>203955</v>
      </c>
      <c r="AC165" s="20">
        <f t="shared" si="10"/>
        <v>417280276</v>
      </c>
    </row>
    <row r="166" spans="2:29" ht="56.25">
      <c r="B166" s="17" t="s">
        <v>305</v>
      </c>
      <c r="C166" s="18" t="s">
        <v>81</v>
      </c>
      <c r="D166" s="18" t="s">
        <v>303</v>
      </c>
      <c r="E166" s="18" t="s">
        <v>83</v>
      </c>
      <c r="F166" s="18" t="s">
        <v>60</v>
      </c>
      <c r="G166" s="18"/>
      <c r="H166" s="18"/>
      <c r="I166" s="18"/>
      <c r="J166" s="18"/>
      <c r="K166" s="18" t="s">
        <v>38</v>
      </c>
      <c r="L166" s="18" t="s">
        <v>67</v>
      </c>
      <c r="M166" s="18" t="s">
        <v>40</v>
      </c>
      <c r="N166" s="19" t="s">
        <v>306</v>
      </c>
      <c r="O166" s="20">
        <v>600000000</v>
      </c>
      <c r="P166" s="20">
        <v>0</v>
      </c>
      <c r="Q166" s="20">
        <v>0</v>
      </c>
      <c r="R166" s="20">
        <v>600000000</v>
      </c>
      <c r="S166" s="20">
        <v>0</v>
      </c>
      <c r="T166" s="20">
        <v>600000000</v>
      </c>
      <c r="U166" s="20">
        <v>0</v>
      </c>
      <c r="V166" s="20">
        <v>600000000</v>
      </c>
      <c r="W166" s="20">
        <v>589453725.36000001</v>
      </c>
      <c r="X166" s="20">
        <v>306501556.95999998</v>
      </c>
      <c r="Y166" s="20">
        <v>306501556.95999998</v>
      </c>
      <c r="AA166" s="20">
        <f t="shared" si="8"/>
        <v>282952168.40000004</v>
      </c>
      <c r="AB166" s="20">
        <f t="shared" si="9"/>
        <v>10546274.639999986</v>
      </c>
      <c r="AC166" s="20">
        <f t="shared" si="10"/>
        <v>293498443.04000002</v>
      </c>
    </row>
    <row r="167" spans="2:29" ht="56.25">
      <c r="B167" s="17" t="s">
        <v>305</v>
      </c>
      <c r="C167" s="18" t="s">
        <v>81</v>
      </c>
      <c r="D167" s="18" t="s">
        <v>303</v>
      </c>
      <c r="E167" s="18" t="s">
        <v>83</v>
      </c>
      <c r="F167" s="18" t="s">
        <v>60</v>
      </c>
      <c r="G167" s="18"/>
      <c r="H167" s="18"/>
      <c r="I167" s="18"/>
      <c r="J167" s="18"/>
      <c r="K167" s="18" t="s">
        <v>62</v>
      </c>
      <c r="L167" s="18" t="s">
        <v>63</v>
      </c>
      <c r="M167" s="18" t="s">
        <v>40</v>
      </c>
      <c r="N167" s="19" t="s">
        <v>306</v>
      </c>
      <c r="O167" s="20">
        <v>2500000000</v>
      </c>
      <c r="P167" s="20">
        <v>0</v>
      </c>
      <c r="Q167" s="20">
        <v>0</v>
      </c>
      <c r="R167" s="20">
        <v>2500000000</v>
      </c>
      <c r="S167" s="20">
        <v>0</v>
      </c>
      <c r="T167" s="20">
        <v>2492967106.6500001</v>
      </c>
      <c r="U167" s="20">
        <v>7032893.3499999996</v>
      </c>
      <c r="V167" s="20">
        <v>2492967106.6500001</v>
      </c>
      <c r="W167" s="20">
        <v>2458392981.6500001</v>
      </c>
      <c r="X167" s="20">
        <v>2169429935.3699999</v>
      </c>
      <c r="Y167" s="20">
        <v>2169429935.3699999</v>
      </c>
      <c r="AA167" s="20">
        <f t="shared" si="8"/>
        <v>288963046.28000021</v>
      </c>
      <c r="AB167" s="20">
        <f t="shared" si="9"/>
        <v>34574125</v>
      </c>
      <c r="AC167" s="20">
        <f t="shared" si="10"/>
        <v>323537171.28000021</v>
      </c>
    </row>
    <row r="168" spans="2:29" ht="78.75">
      <c r="B168" s="17" t="s">
        <v>307</v>
      </c>
      <c r="C168" s="18" t="s">
        <v>81</v>
      </c>
      <c r="D168" s="18" t="s">
        <v>303</v>
      </c>
      <c r="E168" s="18" t="s">
        <v>83</v>
      </c>
      <c r="F168" s="18" t="s">
        <v>43</v>
      </c>
      <c r="G168" s="18"/>
      <c r="H168" s="18"/>
      <c r="I168" s="18"/>
      <c r="J168" s="18"/>
      <c r="K168" s="18" t="s">
        <v>62</v>
      </c>
      <c r="L168" s="18" t="s">
        <v>74</v>
      </c>
      <c r="M168" s="18" t="s">
        <v>40</v>
      </c>
      <c r="N168" s="19" t="s">
        <v>308</v>
      </c>
      <c r="O168" s="20">
        <v>400000000</v>
      </c>
      <c r="P168" s="20">
        <v>0</v>
      </c>
      <c r="Q168" s="20">
        <v>39915966</v>
      </c>
      <c r="R168" s="20">
        <v>360084034</v>
      </c>
      <c r="S168" s="20">
        <v>0</v>
      </c>
      <c r="T168" s="20">
        <v>360082298.13</v>
      </c>
      <c r="U168" s="20">
        <v>1735.87</v>
      </c>
      <c r="V168" s="20">
        <v>360082298.13</v>
      </c>
      <c r="W168" s="20">
        <v>360082298.13</v>
      </c>
      <c r="X168" s="20">
        <v>360082298.13</v>
      </c>
      <c r="Y168" s="20">
        <v>360082298.13</v>
      </c>
      <c r="AA168" s="20">
        <f t="shared" si="8"/>
        <v>0</v>
      </c>
      <c r="AB168" s="20">
        <f t="shared" si="9"/>
        <v>0</v>
      </c>
      <c r="AC168" s="20">
        <f t="shared" si="10"/>
        <v>0</v>
      </c>
    </row>
    <row r="169" spans="2:29" ht="56.25">
      <c r="B169" s="17" t="s">
        <v>309</v>
      </c>
      <c r="C169" s="18" t="s">
        <v>81</v>
      </c>
      <c r="D169" s="18" t="s">
        <v>303</v>
      </c>
      <c r="E169" s="18" t="s">
        <v>83</v>
      </c>
      <c r="F169" s="18" t="s">
        <v>46</v>
      </c>
      <c r="G169" s="18"/>
      <c r="H169" s="18"/>
      <c r="I169" s="18"/>
      <c r="J169" s="18"/>
      <c r="K169" s="18" t="s">
        <v>38</v>
      </c>
      <c r="L169" s="18" t="s">
        <v>67</v>
      </c>
      <c r="M169" s="18" t="s">
        <v>40</v>
      </c>
      <c r="N169" s="19" t="s">
        <v>310</v>
      </c>
      <c r="O169" s="20">
        <v>100000000</v>
      </c>
      <c r="P169" s="20">
        <v>0</v>
      </c>
      <c r="Q169" s="20">
        <v>0</v>
      </c>
      <c r="R169" s="20">
        <v>100000000</v>
      </c>
      <c r="S169" s="20">
        <v>0</v>
      </c>
      <c r="T169" s="20">
        <v>100000000</v>
      </c>
      <c r="U169" s="20">
        <v>0</v>
      </c>
      <c r="V169" s="20">
        <v>100000000</v>
      </c>
      <c r="W169" s="20">
        <v>100000000</v>
      </c>
      <c r="X169" s="20">
        <v>90933255</v>
      </c>
      <c r="Y169" s="20">
        <v>90933255</v>
      </c>
      <c r="AA169" s="20">
        <f t="shared" si="8"/>
        <v>9066745</v>
      </c>
      <c r="AB169" s="20">
        <f t="shared" si="9"/>
        <v>0</v>
      </c>
      <c r="AC169" s="20">
        <f t="shared" si="10"/>
        <v>9066745</v>
      </c>
    </row>
    <row r="170" spans="2:29" ht="56.25">
      <c r="B170" s="17" t="s">
        <v>309</v>
      </c>
      <c r="C170" s="18" t="s">
        <v>81</v>
      </c>
      <c r="D170" s="18" t="s">
        <v>303</v>
      </c>
      <c r="E170" s="18" t="s">
        <v>83</v>
      </c>
      <c r="F170" s="18" t="s">
        <v>46</v>
      </c>
      <c r="G170" s="18"/>
      <c r="H170" s="18"/>
      <c r="I170" s="18"/>
      <c r="J170" s="18"/>
      <c r="K170" s="18" t="s">
        <v>62</v>
      </c>
      <c r="L170" s="18" t="s">
        <v>63</v>
      </c>
      <c r="M170" s="18" t="s">
        <v>40</v>
      </c>
      <c r="N170" s="19" t="s">
        <v>310</v>
      </c>
      <c r="O170" s="20">
        <v>400000000</v>
      </c>
      <c r="P170" s="20">
        <v>0</v>
      </c>
      <c r="Q170" s="20">
        <v>20547153</v>
      </c>
      <c r="R170" s="20">
        <v>379452847</v>
      </c>
      <c r="S170" s="20">
        <v>0</v>
      </c>
      <c r="T170" s="20">
        <v>379450632.14999998</v>
      </c>
      <c r="U170" s="20">
        <v>2214.85</v>
      </c>
      <c r="V170" s="20">
        <v>379450632.14999998</v>
      </c>
      <c r="W170" s="20">
        <v>379450632.14999998</v>
      </c>
      <c r="X170" s="20">
        <v>313386769.13999999</v>
      </c>
      <c r="Y170" s="20">
        <v>313386769.13999999</v>
      </c>
      <c r="AA170" s="20">
        <f t="shared" si="8"/>
        <v>66063863.00999999</v>
      </c>
      <c r="AB170" s="20">
        <f t="shared" si="9"/>
        <v>0</v>
      </c>
      <c r="AC170" s="20">
        <f t="shared" si="10"/>
        <v>66063863.00999999</v>
      </c>
    </row>
    <row r="171" spans="2:29" ht="45">
      <c r="B171" s="17" t="s">
        <v>311</v>
      </c>
      <c r="C171" s="18" t="s">
        <v>81</v>
      </c>
      <c r="D171" s="18" t="s">
        <v>303</v>
      </c>
      <c r="E171" s="18" t="s">
        <v>83</v>
      </c>
      <c r="F171" s="18" t="s">
        <v>71</v>
      </c>
      <c r="G171" s="18"/>
      <c r="H171" s="18"/>
      <c r="I171" s="18"/>
      <c r="J171" s="18"/>
      <c r="K171" s="18" t="s">
        <v>62</v>
      </c>
      <c r="L171" s="18" t="s">
        <v>74</v>
      </c>
      <c r="M171" s="18" t="s">
        <v>40</v>
      </c>
      <c r="N171" s="19" t="s">
        <v>312</v>
      </c>
      <c r="O171" s="20">
        <v>200000000</v>
      </c>
      <c r="P171" s="20">
        <v>0</v>
      </c>
      <c r="Q171" s="20">
        <v>0</v>
      </c>
      <c r="R171" s="20">
        <v>200000000</v>
      </c>
      <c r="S171" s="20">
        <v>0</v>
      </c>
      <c r="T171" s="20">
        <v>199999999</v>
      </c>
      <c r="U171" s="20">
        <v>1</v>
      </c>
      <c r="V171" s="20">
        <v>199999999</v>
      </c>
      <c r="W171" s="20">
        <v>199999999</v>
      </c>
      <c r="X171" s="20">
        <v>108175621</v>
      </c>
      <c r="Y171" s="20">
        <v>108175621</v>
      </c>
      <c r="AA171" s="20">
        <f t="shared" si="8"/>
        <v>91824378</v>
      </c>
      <c r="AB171" s="20">
        <f t="shared" si="9"/>
        <v>0</v>
      </c>
      <c r="AC171" s="20">
        <f t="shared" si="10"/>
        <v>91824378</v>
      </c>
    </row>
    <row r="172" spans="2:29" ht="33.75">
      <c r="B172" s="17" t="s">
        <v>313</v>
      </c>
      <c r="C172" s="18" t="s">
        <v>81</v>
      </c>
      <c r="D172" s="18" t="s">
        <v>303</v>
      </c>
      <c r="E172" s="18" t="s">
        <v>83</v>
      </c>
      <c r="F172" s="18" t="s">
        <v>78</v>
      </c>
      <c r="G172" s="18"/>
      <c r="H172" s="18"/>
      <c r="I172" s="18"/>
      <c r="J172" s="18"/>
      <c r="K172" s="18" t="s">
        <v>38</v>
      </c>
      <c r="L172" s="18" t="s">
        <v>67</v>
      </c>
      <c r="M172" s="18" t="s">
        <v>40</v>
      </c>
      <c r="N172" s="19" t="s">
        <v>314</v>
      </c>
      <c r="O172" s="20">
        <v>530000000</v>
      </c>
      <c r="P172" s="20">
        <v>0</v>
      </c>
      <c r="Q172" s="20">
        <v>0</v>
      </c>
      <c r="R172" s="20">
        <v>530000000</v>
      </c>
      <c r="S172" s="20">
        <v>0</v>
      </c>
      <c r="T172" s="20">
        <v>530000000</v>
      </c>
      <c r="U172" s="20">
        <v>0</v>
      </c>
      <c r="V172" s="20">
        <v>530000000</v>
      </c>
      <c r="W172" s="20">
        <v>530000000</v>
      </c>
      <c r="X172" s="20">
        <v>530000000</v>
      </c>
      <c r="Y172" s="20">
        <v>530000000</v>
      </c>
      <c r="AA172" s="20">
        <f t="shared" si="8"/>
        <v>0</v>
      </c>
      <c r="AB172" s="20">
        <f t="shared" si="9"/>
        <v>0</v>
      </c>
      <c r="AC172" s="20">
        <f t="shared" si="10"/>
        <v>0</v>
      </c>
    </row>
    <row r="173" spans="2:29" ht="33.75">
      <c r="B173" s="17" t="s">
        <v>315</v>
      </c>
      <c r="C173" s="18" t="s">
        <v>81</v>
      </c>
      <c r="D173" s="18" t="s">
        <v>303</v>
      </c>
      <c r="E173" s="18" t="s">
        <v>83</v>
      </c>
      <c r="F173" s="18" t="s">
        <v>49</v>
      </c>
      <c r="G173" s="18"/>
      <c r="H173" s="18"/>
      <c r="I173" s="18"/>
      <c r="J173" s="18"/>
      <c r="K173" s="18" t="s">
        <v>62</v>
      </c>
      <c r="L173" s="18" t="s">
        <v>74</v>
      </c>
      <c r="M173" s="18" t="s">
        <v>40</v>
      </c>
      <c r="N173" s="19" t="s">
        <v>316</v>
      </c>
      <c r="O173" s="20">
        <v>2700000000</v>
      </c>
      <c r="P173" s="20">
        <v>0</v>
      </c>
      <c r="Q173" s="20">
        <v>0</v>
      </c>
      <c r="R173" s="20">
        <v>2700000000</v>
      </c>
      <c r="S173" s="20">
        <v>0</v>
      </c>
      <c r="T173" s="20">
        <v>2690812197</v>
      </c>
      <c r="U173" s="20">
        <v>9187803</v>
      </c>
      <c r="V173" s="20">
        <v>2690812197</v>
      </c>
      <c r="W173" s="20">
        <v>2348261717.5</v>
      </c>
      <c r="X173" s="20">
        <v>2261308708.5</v>
      </c>
      <c r="Y173" s="20">
        <v>2261308708.5</v>
      </c>
      <c r="AA173" s="20">
        <f t="shared" si="8"/>
        <v>86953009</v>
      </c>
      <c r="AB173" s="20">
        <f t="shared" si="9"/>
        <v>342550479.5</v>
      </c>
      <c r="AC173" s="20">
        <f t="shared" si="10"/>
        <v>429503488.5</v>
      </c>
    </row>
    <row r="174" spans="2:29" ht="33.75">
      <c r="B174" s="17" t="s">
        <v>317</v>
      </c>
      <c r="C174" s="18" t="s">
        <v>81</v>
      </c>
      <c r="D174" s="18" t="s">
        <v>303</v>
      </c>
      <c r="E174" s="18" t="s">
        <v>83</v>
      </c>
      <c r="F174" s="18" t="s">
        <v>52</v>
      </c>
      <c r="G174" s="18"/>
      <c r="H174" s="18"/>
      <c r="I174" s="18"/>
      <c r="J174" s="18"/>
      <c r="K174" s="18" t="s">
        <v>62</v>
      </c>
      <c r="L174" s="18" t="s">
        <v>74</v>
      </c>
      <c r="M174" s="18" t="s">
        <v>40</v>
      </c>
      <c r="N174" s="19" t="s">
        <v>318</v>
      </c>
      <c r="O174" s="20">
        <v>300000000</v>
      </c>
      <c r="P174" s="20">
        <v>0</v>
      </c>
      <c r="Q174" s="20">
        <v>0</v>
      </c>
      <c r="R174" s="20">
        <v>300000000</v>
      </c>
      <c r="S174" s="20">
        <v>0</v>
      </c>
      <c r="T174" s="20">
        <v>299997778</v>
      </c>
      <c r="U174" s="20">
        <v>2222</v>
      </c>
      <c r="V174" s="20">
        <v>299997778</v>
      </c>
      <c r="W174" s="20">
        <v>299997778</v>
      </c>
      <c r="X174" s="20">
        <v>299997778</v>
      </c>
      <c r="Y174" s="20">
        <v>299997778</v>
      </c>
      <c r="AA174" s="20">
        <f t="shared" si="8"/>
        <v>0</v>
      </c>
      <c r="AB174" s="20">
        <f t="shared" si="9"/>
        <v>0</v>
      </c>
      <c r="AC174" s="20">
        <f t="shared" si="10"/>
        <v>0</v>
      </c>
    </row>
    <row r="175" spans="2:29" ht="45">
      <c r="B175" s="17" t="s">
        <v>319</v>
      </c>
      <c r="C175" s="18" t="s">
        <v>81</v>
      </c>
      <c r="D175" s="18" t="s">
        <v>303</v>
      </c>
      <c r="E175" s="18" t="s">
        <v>83</v>
      </c>
      <c r="F175" s="18" t="s">
        <v>39</v>
      </c>
      <c r="G175" s="18"/>
      <c r="H175" s="18"/>
      <c r="I175" s="18"/>
      <c r="J175" s="18"/>
      <c r="K175" s="18" t="s">
        <v>62</v>
      </c>
      <c r="L175" s="18" t="s">
        <v>74</v>
      </c>
      <c r="M175" s="18" t="s">
        <v>40</v>
      </c>
      <c r="N175" s="19" t="s">
        <v>320</v>
      </c>
      <c r="O175" s="20">
        <v>2500000000</v>
      </c>
      <c r="P175" s="20">
        <v>0</v>
      </c>
      <c r="Q175" s="20">
        <v>0</v>
      </c>
      <c r="R175" s="20">
        <v>2500000000</v>
      </c>
      <c r="S175" s="20">
        <v>0</v>
      </c>
      <c r="T175" s="20">
        <v>2477181557.5</v>
      </c>
      <c r="U175" s="20">
        <v>22818442.5</v>
      </c>
      <c r="V175" s="20">
        <v>2477181557.5</v>
      </c>
      <c r="W175" s="20">
        <v>2477181557.5</v>
      </c>
      <c r="X175" s="20">
        <v>2473091243.5</v>
      </c>
      <c r="Y175" s="20">
        <v>2473091243.5</v>
      </c>
      <c r="AA175" s="20">
        <f t="shared" si="8"/>
        <v>4090314</v>
      </c>
      <c r="AB175" s="20">
        <f t="shared" si="9"/>
        <v>0</v>
      </c>
      <c r="AC175" s="20">
        <f t="shared" si="10"/>
        <v>4090314</v>
      </c>
    </row>
    <row r="176" spans="2:29" ht="45">
      <c r="B176" s="17" t="s">
        <v>321</v>
      </c>
      <c r="C176" s="18" t="s">
        <v>81</v>
      </c>
      <c r="D176" s="18" t="s">
        <v>303</v>
      </c>
      <c r="E176" s="18" t="s">
        <v>83</v>
      </c>
      <c r="F176" s="18" t="s">
        <v>67</v>
      </c>
      <c r="G176" s="18"/>
      <c r="H176" s="18"/>
      <c r="I176" s="18"/>
      <c r="J176" s="18"/>
      <c r="K176" s="18" t="s">
        <v>62</v>
      </c>
      <c r="L176" s="18" t="s">
        <v>74</v>
      </c>
      <c r="M176" s="18" t="s">
        <v>40</v>
      </c>
      <c r="N176" s="19" t="s">
        <v>322</v>
      </c>
      <c r="O176" s="20">
        <v>2800000000</v>
      </c>
      <c r="P176" s="20">
        <v>0</v>
      </c>
      <c r="Q176" s="20">
        <v>0</v>
      </c>
      <c r="R176" s="20">
        <v>2800000000</v>
      </c>
      <c r="S176" s="20">
        <v>0</v>
      </c>
      <c r="T176" s="20">
        <v>2799750052</v>
      </c>
      <c r="U176" s="20">
        <v>249948</v>
      </c>
      <c r="V176" s="20">
        <v>2799750052</v>
      </c>
      <c r="W176" s="20">
        <v>2799750052</v>
      </c>
      <c r="X176" s="20">
        <v>2751915860</v>
      </c>
      <c r="Y176" s="20">
        <v>2751915860</v>
      </c>
      <c r="AA176" s="20">
        <f t="shared" si="8"/>
        <v>47834192</v>
      </c>
      <c r="AB176" s="20">
        <f t="shared" si="9"/>
        <v>0</v>
      </c>
      <c r="AC176" s="20">
        <f t="shared" si="10"/>
        <v>47834192</v>
      </c>
    </row>
    <row r="177" spans="2:29" ht="22.5">
      <c r="B177" s="17" t="s">
        <v>323</v>
      </c>
      <c r="C177" s="18" t="s">
        <v>81</v>
      </c>
      <c r="D177" s="18" t="s">
        <v>303</v>
      </c>
      <c r="E177" s="18" t="s">
        <v>83</v>
      </c>
      <c r="F177" s="18" t="s">
        <v>324</v>
      </c>
      <c r="G177" s="18"/>
      <c r="H177" s="18"/>
      <c r="I177" s="18"/>
      <c r="J177" s="18"/>
      <c r="K177" s="18" t="s">
        <v>62</v>
      </c>
      <c r="L177" s="18" t="s">
        <v>74</v>
      </c>
      <c r="M177" s="18" t="s">
        <v>40</v>
      </c>
      <c r="N177" s="19" t="s">
        <v>325</v>
      </c>
      <c r="O177" s="20">
        <v>3800000000</v>
      </c>
      <c r="P177" s="20">
        <v>0</v>
      </c>
      <c r="Q177" s="20">
        <v>412917741</v>
      </c>
      <c r="R177" s="20">
        <v>3387082259</v>
      </c>
      <c r="S177" s="20">
        <v>0</v>
      </c>
      <c r="T177" s="20">
        <v>3355314932.75</v>
      </c>
      <c r="U177" s="20">
        <v>31767326.25</v>
      </c>
      <c r="V177" s="20">
        <v>3355314932.75</v>
      </c>
      <c r="W177" s="20">
        <v>2994872627.75</v>
      </c>
      <c r="X177" s="20">
        <v>1843848303.75</v>
      </c>
      <c r="Y177" s="20">
        <v>1843848303.75</v>
      </c>
      <c r="AA177" s="20">
        <f t="shared" si="8"/>
        <v>1151024324</v>
      </c>
      <c r="AB177" s="20">
        <f t="shared" si="9"/>
        <v>360442305</v>
      </c>
      <c r="AC177" s="20">
        <f t="shared" si="10"/>
        <v>1511466629</v>
      </c>
    </row>
    <row r="178" spans="2:29" ht="33.75">
      <c r="B178" s="17" t="s">
        <v>326</v>
      </c>
      <c r="C178" s="18" t="s">
        <v>81</v>
      </c>
      <c r="D178" s="18" t="s">
        <v>303</v>
      </c>
      <c r="E178" s="18" t="s">
        <v>83</v>
      </c>
      <c r="F178" s="18" t="s">
        <v>101</v>
      </c>
      <c r="G178" s="18"/>
      <c r="H178" s="18"/>
      <c r="I178" s="18"/>
      <c r="J178" s="18"/>
      <c r="K178" s="18" t="s">
        <v>62</v>
      </c>
      <c r="L178" s="18" t="s">
        <v>63</v>
      </c>
      <c r="M178" s="18" t="s">
        <v>40</v>
      </c>
      <c r="N178" s="19" t="s">
        <v>327</v>
      </c>
      <c r="O178" s="20">
        <v>1000000000</v>
      </c>
      <c r="P178" s="20">
        <v>0</v>
      </c>
      <c r="Q178" s="20">
        <v>0</v>
      </c>
      <c r="R178" s="20">
        <v>1000000000</v>
      </c>
      <c r="S178" s="20">
        <v>0</v>
      </c>
      <c r="T178" s="20">
        <v>980535302</v>
      </c>
      <c r="U178" s="20">
        <v>19464698</v>
      </c>
      <c r="V178" s="20">
        <v>980535302</v>
      </c>
      <c r="W178" s="20">
        <v>637754501.66999996</v>
      </c>
      <c r="X178" s="20">
        <v>443552839.67000002</v>
      </c>
      <c r="Y178" s="20">
        <v>443552839.67000002</v>
      </c>
      <c r="AA178" s="20">
        <f t="shared" si="8"/>
        <v>194201661.99999994</v>
      </c>
      <c r="AB178" s="20">
        <f t="shared" si="9"/>
        <v>342780800.33000004</v>
      </c>
      <c r="AC178" s="20">
        <f t="shared" si="10"/>
        <v>536982462.32999992</v>
      </c>
    </row>
    <row r="179" spans="2:29" ht="45">
      <c r="B179" s="17" t="s">
        <v>328</v>
      </c>
      <c r="C179" s="18" t="s">
        <v>81</v>
      </c>
      <c r="D179" s="18" t="s">
        <v>303</v>
      </c>
      <c r="E179" s="18" t="s">
        <v>83</v>
      </c>
      <c r="F179" s="18" t="s">
        <v>104</v>
      </c>
      <c r="G179" s="18"/>
      <c r="H179" s="18"/>
      <c r="I179" s="18"/>
      <c r="J179" s="18"/>
      <c r="K179" s="18" t="s">
        <v>62</v>
      </c>
      <c r="L179" s="18" t="s">
        <v>74</v>
      </c>
      <c r="M179" s="18" t="s">
        <v>40</v>
      </c>
      <c r="N179" s="19" t="s">
        <v>329</v>
      </c>
      <c r="O179" s="20">
        <v>800000000</v>
      </c>
      <c r="P179" s="20">
        <v>0</v>
      </c>
      <c r="Q179" s="20">
        <v>0</v>
      </c>
      <c r="R179" s="20">
        <v>800000000</v>
      </c>
      <c r="S179" s="20">
        <v>0</v>
      </c>
      <c r="T179" s="20">
        <v>793794314.12</v>
      </c>
      <c r="U179" s="20">
        <v>6205685.8799999999</v>
      </c>
      <c r="V179" s="20">
        <v>793794314.12</v>
      </c>
      <c r="W179" s="20">
        <v>770414452.97000003</v>
      </c>
      <c r="X179" s="20">
        <v>726631262.97000003</v>
      </c>
      <c r="Y179" s="20">
        <v>726631262.97000003</v>
      </c>
      <c r="AA179" s="20">
        <f t="shared" si="8"/>
        <v>43783190</v>
      </c>
      <c r="AB179" s="20">
        <f t="shared" si="9"/>
        <v>23379861.149999976</v>
      </c>
      <c r="AC179" s="20">
        <f t="shared" si="10"/>
        <v>67163051.149999976</v>
      </c>
    </row>
    <row r="180" spans="2:29" ht="33.75">
      <c r="B180" s="17" t="s">
        <v>330</v>
      </c>
      <c r="C180" s="18" t="s">
        <v>81</v>
      </c>
      <c r="D180" s="18" t="s">
        <v>303</v>
      </c>
      <c r="E180" s="18" t="s">
        <v>83</v>
      </c>
      <c r="F180" s="18" t="s">
        <v>107</v>
      </c>
      <c r="G180" s="18"/>
      <c r="H180" s="18"/>
      <c r="I180" s="18"/>
      <c r="J180" s="18"/>
      <c r="K180" s="18" t="s">
        <v>62</v>
      </c>
      <c r="L180" s="18" t="s">
        <v>74</v>
      </c>
      <c r="M180" s="18" t="s">
        <v>40</v>
      </c>
      <c r="N180" s="19" t="s">
        <v>331</v>
      </c>
      <c r="O180" s="20">
        <v>37477568223</v>
      </c>
      <c r="P180" s="20">
        <v>0</v>
      </c>
      <c r="Q180" s="20">
        <v>0</v>
      </c>
      <c r="R180" s="20">
        <v>37477568223</v>
      </c>
      <c r="S180" s="20">
        <v>0</v>
      </c>
      <c r="T180" s="20">
        <v>37476227796.870003</v>
      </c>
      <c r="U180" s="20">
        <v>1340426.1299999999</v>
      </c>
      <c r="V180" s="20">
        <v>37476227796.870003</v>
      </c>
      <c r="W180" s="20">
        <v>30102430732.84</v>
      </c>
      <c r="X180" s="20">
        <v>24996771758.490002</v>
      </c>
      <c r="Y180" s="20">
        <v>24996771758.490002</v>
      </c>
      <c r="AA180" s="20">
        <f t="shared" si="8"/>
        <v>5105658974.3499985</v>
      </c>
      <c r="AB180" s="20">
        <f t="shared" si="9"/>
        <v>7373797064.0300026</v>
      </c>
      <c r="AC180" s="20">
        <f t="shared" si="10"/>
        <v>12479456038.380001</v>
      </c>
    </row>
    <row r="181" spans="2:29">
      <c r="B181" s="46" t="s">
        <v>334</v>
      </c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24">
        <f>SUM(O24:O180)</f>
        <v>2069686195047</v>
      </c>
      <c r="P181" s="24">
        <f t="shared" ref="P181:Z181" si="11">SUM(P24:P180)</f>
        <v>1103939445751</v>
      </c>
      <c r="Q181" s="24">
        <f t="shared" si="11"/>
        <v>169169380757</v>
      </c>
      <c r="R181" s="24">
        <f t="shared" si="11"/>
        <v>3004456260041</v>
      </c>
      <c r="S181" s="24">
        <f t="shared" si="11"/>
        <v>0</v>
      </c>
      <c r="T181" s="24">
        <f t="shared" si="11"/>
        <v>3002630307388.6001</v>
      </c>
      <c r="U181" s="24">
        <f t="shared" si="11"/>
        <v>1825952652.4000001</v>
      </c>
      <c r="V181" s="24">
        <f t="shared" si="11"/>
        <v>3002630307388.6001</v>
      </c>
      <c r="W181" s="24">
        <f t="shared" si="11"/>
        <v>2281909705448.4688</v>
      </c>
      <c r="X181" s="24">
        <f t="shared" si="11"/>
        <v>1593372745196.5896</v>
      </c>
      <c r="Y181" s="24">
        <f t="shared" si="11"/>
        <v>1593372745196.5896</v>
      </c>
      <c r="Z181" s="24">
        <f t="shared" si="11"/>
        <v>0</v>
      </c>
      <c r="AA181" s="24">
        <f>SUM(AA24:AA180)</f>
        <v>688536960251.88013</v>
      </c>
      <c r="AB181" s="24">
        <f t="shared" ref="AB181:AC181" si="12">SUM(AB24:AB180)</f>
        <v>720720601940.12976</v>
      </c>
      <c r="AC181" s="24">
        <f t="shared" si="12"/>
        <v>1409257562192.0103</v>
      </c>
    </row>
    <row r="182" spans="2:29">
      <c r="B182" s="47" t="s">
        <v>345</v>
      </c>
      <c r="C182" s="47" t="s">
        <v>1</v>
      </c>
      <c r="D182" s="47" t="s">
        <v>1</v>
      </c>
      <c r="E182" s="47" t="s">
        <v>1</v>
      </c>
      <c r="F182" s="47" t="s">
        <v>1</v>
      </c>
      <c r="G182" s="47" t="s">
        <v>1</v>
      </c>
      <c r="H182" s="47" t="s">
        <v>1</v>
      </c>
      <c r="I182" s="47" t="s">
        <v>1</v>
      </c>
      <c r="J182" s="47" t="s">
        <v>1</v>
      </c>
      <c r="K182" s="47" t="s">
        <v>1</v>
      </c>
      <c r="L182" s="47" t="s">
        <v>1</v>
      </c>
      <c r="M182" s="47" t="s">
        <v>1</v>
      </c>
      <c r="N182" s="47" t="s">
        <v>1</v>
      </c>
      <c r="O182" s="25">
        <f t="shared" ref="O182" si="13">O21+O23+O181</f>
        <v>2269444662153</v>
      </c>
      <c r="P182" s="25">
        <f t="shared" ref="P182" si="14">P21+P23+P181</f>
        <v>1108140745751</v>
      </c>
      <c r="Q182" s="25">
        <f t="shared" ref="Q182" si="15">Q21+Q23+Q181</f>
        <v>171104680757</v>
      </c>
      <c r="R182" s="25">
        <f t="shared" ref="R182:S182" si="16">R21+R23+R181</f>
        <v>3206480727147</v>
      </c>
      <c r="S182" s="25">
        <f t="shared" si="16"/>
        <v>0</v>
      </c>
      <c r="T182" s="25">
        <f>T21+T23+T181</f>
        <v>3195580920505.3301</v>
      </c>
      <c r="U182" s="25">
        <f>U21+U23+U181</f>
        <v>10899806641.67</v>
      </c>
      <c r="V182" s="25">
        <f>V21+V23+V181</f>
        <v>3195580920505.3301</v>
      </c>
      <c r="W182" s="25">
        <f>W21+W23+W181</f>
        <v>2474154967123.5488</v>
      </c>
      <c r="X182" s="25">
        <f>X21+X23+X181</f>
        <v>1783091143851.3997</v>
      </c>
      <c r="Y182" s="25">
        <f t="shared" ref="Y182:Z182" si="17">Y21+Y23+Y181</f>
        <v>1783091143851.3997</v>
      </c>
      <c r="Z182" s="25">
        <f t="shared" si="17"/>
        <v>0</v>
      </c>
      <c r="AA182" s="25">
        <f>AA21+AA23+AA181</f>
        <v>691063823272.15015</v>
      </c>
      <c r="AB182" s="25">
        <f t="shared" ref="AB182:AC182" si="18">AB21+AB23+AB181</f>
        <v>721425953381.77979</v>
      </c>
      <c r="AC182" s="25">
        <f t="shared" si="18"/>
        <v>1412489776653.9302</v>
      </c>
    </row>
    <row r="184" spans="2:29">
      <c r="W184" s="23"/>
      <c r="Y184" s="23"/>
      <c r="AA184" s="23"/>
    </row>
  </sheetData>
  <mergeCells count="5">
    <mergeCell ref="B181:N181"/>
    <mergeCell ref="B182:N182"/>
    <mergeCell ref="B21:N21"/>
    <mergeCell ref="B23:N23"/>
    <mergeCell ref="P2:V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84"/>
  <sheetViews>
    <sheetView topLeftCell="F1" workbookViewId="0">
      <selection activeCell="C14" sqref="C14"/>
    </sheetView>
  </sheetViews>
  <sheetFormatPr baseColWidth="10" defaultRowHeight="15"/>
  <cols>
    <col min="1" max="1" width="6.28515625" customWidth="1"/>
    <col min="3" max="3" width="15.5703125" customWidth="1"/>
    <col min="6" max="6" width="27.140625" customWidth="1"/>
    <col min="7" max="7" width="17.42578125" bestFit="1" customWidth="1"/>
    <col min="8" max="8" width="16.140625" bestFit="1" customWidth="1"/>
    <col min="9" max="9" width="15.140625" bestFit="1" customWidth="1"/>
    <col min="10" max="10" width="17.42578125" bestFit="1" customWidth="1"/>
    <col min="11" max="11" width="16" customWidth="1"/>
    <col min="12" max="12" width="17.42578125" bestFit="1" customWidth="1"/>
    <col min="13" max="13" width="14.28515625" bestFit="1" customWidth="1"/>
    <col min="14" max="17" width="17.42578125" bestFit="1" customWidth="1"/>
    <col min="18" max="18" width="17.28515625" customWidth="1"/>
    <col min="19" max="19" width="15.7109375" customWidth="1"/>
    <col min="20" max="20" width="20.140625" customWidth="1"/>
  </cols>
  <sheetData>
    <row r="1" spans="2:20" ht="15.75" thickBot="1"/>
    <row r="2" spans="2:20" ht="15.75" customHeight="1" thickBot="1">
      <c r="B2" s="42" t="s">
        <v>0</v>
      </c>
      <c r="C2" s="42">
        <v>2017</v>
      </c>
      <c r="D2" s="3" t="s">
        <v>1</v>
      </c>
      <c r="E2" s="3" t="s">
        <v>1</v>
      </c>
      <c r="H2" s="48" t="s">
        <v>340</v>
      </c>
      <c r="I2" s="49"/>
      <c r="J2" s="49"/>
      <c r="K2" s="49"/>
      <c r="L2" s="49"/>
      <c r="M2" s="49"/>
      <c r="N2" s="50"/>
      <c r="O2" s="3" t="s">
        <v>1</v>
      </c>
      <c r="P2" s="3" t="s">
        <v>1</v>
      </c>
      <c r="Q2" s="3" t="s">
        <v>1</v>
      </c>
    </row>
    <row r="3" spans="2:20">
      <c r="B3" s="27" t="s">
        <v>2</v>
      </c>
      <c r="C3" s="27" t="s">
        <v>3</v>
      </c>
      <c r="D3" s="3" t="s">
        <v>1</v>
      </c>
      <c r="E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</row>
    <row r="4" spans="2:20">
      <c r="B4" s="30" t="s">
        <v>4</v>
      </c>
      <c r="C4" s="31" t="s">
        <v>5</v>
      </c>
      <c r="D4" s="3" t="s">
        <v>1</v>
      </c>
      <c r="E4" s="3" t="s">
        <v>1</v>
      </c>
      <c r="H4" s="3" t="s">
        <v>1</v>
      </c>
      <c r="I4" s="3" t="s">
        <v>1</v>
      </c>
      <c r="J4" s="3" t="s">
        <v>1</v>
      </c>
      <c r="K4" s="3" t="s">
        <v>1</v>
      </c>
      <c r="L4" s="3" t="s">
        <v>1</v>
      </c>
      <c r="M4" s="3" t="s">
        <v>1</v>
      </c>
      <c r="N4" s="3" t="s">
        <v>1</v>
      </c>
      <c r="O4" s="3" t="s">
        <v>1</v>
      </c>
      <c r="P4" s="3" t="s">
        <v>1</v>
      </c>
      <c r="Q4" s="3" t="s">
        <v>1</v>
      </c>
    </row>
    <row r="5" spans="2:20" ht="24">
      <c r="B5" s="32" t="s">
        <v>8</v>
      </c>
      <c r="C5" s="32" t="s">
        <v>17</v>
      </c>
      <c r="D5" s="32" t="s">
        <v>18</v>
      </c>
      <c r="E5" s="32" t="s">
        <v>19</v>
      </c>
      <c r="F5" s="32" t="s">
        <v>20</v>
      </c>
      <c r="G5" s="32" t="s">
        <v>21</v>
      </c>
      <c r="H5" s="32" t="s">
        <v>22</v>
      </c>
      <c r="I5" s="32" t="s">
        <v>23</v>
      </c>
      <c r="J5" s="32" t="s">
        <v>24</v>
      </c>
      <c r="K5" s="32" t="s">
        <v>25</v>
      </c>
      <c r="L5" s="32" t="s">
        <v>26</v>
      </c>
      <c r="M5" s="32" t="s">
        <v>27</v>
      </c>
      <c r="N5" s="32" t="s">
        <v>28</v>
      </c>
      <c r="O5" s="32" t="s">
        <v>29</v>
      </c>
      <c r="P5" s="32" t="s">
        <v>30</v>
      </c>
      <c r="Q5" s="32" t="s">
        <v>31</v>
      </c>
      <c r="R5" s="26" t="s">
        <v>336</v>
      </c>
      <c r="S5" s="26" t="s">
        <v>337</v>
      </c>
      <c r="T5" s="26" t="s">
        <v>338</v>
      </c>
    </row>
    <row r="6" spans="2:20" ht="22.5">
      <c r="B6" s="17" t="s">
        <v>34</v>
      </c>
      <c r="C6" s="18" t="s">
        <v>38</v>
      </c>
      <c r="D6" s="18" t="s">
        <v>39</v>
      </c>
      <c r="E6" s="18" t="s">
        <v>40</v>
      </c>
      <c r="F6" s="19" t="s">
        <v>41</v>
      </c>
      <c r="G6" s="20">
        <v>31012120751</v>
      </c>
      <c r="H6" s="20">
        <v>718224755</v>
      </c>
      <c r="I6" s="20">
        <v>340000000</v>
      </c>
      <c r="J6" s="20">
        <v>31390345506</v>
      </c>
      <c r="K6" s="20">
        <v>0</v>
      </c>
      <c r="L6" s="20">
        <v>29321029039.200001</v>
      </c>
      <c r="M6" s="20">
        <v>2069316466.8</v>
      </c>
      <c r="N6" s="20">
        <v>29321029039.200001</v>
      </c>
      <c r="O6" s="20">
        <v>29321029039.200001</v>
      </c>
      <c r="P6" s="20">
        <v>29321029039.200001</v>
      </c>
      <c r="Q6" s="20">
        <v>29321029039.200001</v>
      </c>
      <c r="R6" s="20">
        <f>O6-Q6</f>
        <v>0</v>
      </c>
      <c r="S6" s="20">
        <f>N6-O6</f>
        <v>0</v>
      </c>
      <c r="T6" s="20">
        <f>R6+S6</f>
        <v>0</v>
      </c>
    </row>
    <row r="7" spans="2:20">
      <c r="B7" s="17" t="s">
        <v>42</v>
      </c>
      <c r="C7" s="18" t="s">
        <v>38</v>
      </c>
      <c r="D7" s="18" t="s">
        <v>39</v>
      </c>
      <c r="E7" s="18" t="s">
        <v>40</v>
      </c>
      <c r="F7" s="19" t="s">
        <v>44</v>
      </c>
      <c r="G7" s="20">
        <v>2426351061</v>
      </c>
      <c r="H7" s="20">
        <v>0</v>
      </c>
      <c r="I7" s="20">
        <v>271100000</v>
      </c>
      <c r="J7" s="20">
        <v>2155251061</v>
      </c>
      <c r="K7" s="20">
        <v>0</v>
      </c>
      <c r="L7" s="20">
        <v>1877604278</v>
      </c>
      <c r="M7" s="20">
        <v>277646783</v>
      </c>
      <c r="N7" s="20">
        <v>1877604278</v>
      </c>
      <c r="O7" s="20">
        <v>1877604278</v>
      </c>
      <c r="P7" s="20">
        <v>1877604278</v>
      </c>
      <c r="Q7" s="20">
        <v>1877604278</v>
      </c>
      <c r="R7" s="20">
        <f t="shared" ref="R7:R70" si="0">O7-Q7</f>
        <v>0</v>
      </c>
      <c r="S7" s="20">
        <f t="shared" ref="S7:S70" si="1">N7-O7</f>
        <v>0</v>
      </c>
      <c r="T7" s="20">
        <f t="shared" ref="T7:T70" si="2">R7+S7</f>
        <v>0</v>
      </c>
    </row>
    <row r="8" spans="2:20">
      <c r="B8" s="17" t="s">
        <v>45</v>
      </c>
      <c r="C8" s="18" t="s">
        <v>38</v>
      </c>
      <c r="D8" s="18" t="s">
        <v>39</v>
      </c>
      <c r="E8" s="18" t="s">
        <v>40</v>
      </c>
      <c r="F8" s="19" t="s">
        <v>47</v>
      </c>
      <c r="G8" s="20">
        <v>7586076916</v>
      </c>
      <c r="H8" s="20">
        <v>38635333</v>
      </c>
      <c r="I8" s="20">
        <v>58200000</v>
      </c>
      <c r="J8" s="20">
        <v>7566512249</v>
      </c>
      <c r="K8" s="20">
        <v>0</v>
      </c>
      <c r="L8" s="20">
        <v>6988800012</v>
      </c>
      <c r="M8" s="20">
        <v>577712237</v>
      </c>
      <c r="N8" s="20">
        <v>6988800012</v>
      </c>
      <c r="O8" s="20">
        <v>6988800012</v>
      </c>
      <c r="P8" s="20">
        <v>6988800012</v>
      </c>
      <c r="Q8" s="20">
        <v>6988800012</v>
      </c>
      <c r="R8" s="20">
        <f t="shared" si="0"/>
        <v>0</v>
      </c>
      <c r="S8" s="20">
        <f t="shared" si="1"/>
        <v>0</v>
      </c>
      <c r="T8" s="20">
        <f t="shared" si="2"/>
        <v>0</v>
      </c>
    </row>
    <row r="9" spans="2:20" ht="33.75">
      <c r="B9" s="17" t="s">
        <v>48</v>
      </c>
      <c r="C9" s="18" t="s">
        <v>38</v>
      </c>
      <c r="D9" s="18" t="s">
        <v>39</v>
      </c>
      <c r="E9" s="18" t="s">
        <v>40</v>
      </c>
      <c r="F9" s="19" t="s">
        <v>50</v>
      </c>
      <c r="G9" s="20">
        <v>0</v>
      </c>
      <c r="H9" s="20">
        <v>1266000000</v>
      </c>
      <c r="I9" s="20">
        <v>1266000000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f t="shared" si="0"/>
        <v>0</v>
      </c>
      <c r="S9" s="20">
        <f t="shared" si="1"/>
        <v>0</v>
      </c>
      <c r="T9" s="20">
        <f t="shared" si="2"/>
        <v>0</v>
      </c>
    </row>
    <row r="10" spans="2:20" ht="33.75">
      <c r="B10" s="17" t="s">
        <v>51</v>
      </c>
      <c r="C10" s="18" t="s">
        <v>38</v>
      </c>
      <c r="D10" s="18" t="s">
        <v>39</v>
      </c>
      <c r="E10" s="18" t="s">
        <v>40</v>
      </c>
      <c r="F10" s="19" t="s">
        <v>53</v>
      </c>
      <c r="G10" s="20">
        <v>588003074</v>
      </c>
      <c r="H10" s="20">
        <v>496437783</v>
      </c>
      <c r="I10" s="20">
        <v>0</v>
      </c>
      <c r="J10" s="20">
        <v>1084440857</v>
      </c>
      <c r="K10" s="20">
        <v>0</v>
      </c>
      <c r="L10" s="20">
        <v>939160630</v>
      </c>
      <c r="M10" s="20">
        <v>145280227</v>
      </c>
      <c r="N10" s="20">
        <v>939160630</v>
      </c>
      <c r="O10" s="20">
        <v>939160630</v>
      </c>
      <c r="P10" s="20">
        <v>939160630</v>
      </c>
      <c r="Q10" s="20">
        <v>939160630</v>
      </c>
      <c r="R10" s="20">
        <f t="shared" si="0"/>
        <v>0</v>
      </c>
      <c r="S10" s="20">
        <f t="shared" si="1"/>
        <v>0</v>
      </c>
      <c r="T10" s="20">
        <f t="shared" si="2"/>
        <v>0</v>
      </c>
    </row>
    <row r="11" spans="2:20" ht="22.5">
      <c r="B11" s="17" t="s">
        <v>54</v>
      </c>
      <c r="C11" s="18" t="s">
        <v>38</v>
      </c>
      <c r="D11" s="18" t="s">
        <v>39</v>
      </c>
      <c r="E11" s="18" t="s">
        <v>40</v>
      </c>
      <c r="F11" s="19" t="s">
        <v>56</v>
      </c>
      <c r="G11" s="20">
        <v>4498088500</v>
      </c>
      <c r="H11" s="20">
        <v>0</v>
      </c>
      <c r="I11" s="20">
        <v>0</v>
      </c>
      <c r="J11" s="20">
        <v>4498088500</v>
      </c>
      <c r="K11" s="20">
        <v>0</v>
      </c>
      <c r="L11" s="20">
        <v>4264399319.1500001</v>
      </c>
      <c r="M11" s="20">
        <v>233689180.84999999</v>
      </c>
      <c r="N11" s="20">
        <v>4264399319.1500001</v>
      </c>
      <c r="O11" s="20">
        <v>4155585657.02</v>
      </c>
      <c r="P11" s="20">
        <v>4069638008.1900001</v>
      </c>
      <c r="Q11" s="20">
        <v>4069638008.1900001</v>
      </c>
      <c r="R11" s="20">
        <f t="shared" si="0"/>
        <v>85947648.829999924</v>
      </c>
      <c r="S11" s="20">
        <f t="shared" si="1"/>
        <v>108813662.13000011</v>
      </c>
      <c r="T11" s="20">
        <f t="shared" si="2"/>
        <v>194761310.96000004</v>
      </c>
    </row>
    <row r="12" spans="2:20" ht="33.75">
      <c r="B12" s="17" t="s">
        <v>57</v>
      </c>
      <c r="C12" s="18" t="s">
        <v>38</v>
      </c>
      <c r="D12" s="18" t="s">
        <v>39</v>
      </c>
      <c r="E12" s="18" t="s">
        <v>40</v>
      </c>
      <c r="F12" s="19" t="s">
        <v>58</v>
      </c>
      <c r="G12" s="20">
        <v>13249109206</v>
      </c>
      <c r="H12" s="20">
        <v>682002129</v>
      </c>
      <c r="I12" s="20">
        <v>0</v>
      </c>
      <c r="J12" s="20">
        <v>13931111335</v>
      </c>
      <c r="K12" s="20">
        <v>0</v>
      </c>
      <c r="L12" s="20">
        <v>13332857139</v>
      </c>
      <c r="M12" s="20">
        <v>598254196</v>
      </c>
      <c r="N12" s="20">
        <v>13332857139</v>
      </c>
      <c r="O12" s="20">
        <v>13332857139</v>
      </c>
      <c r="P12" s="20">
        <v>13330772167</v>
      </c>
      <c r="Q12" s="20">
        <v>13330772167</v>
      </c>
      <c r="R12" s="20">
        <f t="shared" si="0"/>
        <v>2084972</v>
      </c>
      <c r="S12" s="20">
        <f t="shared" si="1"/>
        <v>0</v>
      </c>
      <c r="T12" s="20">
        <f t="shared" si="2"/>
        <v>2084972</v>
      </c>
    </row>
    <row r="13" spans="2:20">
      <c r="B13" s="17" t="s">
        <v>59</v>
      </c>
      <c r="C13" s="18" t="s">
        <v>38</v>
      </c>
      <c r="D13" s="18" t="s">
        <v>39</v>
      </c>
      <c r="E13" s="18" t="s">
        <v>40</v>
      </c>
      <c r="F13" s="19" t="s">
        <v>61</v>
      </c>
      <c r="G13" s="20">
        <v>43713900000</v>
      </c>
      <c r="H13" s="20">
        <v>0</v>
      </c>
      <c r="I13" s="20">
        <v>0</v>
      </c>
      <c r="J13" s="20">
        <v>43713900000</v>
      </c>
      <c r="K13" s="20">
        <v>0</v>
      </c>
      <c r="L13" s="20">
        <v>43705424275.120003</v>
      </c>
      <c r="M13" s="20">
        <v>8475724.8800000008</v>
      </c>
      <c r="N13" s="20">
        <v>43705424275.120003</v>
      </c>
      <c r="O13" s="20">
        <v>43705424275.120003</v>
      </c>
      <c r="P13" s="20">
        <v>43704676250.120003</v>
      </c>
      <c r="Q13" s="20">
        <v>43704676250.120003</v>
      </c>
      <c r="R13" s="20">
        <f t="shared" si="0"/>
        <v>748025</v>
      </c>
      <c r="S13" s="20">
        <f t="shared" si="1"/>
        <v>0</v>
      </c>
      <c r="T13" s="20">
        <f t="shared" si="2"/>
        <v>748025</v>
      </c>
    </row>
    <row r="14" spans="2:20" ht="22.5">
      <c r="B14" s="17" t="s">
        <v>64</v>
      </c>
      <c r="C14" s="18" t="s">
        <v>38</v>
      </c>
      <c r="D14" s="18" t="s">
        <v>39</v>
      </c>
      <c r="E14" s="18" t="s">
        <v>40</v>
      </c>
      <c r="F14" s="19" t="s">
        <v>65</v>
      </c>
      <c r="G14" s="20">
        <v>10039607600</v>
      </c>
      <c r="H14" s="20">
        <v>0</v>
      </c>
      <c r="I14" s="20">
        <v>0</v>
      </c>
      <c r="J14" s="20">
        <v>10039607600</v>
      </c>
      <c r="K14" s="20">
        <v>0</v>
      </c>
      <c r="L14" s="20">
        <v>9775381393.9200001</v>
      </c>
      <c r="M14" s="20">
        <v>264226206.08000001</v>
      </c>
      <c r="N14" s="20">
        <v>9775381393.9200001</v>
      </c>
      <c r="O14" s="20">
        <v>9321772576.1499996</v>
      </c>
      <c r="P14" s="20">
        <v>8995187797.8299999</v>
      </c>
      <c r="Q14" s="20">
        <v>8995187797.8299999</v>
      </c>
      <c r="R14" s="20">
        <f t="shared" si="0"/>
        <v>326584778.31999969</v>
      </c>
      <c r="S14" s="20">
        <f t="shared" si="1"/>
        <v>453608817.77000046</v>
      </c>
      <c r="T14" s="20">
        <f t="shared" si="2"/>
        <v>780193596.09000015</v>
      </c>
    </row>
    <row r="15" spans="2:20" ht="22.5">
      <c r="B15" s="17" t="s">
        <v>66</v>
      </c>
      <c r="C15" s="18" t="s">
        <v>38</v>
      </c>
      <c r="D15" s="18" t="s">
        <v>67</v>
      </c>
      <c r="E15" s="18" t="s">
        <v>68</v>
      </c>
      <c r="F15" s="19" t="s">
        <v>69</v>
      </c>
      <c r="G15" s="20">
        <v>5573300000</v>
      </c>
      <c r="H15" s="20">
        <v>0</v>
      </c>
      <c r="I15" s="20">
        <v>0</v>
      </c>
      <c r="J15" s="20">
        <v>5573300000</v>
      </c>
      <c r="K15" s="20">
        <v>0</v>
      </c>
      <c r="L15" s="20">
        <v>3277630354</v>
      </c>
      <c r="M15" s="20">
        <v>2295669646</v>
      </c>
      <c r="N15" s="20">
        <v>3277630354</v>
      </c>
      <c r="O15" s="20">
        <v>3277630354</v>
      </c>
      <c r="P15" s="20">
        <v>3277630354</v>
      </c>
      <c r="Q15" s="20">
        <v>3277630354</v>
      </c>
      <c r="R15" s="20">
        <f t="shared" si="0"/>
        <v>0</v>
      </c>
      <c r="S15" s="20">
        <f t="shared" si="1"/>
        <v>0</v>
      </c>
      <c r="T15" s="20">
        <f t="shared" si="2"/>
        <v>0</v>
      </c>
    </row>
    <row r="16" spans="2:20" ht="15.75" thickBot="1">
      <c r="B16" s="17" t="s">
        <v>70</v>
      </c>
      <c r="C16" s="18" t="s">
        <v>38</v>
      </c>
      <c r="D16" s="35" t="s">
        <v>39</v>
      </c>
      <c r="E16" s="35" t="s">
        <v>40</v>
      </c>
      <c r="F16" s="36" t="s">
        <v>72</v>
      </c>
      <c r="G16" s="20">
        <v>7014895457</v>
      </c>
      <c r="H16" s="20">
        <v>0</v>
      </c>
      <c r="I16" s="20">
        <v>0</v>
      </c>
      <c r="J16" s="20">
        <v>7014895457</v>
      </c>
      <c r="K16" s="20">
        <v>0</v>
      </c>
      <c r="L16" s="20">
        <v>7014895457</v>
      </c>
      <c r="M16" s="20">
        <v>0</v>
      </c>
      <c r="N16" s="20">
        <v>7014895457</v>
      </c>
      <c r="O16" s="20">
        <v>7014895457</v>
      </c>
      <c r="P16" s="20">
        <v>7011984709</v>
      </c>
      <c r="Q16" s="20">
        <v>7011984709</v>
      </c>
      <c r="R16" s="20">
        <f t="shared" si="0"/>
        <v>2910748</v>
      </c>
      <c r="S16" s="20">
        <f t="shared" si="1"/>
        <v>0</v>
      </c>
      <c r="T16" s="20">
        <f t="shared" si="2"/>
        <v>2910748</v>
      </c>
    </row>
    <row r="17" spans="2:20" ht="15.75" thickBot="1">
      <c r="B17" s="17"/>
      <c r="C17" s="34"/>
      <c r="D17" s="54" t="s">
        <v>332</v>
      </c>
      <c r="E17" s="55"/>
      <c r="F17" s="56"/>
      <c r="G17" s="39">
        <f>SUM(G6:G16)</f>
        <v>125701452565</v>
      </c>
      <c r="H17" s="39">
        <f t="shared" ref="H17:T17" si="3">SUM(H6:H16)</f>
        <v>3201300000</v>
      </c>
      <c r="I17" s="39">
        <f t="shared" si="3"/>
        <v>1935300000</v>
      </c>
      <c r="J17" s="39">
        <f t="shared" si="3"/>
        <v>126967452565</v>
      </c>
      <c r="K17" s="39">
        <f t="shared" si="3"/>
        <v>0</v>
      </c>
      <c r="L17" s="39">
        <f t="shared" si="3"/>
        <v>120497181897.39</v>
      </c>
      <c r="M17" s="39">
        <f t="shared" si="3"/>
        <v>6470270667.6100006</v>
      </c>
      <c r="N17" s="39">
        <f t="shared" si="3"/>
        <v>120497181897.39</v>
      </c>
      <c r="O17" s="39">
        <f t="shared" si="3"/>
        <v>119934759417.48999</v>
      </c>
      <c r="P17" s="39">
        <f t="shared" si="3"/>
        <v>119516483245.34001</v>
      </c>
      <c r="Q17" s="39">
        <f t="shared" si="3"/>
        <v>119516483245.34001</v>
      </c>
      <c r="R17" s="39">
        <f t="shared" si="3"/>
        <v>418276172.14999962</v>
      </c>
      <c r="S17" s="39">
        <f t="shared" si="3"/>
        <v>562422479.90000057</v>
      </c>
      <c r="T17" s="39">
        <f t="shared" si="3"/>
        <v>980698652.05000019</v>
      </c>
    </row>
    <row r="18" spans="2:20" ht="15.75" thickBot="1">
      <c r="B18" s="17" t="s">
        <v>76</v>
      </c>
      <c r="C18" s="18" t="s">
        <v>38</v>
      </c>
      <c r="D18" s="37" t="s">
        <v>67</v>
      </c>
      <c r="E18" s="37" t="s">
        <v>68</v>
      </c>
      <c r="F18" s="38" t="s">
        <v>79</v>
      </c>
      <c r="G18" s="20">
        <v>6970100000</v>
      </c>
      <c r="H18" s="20">
        <v>0</v>
      </c>
      <c r="I18" s="20">
        <v>0</v>
      </c>
      <c r="J18" s="20">
        <v>6970100000</v>
      </c>
      <c r="K18" s="20">
        <v>0</v>
      </c>
      <c r="L18" s="20">
        <v>6970010091.2700005</v>
      </c>
      <c r="M18" s="20">
        <v>89908.73</v>
      </c>
      <c r="N18" s="20">
        <v>6970010091.2700005</v>
      </c>
      <c r="O18" s="20">
        <v>6970010091.2700005</v>
      </c>
      <c r="P18" s="20">
        <v>6970010091.2700005</v>
      </c>
      <c r="Q18" s="20">
        <v>6970010091.2700005</v>
      </c>
      <c r="R18" s="20">
        <f t="shared" si="0"/>
        <v>0</v>
      </c>
      <c r="S18" s="20">
        <f t="shared" si="1"/>
        <v>0</v>
      </c>
      <c r="T18" s="20">
        <f t="shared" si="2"/>
        <v>0</v>
      </c>
    </row>
    <row r="19" spans="2:20" ht="15.75" thickBot="1">
      <c r="B19" s="17"/>
      <c r="C19" s="18"/>
      <c r="D19" s="54" t="s">
        <v>342</v>
      </c>
      <c r="E19" s="55"/>
      <c r="F19" s="56"/>
      <c r="G19" s="40">
        <f>SUM(G18)</f>
        <v>6970100000</v>
      </c>
      <c r="H19" s="40">
        <f t="shared" ref="H19:T19" si="4">SUM(H18)</f>
        <v>0</v>
      </c>
      <c r="I19" s="40">
        <f t="shared" si="4"/>
        <v>0</v>
      </c>
      <c r="J19" s="40">
        <f t="shared" si="4"/>
        <v>6970100000</v>
      </c>
      <c r="K19" s="40">
        <f t="shared" si="4"/>
        <v>0</v>
      </c>
      <c r="L19" s="40">
        <f t="shared" si="4"/>
        <v>6970010091.2700005</v>
      </c>
      <c r="M19" s="40">
        <f t="shared" si="4"/>
        <v>89908.73</v>
      </c>
      <c r="N19" s="40">
        <f t="shared" si="4"/>
        <v>6970010091.2700005</v>
      </c>
      <c r="O19" s="40">
        <f t="shared" si="4"/>
        <v>6970010091.2700005</v>
      </c>
      <c r="P19" s="40">
        <f t="shared" si="4"/>
        <v>6970010091.2700005</v>
      </c>
      <c r="Q19" s="40">
        <f t="shared" si="4"/>
        <v>6970010091.2700005</v>
      </c>
      <c r="R19" s="40">
        <f t="shared" si="4"/>
        <v>0</v>
      </c>
      <c r="S19" s="40">
        <f t="shared" si="4"/>
        <v>0</v>
      </c>
      <c r="T19" s="40">
        <f t="shared" si="4"/>
        <v>0</v>
      </c>
    </row>
    <row r="20" spans="2:20" ht="22.5">
      <c r="B20" s="17" t="s">
        <v>80</v>
      </c>
      <c r="C20" s="18" t="s">
        <v>38</v>
      </c>
      <c r="D20" s="18" t="s">
        <v>67</v>
      </c>
      <c r="E20" s="18" t="s">
        <v>40</v>
      </c>
      <c r="F20" s="19" t="s">
        <v>84</v>
      </c>
      <c r="G20" s="20">
        <v>283905742555</v>
      </c>
      <c r="H20" s="20">
        <v>3200000000</v>
      </c>
      <c r="I20" s="20">
        <v>0</v>
      </c>
      <c r="J20" s="20">
        <v>287105742555</v>
      </c>
      <c r="K20" s="20">
        <v>0</v>
      </c>
      <c r="L20" s="20">
        <v>287105742555</v>
      </c>
      <c r="M20" s="20">
        <v>0</v>
      </c>
      <c r="N20" s="20">
        <v>287105742555</v>
      </c>
      <c r="O20" s="20">
        <v>111418403015.39</v>
      </c>
      <c r="P20" s="20">
        <v>99141143438.179993</v>
      </c>
      <c r="Q20" s="20">
        <v>99141143438.179993</v>
      </c>
      <c r="R20" s="20">
        <f t="shared" si="0"/>
        <v>12277259577.210007</v>
      </c>
      <c r="S20" s="20">
        <f t="shared" si="1"/>
        <v>175687339539.60999</v>
      </c>
      <c r="T20" s="20">
        <f t="shared" si="2"/>
        <v>187964599116.82001</v>
      </c>
    </row>
    <row r="21" spans="2:20" ht="67.5">
      <c r="B21" s="17" t="s">
        <v>85</v>
      </c>
      <c r="C21" s="18" t="s">
        <v>38</v>
      </c>
      <c r="D21" s="18" t="s">
        <v>67</v>
      </c>
      <c r="E21" s="18" t="s">
        <v>40</v>
      </c>
      <c r="F21" s="19" t="s">
        <v>86</v>
      </c>
      <c r="G21" s="20">
        <v>22000000000</v>
      </c>
      <c r="H21" s="20">
        <v>0</v>
      </c>
      <c r="I21" s="20">
        <v>0</v>
      </c>
      <c r="J21" s="20">
        <v>22000000000</v>
      </c>
      <c r="K21" s="20">
        <v>0</v>
      </c>
      <c r="L21" s="20">
        <v>22000000000</v>
      </c>
      <c r="M21" s="20">
        <v>0</v>
      </c>
      <c r="N21" s="20">
        <v>22000000000</v>
      </c>
      <c r="O21" s="20">
        <v>21999985219</v>
      </c>
      <c r="P21" s="20">
        <v>21999985219</v>
      </c>
      <c r="Q21" s="20">
        <v>21999985219</v>
      </c>
      <c r="R21" s="20">
        <f t="shared" si="0"/>
        <v>0</v>
      </c>
      <c r="S21" s="20">
        <f t="shared" si="1"/>
        <v>14781</v>
      </c>
      <c r="T21" s="20">
        <f t="shared" si="2"/>
        <v>14781</v>
      </c>
    </row>
    <row r="22" spans="2:20" ht="56.25">
      <c r="B22" s="17" t="s">
        <v>87</v>
      </c>
      <c r="C22" s="18" t="s">
        <v>38</v>
      </c>
      <c r="D22" s="18" t="s">
        <v>88</v>
      </c>
      <c r="E22" s="18" t="s">
        <v>40</v>
      </c>
      <c r="F22" s="19" t="s">
        <v>89</v>
      </c>
      <c r="G22" s="20">
        <v>24000000000</v>
      </c>
      <c r="H22" s="20">
        <v>0</v>
      </c>
      <c r="I22" s="20">
        <v>0</v>
      </c>
      <c r="J22" s="20">
        <v>24000000000</v>
      </c>
      <c r="K22" s="20">
        <v>0</v>
      </c>
      <c r="L22" s="20">
        <v>24000000000</v>
      </c>
      <c r="M22" s="20">
        <v>0</v>
      </c>
      <c r="N22" s="20">
        <v>24000000000</v>
      </c>
      <c r="O22" s="20">
        <v>20374791103</v>
      </c>
      <c r="P22" s="20">
        <v>15245334676</v>
      </c>
      <c r="Q22" s="20">
        <v>15245334676</v>
      </c>
      <c r="R22" s="20">
        <f t="shared" si="0"/>
        <v>5129456427</v>
      </c>
      <c r="S22" s="20">
        <f t="shared" si="1"/>
        <v>3625208897</v>
      </c>
      <c r="T22" s="20">
        <f t="shared" si="2"/>
        <v>8754665324</v>
      </c>
    </row>
    <row r="23" spans="2:20" ht="78.75">
      <c r="B23" s="17" t="s">
        <v>90</v>
      </c>
      <c r="C23" s="18" t="s">
        <v>38</v>
      </c>
      <c r="D23" s="18" t="s">
        <v>88</v>
      </c>
      <c r="E23" s="18" t="s">
        <v>40</v>
      </c>
      <c r="F23" s="19" t="s">
        <v>91</v>
      </c>
      <c r="G23" s="20">
        <v>20000000000</v>
      </c>
      <c r="H23" s="20">
        <v>0</v>
      </c>
      <c r="I23" s="20">
        <v>0</v>
      </c>
      <c r="J23" s="20">
        <v>20000000000</v>
      </c>
      <c r="K23" s="20">
        <v>0</v>
      </c>
      <c r="L23" s="20">
        <v>20000000000</v>
      </c>
      <c r="M23" s="20">
        <v>0</v>
      </c>
      <c r="N23" s="20">
        <v>20000000000</v>
      </c>
      <c r="O23" s="20">
        <v>19710878594</v>
      </c>
      <c r="P23" s="20">
        <v>18176277042</v>
      </c>
      <c r="Q23" s="20">
        <v>18176277042</v>
      </c>
      <c r="R23" s="20">
        <f t="shared" si="0"/>
        <v>1534601552</v>
      </c>
      <c r="S23" s="20">
        <f t="shared" si="1"/>
        <v>289121406</v>
      </c>
      <c r="T23" s="20">
        <f t="shared" si="2"/>
        <v>1823722958</v>
      </c>
    </row>
    <row r="24" spans="2:20" ht="45">
      <c r="B24" s="17" t="s">
        <v>92</v>
      </c>
      <c r="C24" s="18" t="s">
        <v>38</v>
      </c>
      <c r="D24" s="18" t="s">
        <v>67</v>
      </c>
      <c r="E24" s="18" t="s">
        <v>40</v>
      </c>
      <c r="F24" s="19" t="s">
        <v>93</v>
      </c>
      <c r="G24" s="20">
        <v>14000000000</v>
      </c>
      <c r="H24" s="20">
        <v>0</v>
      </c>
      <c r="I24" s="20">
        <v>0</v>
      </c>
      <c r="J24" s="20">
        <v>14000000000</v>
      </c>
      <c r="K24" s="20">
        <v>0</v>
      </c>
      <c r="L24" s="20">
        <v>14000000000</v>
      </c>
      <c r="M24" s="20">
        <v>0</v>
      </c>
      <c r="N24" s="20">
        <v>14000000000</v>
      </c>
      <c r="O24" s="20">
        <v>14000000000</v>
      </c>
      <c r="P24" s="20">
        <v>14000000000</v>
      </c>
      <c r="Q24" s="20">
        <v>14000000000</v>
      </c>
      <c r="R24" s="20">
        <f t="shared" si="0"/>
        <v>0</v>
      </c>
      <c r="S24" s="20">
        <f t="shared" si="1"/>
        <v>0</v>
      </c>
      <c r="T24" s="20">
        <f t="shared" si="2"/>
        <v>0</v>
      </c>
    </row>
    <row r="25" spans="2:20" ht="101.25">
      <c r="B25" s="17" t="s">
        <v>94</v>
      </c>
      <c r="C25" s="18" t="s">
        <v>38</v>
      </c>
      <c r="D25" s="18" t="s">
        <v>67</v>
      </c>
      <c r="E25" s="18" t="s">
        <v>40</v>
      </c>
      <c r="F25" s="19" t="s">
        <v>95</v>
      </c>
      <c r="G25" s="20">
        <v>31000000000</v>
      </c>
      <c r="H25" s="20">
        <v>0</v>
      </c>
      <c r="I25" s="20">
        <v>0</v>
      </c>
      <c r="J25" s="20">
        <v>31000000000</v>
      </c>
      <c r="K25" s="20">
        <v>0</v>
      </c>
      <c r="L25" s="20">
        <v>31000000000</v>
      </c>
      <c r="M25" s="20">
        <v>0</v>
      </c>
      <c r="N25" s="20">
        <v>31000000000</v>
      </c>
      <c r="O25" s="20">
        <v>30999059766</v>
      </c>
      <c r="P25" s="20">
        <v>30703620132</v>
      </c>
      <c r="Q25" s="20">
        <v>30703620132</v>
      </c>
      <c r="R25" s="20">
        <f t="shared" si="0"/>
        <v>295439634</v>
      </c>
      <c r="S25" s="20">
        <f t="shared" si="1"/>
        <v>940234</v>
      </c>
      <c r="T25" s="20">
        <f t="shared" si="2"/>
        <v>296379868</v>
      </c>
    </row>
    <row r="26" spans="2:20" ht="101.25">
      <c r="B26" s="17" t="s">
        <v>96</v>
      </c>
      <c r="C26" s="18" t="s">
        <v>38</v>
      </c>
      <c r="D26" s="18" t="s">
        <v>67</v>
      </c>
      <c r="E26" s="18" t="s">
        <v>40</v>
      </c>
      <c r="F26" s="19" t="s">
        <v>97</v>
      </c>
      <c r="G26" s="20">
        <v>13305934611</v>
      </c>
      <c r="H26" s="20">
        <v>0</v>
      </c>
      <c r="I26" s="20">
        <v>17223202</v>
      </c>
      <c r="J26" s="20">
        <v>13288711409</v>
      </c>
      <c r="K26" s="20">
        <v>0</v>
      </c>
      <c r="L26" s="20">
        <v>13270857281</v>
      </c>
      <c r="M26" s="20">
        <v>17854128</v>
      </c>
      <c r="N26" s="20">
        <v>13270857281</v>
      </c>
      <c r="O26" s="20">
        <v>13104991596</v>
      </c>
      <c r="P26" s="20">
        <v>11966825938</v>
      </c>
      <c r="Q26" s="20">
        <v>11966825938</v>
      </c>
      <c r="R26" s="20">
        <f t="shared" si="0"/>
        <v>1138165658</v>
      </c>
      <c r="S26" s="20">
        <f t="shared" si="1"/>
        <v>165865685</v>
      </c>
      <c r="T26" s="20">
        <f t="shared" si="2"/>
        <v>1304031343</v>
      </c>
    </row>
    <row r="27" spans="2:20" ht="101.25">
      <c r="B27" s="17" t="s">
        <v>96</v>
      </c>
      <c r="C27" s="18" t="s">
        <v>38</v>
      </c>
      <c r="D27" s="18" t="s">
        <v>88</v>
      </c>
      <c r="E27" s="18" t="s">
        <v>40</v>
      </c>
      <c r="F27" s="19" t="s">
        <v>97</v>
      </c>
      <c r="G27" s="20">
        <v>32440246853</v>
      </c>
      <c r="H27" s="20">
        <v>0</v>
      </c>
      <c r="I27" s="20">
        <v>0</v>
      </c>
      <c r="J27" s="20">
        <v>32440246853</v>
      </c>
      <c r="K27" s="20">
        <v>0</v>
      </c>
      <c r="L27" s="20">
        <v>32440246853</v>
      </c>
      <c r="M27" s="20">
        <v>0</v>
      </c>
      <c r="N27" s="20">
        <v>32440246853</v>
      </c>
      <c r="O27" s="20">
        <v>32440246853</v>
      </c>
      <c r="P27" s="20">
        <v>32440246853</v>
      </c>
      <c r="Q27" s="20">
        <v>32440246853</v>
      </c>
      <c r="R27" s="20">
        <f t="shared" si="0"/>
        <v>0</v>
      </c>
      <c r="S27" s="20">
        <f t="shared" si="1"/>
        <v>0</v>
      </c>
      <c r="T27" s="20">
        <f t="shared" si="2"/>
        <v>0</v>
      </c>
    </row>
    <row r="28" spans="2:20" ht="101.25">
      <c r="B28" s="17" t="s">
        <v>98</v>
      </c>
      <c r="C28" s="18" t="s">
        <v>38</v>
      </c>
      <c r="D28" s="18" t="s">
        <v>67</v>
      </c>
      <c r="E28" s="18" t="s">
        <v>40</v>
      </c>
      <c r="F28" s="19" t="s">
        <v>99</v>
      </c>
      <c r="G28" s="20">
        <v>0</v>
      </c>
      <c r="H28" s="20">
        <v>41000000000</v>
      </c>
      <c r="I28" s="20">
        <v>0</v>
      </c>
      <c r="J28" s="20">
        <v>41000000000</v>
      </c>
      <c r="K28" s="20">
        <v>0</v>
      </c>
      <c r="L28" s="20">
        <v>41000000000</v>
      </c>
      <c r="M28" s="20">
        <v>0</v>
      </c>
      <c r="N28" s="20">
        <v>41000000000</v>
      </c>
      <c r="O28" s="20">
        <v>3227824198.46</v>
      </c>
      <c r="P28" s="20">
        <v>0</v>
      </c>
      <c r="Q28" s="20">
        <v>0</v>
      </c>
      <c r="R28" s="20">
        <f t="shared" si="0"/>
        <v>3227824198.46</v>
      </c>
      <c r="S28" s="20">
        <f t="shared" si="1"/>
        <v>37772175801.540001</v>
      </c>
      <c r="T28" s="20">
        <f t="shared" si="2"/>
        <v>41000000000</v>
      </c>
    </row>
    <row r="29" spans="2:20" ht="101.25">
      <c r="B29" s="17" t="s">
        <v>98</v>
      </c>
      <c r="C29" s="18" t="s">
        <v>38</v>
      </c>
      <c r="D29" s="18" t="s">
        <v>88</v>
      </c>
      <c r="E29" s="18" t="s">
        <v>40</v>
      </c>
      <c r="F29" s="19" t="s">
        <v>99</v>
      </c>
      <c r="G29" s="20">
        <v>45500000000</v>
      </c>
      <c r="H29" s="20">
        <v>0</v>
      </c>
      <c r="I29" s="20">
        <v>0</v>
      </c>
      <c r="J29" s="20">
        <v>45500000000</v>
      </c>
      <c r="K29" s="20">
        <v>0</v>
      </c>
      <c r="L29" s="20">
        <v>45499999990</v>
      </c>
      <c r="M29" s="20">
        <v>10</v>
      </c>
      <c r="N29" s="20">
        <v>45499999990</v>
      </c>
      <c r="O29" s="20">
        <v>45379672202.199997</v>
      </c>
      <c r="P29" s="20">
        <v>41157385919.709999</v>
      </c>
      <c r="Q29" s="20">
        <v>41157385919.709999</v>
      </c>
      <c r="R29" s="20">
        <f t="shared" si="0"/>
        <v>4222286282.4899979</v>
      </c>
      <c r="S29" s="20">
        <f t="shared" si="1"/>
        <v>120327787.80000305</v>
      </c>
      <c r="T29" s="20">
        <f t="shared" si="2"/>
        <v>4342614070.2900009</v>
      </c>
    </row>
    <row r="30" spans="2:20" ht="67.5">
      <c r="B30" s="17" t="s">
        <v>100</v>
      </c>
      <c r="C30" s="18" t="s">
        <v>38</v>
      </c>
      <c r="D30" s="18" t="s">
        <v>67</v>
      </c>
      <c r="E30" s="18" t="s">
        <v>40</v>
      </c>
      <c r="F30" s="19" t="s">
        <v>102</v>
      </c>
      <c r="G30" s="20">
        <v>0</v>
      </c>
      <c r="H30" s="20">
        <v>10000000000</v>
      </c>
      <c r="I30" s="20">
        <v>0</v>
      </c>
      <c r="J30" s="20">
        <v>10000000000</v>
      </c>
      <c r="K30" s="20">
        <v>0</v>
      </c>
      <c r="L30" s="20">
        <v>10000000000</v>
      </c>
      <c r="M30" s="20">
        <v>0</v>
      </c>
      <c r="N30" s="20">
        <v>10000000000</v>
      </c>
      <c r="O30" s="20">
        <v>2882459795</v>
      </c>
      <c r="P30" s="20">
        <v>670382282</v>
      </c>
      <c r="Q30" s="20">
        <v>670382282</v>
      </c>
      <c r="R30" s="20">
        <f t="shared" si="0"/>
        <v>2212077513</v>
      </c>
      <c r="S30" s="20">
        <f t="shared" si="1"/>
        <v>7117540205</v>
      </c>
      <c r="T30" s="20">
        <f t="shared" si="2"/>
        <v>9329617718</v>
      </c>
    </row>
    <row r="31" spans="2:20" ht="67.5">
      <c r="B31" s="17" t="s">
        <v>100</v>
      </c>
      <c r="C31" s="18" t="s">
        <v>38</v>
      </c>
      <c r="D31" s="18" t="s">
        <v>88</v>
      </c>
      <c r="E31" s="18" t="s">
        <v>40</v>
      </c>
      <c r="F31" s="19" t="s">
        <v>102</v>
      </c>
      <c r="G31" s="20">
        <v>29000000000</v>
      </c>
      <c r="H31" s="20">
        <v>0</v>
      </c>
      <c r="I31" s="20">
        <v>0</v>
      </c>
      <c r="J31" s="20">
        <v>29000000000</v>
      </c>
      <c r="K31" s="20">
        <v>0</v>
      </c>
      <c r="L31" s="20">
        <v>29000000000</v>
      </c>
      <c r="M31" s="20">
        <v>0</v>
      </c>
      <c r="N31" s="20">
        <v>29000000000</v>
      </c>
      <c r="O31" s="20">
        <v>25513812872.700001</v>
      </c>
      <c r="P31" s="20">
        <v>22475255058.5</v>
      </c>
      <c r="Q31" s="20">
        <v>22475255058.5</v>
      </c>
      <c r="R31" s="20">
        <f t="shared" si="0"/>
        <v>3038557814.2000008</v>
      </c>
      <c r="S31" s="20">
        <f t="shared" si="1"/>
        <v>3486187127.2999992</v>
      </c>
      <c r="T31" s="20">
        <f t="shared" si="2"/>
        <v>6524744941.5</v>
      </c>
    </row>
    <row r="32" spans="2:20" ht="56.25">
      <c r="B32" s="17" t="s">
        <v>103</v>
      </c>
      <c r="C32" s="18" t="s">
        <v>38</v>
      </c>
      <c r="D32" s="18" t="s">
        <v>88</v>
      </c>
      <c r="E32" s="18" t="s">
        <v>40</v>
      </c>
      <c r="F32" s="19" t="s">
        <v>105</v>
      </c>
      <c r="G32" s="20">
        <v>31388656169</v>
      </c>
      <c r="H32" s="20">
        <v>0</v>
      </c>
      <c r="I32" s="20">
        <v>0</v>
      </c>
      <c r="J32" s="20">
        <v>31388656169</v>
      </c>
      <c r="K32" s="20">
        <v>0</v>
      </c>
      <c r="L32" s="20">
        <v>31388656169</v>
      </c>
      <c r="M32" s="20">
        <v>0</v>
      </c>
      <c r="N32" s="20">
        <v>31388656169</v>
      </c>
      <c r="O32" s="20">
        <v>30129629568</v>
      </c>
      <c r="P32" s="20">
        <v>24609506980</v>
      </c>
      <c r="Q32" s="20">
        <v>24609506980</v>
      </c>
      <c r="R32" s="20">
        <f t="shared" si="0"/>
        <v>5520122588</v>
      </c>
      <c r="S32" s="20">
        <f t="shared" si="1"/>
        <v>1259026601</v>
      </c>
      <c r="T32" s="20">
        <f t="shared" si="2"/>
        <v>6779149189</v>
      </c>
    </row>
    <row r="33" spans="2:20" ht="45">
      <c r="B33" s="17" t="s">
        <v>106</v>
      </c>
      <c r="C33" s="18" t="s">
        <v>38</v>
      </c>
      <c r="D33" s="18" t="s">
        <v>88</v>
      </c>
      <c r="E33" s="18" t="s">
        <v>40</v>
      </c>
      <c r="F33" s="19" t="s">
        <v>108</v>
      </c>
      <c r="G33" s="20">
        <v>44606612097</v>
      </c>
      <c r="H33" s="20">
        <v>0</v>
      </c>
      <c r="I33" s="20">
        <v>0</v>
      </c>
      <c r="J33" s="20">
        <v>44606612097</v>
      </c>
      <c r="K33" s="20">
        <v>0</v>
      </c>
      <c r="L33" s="20">
        <v>44606612097</v>
      </c>
      <c r="M33" s="20">
        <v>0</v>
      </c>
      <c r="N33" s="20">
        <v>44606612097</v>
      </c>
      <c r="O33" s="20">
        <v>31773351619.580002</v>
      </c>
      <c r="P33" s="20">
        <v>25913704177.18</v>
      </c>
      <c r="Q33" s="20">
        <v>25913704177.18</v>
      </c>
      <c r="R33" s="20">
        <f t="shared" si="0"/>
        <v>5859647442.4000015</v>
      </c>
      <c r="S33" s="20">
        <f t="shared" si="1"/>
        <v>12833260477.419998</v>
      </c>
      <c r="T33" s="20">
        <f t="shared" si="2"/>
        <v>18692907919.82</v>
      </c>
    </row>
    <row r="34" spans="2:20" ht="45">
      <c r="B34" s="17" t="s">
        <v>109</v>
      </c>
      <c r="C34" s="18" t="s">
        <v>38</v>
      </c>
      <c r="D34" s="18" t="s">
        <v>88</v>
      </c>
      <c r="E34" s="18" t="s">
        <v>40</v>
      </c>
      <c r="F34" s="19" t="s">
        <v>111</v>
      </c>
      <c r="G34" s="20">
        <v>33000000000</v>
      </c>
      <c r="H34" s="20">
        <v>0</v>
      </c>
      <c r="I34" s="20">
        <v>0</v>
      </c>
      <c r="J34" s="20">
        <v>33000000000</v>
      </c>
      <c r="K34" s="20">
        <v>0</v>
      </c>
      <c r="L34" s="20">
        <v>32991000000</v>
      </c>
      <c r="M34" s="20">
        <v>9000000</v>
      </c>
      <c r="N34" s="20">
        <v>32991000000</v>
      </c>
      <c r="O34" s="20">
        <v>32868310981</v>
      </c>
      <c r="P34" s="20">
        <v>32669008523.450001</v>
      </c>
      <c r="Q34" s="20">
        <v>32669008523.450001</v>
      </c>
      <c r="R34" s="20">
        <f t="shared" si="0"/>
        <v>199302457.54999924</v>
      </c>
      <c r="S34" s="20">
        <f t="shared" si="1"/>
        <v>122689019</v>
      </c>
      <c r="T34" s="20">
        <f t="shared" si="2"/>
        <v>321991476.54999924</v>
      </c>
    </row>
    <row r="35" spans="2:20" ht="90">
      <c r="B35" s="17" t="s">
        <v>112</v>
      </c>
      <c r="C35" s="18" t="s">
        <v>38</v>
      </c>
      <c r="D35" s="18" t="s">
        <v>67</v>
      </c>
      <c r="E35" s="18" t="s">
        <v>40</v>
      </c>
      <c r="F35" s="19" t="s">
        <v>114</v>
      </c>
      <c r="G35" s="20">
        <v>0</v>
      </c>
      <c r="H35" s="20">
        <v>22920000000</v>
      </c>
      <c r="I35" s="20">
        <v>0</v>
      </c>
      <c r="J35" s="20">
        <v>22920000000</v>
      </c>
      <c r="K35" s="20">
        <v>0</v>
      </c>
      <c r="L35" s="20">
        <v>22920000000</v>
      </c>
      <c r="M35" s="20">
        <v>0</v>
      </c>
      <c r="N35" s="20">
        <v>22920000000</v>
      </c>
      <c r="O35" s="20">
        <v>9729863727</v>
      </c>
      <c r="P35" s="20">
        <v>0</v>
      </c>
      <c r="Q35" s="20">
        <v>0</v>
      </c>
      <c r="R35" s="20">
        <f t="shared" si="0"/>
        <v>9729863727</v>
      </c>
      <c r="S35" s="20">
        <f t="shared" si="1"/>
        <v>13190136273</v>
      </c>
      <c r="T35" s="20">
        <f t="shared" si="2"/>
        <v>22920000000</v>
      </c>
    </row>
    <row r="36" spans="2:20" ht="90">
      <c r="B36" s="17" t="s">
        <v>112</v>
      </c>
      <c r="C36" s="18" t="s">
        <v>38</v>
      </c>
      <c r="D36" s="18" t="s">
        <v>88</v>
      </c>
      <c r="E36" s="18" t="s">
        <v>40</v>
      </c>
      <c r="F36" s="19" t="s">
        <v>114</v>
      </c>
      <c r="G36" s="20">
        <v>64000000000</v>
      </c>
      <c r="H36" s="20">
        <v>0</v>
      </c>
      <c r="I36" s="20">
        <v>0</v>
      </c>
      <c r="J36" s="20">
        <v>64000000000</v>
      </c>
      <c r="K36" s="20">
        <v>0</v>
      </c>
      <c r="L36" s="20">
        <v>63999862103</v>
      </c>
      <c r="M36" s="20">
        <v>137897</v>
      </c>
      <c r="N36" s="20">
        <v>63999862103</v>
      </c>
      <c r="O36" s="20">
        <v>62284829952</v>
      </c>
      <c r="P36" s="20">
        <v>61401893559</v>
      </c>
      <c r="Q36" s="20">
        <v>61401893559</v>
      </c>
      <c r="R36" s="20">
        <f t="shared" si="0"/>
        <v>882936393</v>
      </c>
      <c r="S36" s="20">
        <f t="shared" si="1"/>
        <v>1715032151</v>
      </c>
      <c r="T36" s="20">
        <f t="shared" si="2"/>
        <v>2597968544</v>
      </c>
    </row>
    <row r="37" spans="2:20" ht="90">
      <c r="B37" s="17" t="s">
        <v>115</v>
      </c>
      <c r="C37" s="18" t="s">
        <v>38</v>
      </c>
      <c r="D37" s="18" t="s">
        <v>67</v>
      </c>
      <c r="E37" s="18" t="s">
        <v>40</v>
      </c>
      <c r="F37" s="19" t="s">
        <v>117</v>
      </c>
      <c r="G37" s="20">
        <v>19000000000</v>
      </c>
      <c r="H37" s="20">
        <v>0</v>
      </c>
      <c r="I37" s="20">
        <v>0</v>
      </c>
      <c r="J37" s="20">
        <v>19000000000</v>
      </c>
      <c r="K37" s="20">
        <v>0</v>
      </c>
      <c r="L37" s="20">
        <v>19000000000</v>
      </c>
      <c r="M37" s="20">
        <v>0</v>
      </c>
      <c r="N37" s="20">
        <v>19000000000</v>
      </c>
      <c r="O37" s="20">
        <v>18999346790</v>
      </c>
      <c r="P37" s="20">
        <v>18807079182</v>
      </c>
      <c r="Q37" s="20">
        <v>18807079182</v>
      </c>
      <c r="R37" s="20">
        <f t="shared" si="0"/>
        <v>192267608</v>
      </c>
      <c r="S37" s="20">
        <f t="shared" si="1"/>
        <v>653210</v>
      </c>
      <c r="T37" s="20">
        <f t="shared" si="2"/>
        <v>192920818</v>
      </c>
    </row>
    <row r="38" spans="2:20" ht="67.5">
      <c r="B38" s="17" t="s">
        <v>118</v>
      </c>
      <c r="C38" s="18" t="s">
        <v>38</v>
      </c>
      <c r="D38" s="18" t="s">
        <v>67</v>
      </c>
      <c r="E38" s="18" t="s">
        <v>40</v>
      </c>
      <c r="F38" s="19" t="s">
        <v>119</v>
      </c>
      <c r="G38" s="20">
        <v>39539739516</v>
      </c>
      <c r="H38" s="20">
        <v>0</v>
      </c>
      <c r="I38" s="20">
        <v>0</v>
      </c>
      <c r="J38" s="20">
        <v>39539739516</v>
      </c>
      <c r="K38" s="20">
        <v>0</v>
      </c>
      <c r="L38" s="20">
        <v>39539739515.989998</v>
      </c>
      <c r="M38" s="20">
        <v>0.01</v>
      </c>
      <c r="N38" s="20">
        <v>39539739515.989998</v>
      </c>
      <c r="O38" s="20">
        <v>37170519995.889999</v>
      </c>
      <c r="P38" s="20">
        <v>31631791629.630001</v>
      </c>
      <c r="Q38" s="20">
        <v>31631791629.630001</v>
      </c>
      <c r="R38" s="20">
        <f t="shared" si="0"/>
        <v>5538728366.2599983</v>
      </c>
      <c r="S38" s="20">
        <f t="shared" si="1"/>
        <v>2369219520.0999985</v>
      </c>
      <c r="T38" s="20">
        <f t="shared" si="2"/>
        <v>7907947886.3599968</v>
      </c>
    </row>
    <row r="39" spans="2:20" ht="67.5">
      <c r="B39" s="17" t="s">
        <v>120</v>
      </c>
      <c r="C39" s="18" t="s">
        <v>38</v>
      </c>
      <c r="D39" s="18" t="s">
        <v>67</v>
      </c>
      <c r="E39" s="18" t="s">
        <v>40</v>
      </c>
      <c r="F39" s="19" t="s">
        <v>122</v>
      </c>
      <c r="G39" s="20">
        <v>9409621669</v>
      </c>
      <c r="H39" s="20">
        <v>0</v>
      </c>
      <c r="I39" s="20">
        <v>0</v>
      </c>
      <c r="J39" s="20">
        <v>9409621669</v>
      </c>
      <c r="K39" s="20">
        <v>0</v>
      </c>
      <c r="L39" s="20">
        <v>9409621669</v>
      </c>
      <c r="M39" s="20">
        <v>0</v>
      </c>
      <c r="N39" s="20">
        <v>9409621669</v>
      </c>
      <c r="O39" s="20">
        <v>9406881165</v>
      </c>
      <c r="P39" s="20">
        <v>9406881165</v>
      </c>
      <c r="Q39" s="20">
        <v>9406881165</v>
      </c>
      <c r="R39" s="20">
        <f t="shared" si="0"/>
        <v>0</v>
      </c>
      <c r="S39" s="20">
        <f t="shared" si="1"/>
        <v>2740504</v>
      </c>
      <c r="T39" s="20">
        <f t="shared" si="2"/>
        <v>2740504</v>
      </c>
    </row>
    <row r="40" spans="2:20" ht="45">
      <c r="B40" s="17" t="s">
        <v>123</v>
      </c>
      <c r="C40" s="18" t="s">
        <v>38</v>
      </c>
      <c r="D40" s="18" t="s">
        <v>67</v>
      </c>
      <c r="E40" s="18" t="s">
        <v>40</v>
      </c>
      <c r="F40" s="19" t="s">
        <v>125</v>
      </c>
      <c r="G40" s="20">
        <v>22000000000</v>
      </c>
      <c r="H40" s="20">
        <v>0</v>
      </c>
      <c r="I40" s="20">
        <v>0</v>
      </c>
      <c r="J40" s="20">
        <v>22000000000</v>
      </c>
      <c r="K40" s="20">
        <v>0</v>
      </c>
      <c r="L40" s="20">
        <v>22000000000</v>
      </c>
      <c r="M40" s="20">
        <v>0</v>
      </c>
      <c r="N40" s="20">
        <v>22000000000</v>
      </c>
      <c r="O40" s="20">
        <v>21240994305</v>
      </c>
      <c r="P40" s="20">
        <v>21053248417</v>
      </c>
      <c r="Q40" s="20">
        <v>21053248417</v>
      </c>
      <c r="R40" s="20">
        <f t="shared" si="0"/>
        <v>187745888</v>
      </c>
      <c r="S40" s="20">
        <f t="shared" si="1"/>
        <v>759005695</v>
      </c>
      <c r="T40" s="20">
        <f t="shared" si="2"/>
        <v>946751583</v>
      </c>
    </row>
    <row r="41" spans="2:20" ht="45">
      <c r="B41" s="17" t="s">
        <v>126</v>
      </c>
      <c r="C41" s="18" t="s">
        <v>38</v>
      </c>
      <c r="D41" s="18" t="s">
        <v>67</v>
      </c>
      <c r="E41" s="18" t="s">
        <v>40</v>
      </c>
      <c r="F41" s="19" t="s">
        <v>128</v>
      </c>
      <c r="G41" s="20">
        <v>5060000000</v>
      </c>
      <c r="H41" s="20">
        <v>0</v>
      </c>
      <c r="I41" s="20">
        <v>0</v>
      </c>
      <c r="J41" s="20">
        <v>5060000000</v>
      </c>
      <c r="K41" s="20">
        <v>0</v>
      </c>
      <c r="L41" s="20">
        <v>5057676900</v>
      </c>
      <c r="M41" s="20">
        <v>2323100</v>
      </c>
      <c r="N41" s="20">
        <v>5057676900</v>
      </c>
      <c r="O41" s="20">
        <v>4686442300</v>
      </c>
      <c r="P41" s="20">
        <v>4685394635.1300001</v>
      </c>
      <c r="Q41" s="20">
        <v>4685394635.1300001</v>
      </c>
      <c r="R41" s="20">
        <f t="shared" si="0"/>
        <v>1047664.8699998856</v>
      </c>
      <c r="S41" s="20">
        <f t="shared" si="1"/>
        <v>371234600</v>
      </c>
      <c r="T41" s="20">
        <f t="shared" si="2"/>
        <v>372282264.86999989</v>
      </c>
    </row>
    <row r="42" spans="2:20" ht="67.5">
      <c r="B42" s="17" t="s">
        <v>129</v>
      </c>
      <c r="C42" s="18" t="s">
        <v>38</v>
      </c>
      <c r="D42" s="18" t="s">
        <v>67</v>
      </c>
      <c r="E42" s="18" t="s">
        <v>40</v>
      </c>
      <c r="F42" s="19" t="s">
        <v>131</v>
      </c>
      <c r="G42" s="20">
        <v>10000000000</v>
      </c>
      <c r="H42" s="20">
        <v>0</v>
      </c>
      <c r="I42" s="20">
        <v>0</v>
      </c>
      <c r="J42" s="20">
        <v>10000000000</v>
      </c>
      <c r="K42" s="20">
        <v>0</v>
      </c>
      <c r="L42" s="20">
        <v>10000000000</v>
      </c>
      <c r="M42" s="20">
        <v>0</v>
      </c>
      <c r="N42" s="20">
        <v>10000000000</v>
      </c>
      <c r="O42" s="20">
        <v>3177669477</v>
      </c>
      <c r="P42" s="20">
        <v>245887696</v>
      </c>
      <c r="Q42" s="20">
        <v>245887696</v>
      </c>
      <c r="R42" s="20">
        <f t="shared" si="0"/>
        <v>2931781781</v>
      </c>
      <c r="S42" s="20">
        <f t="shared" si="1"/>
        <v>6822330523</v>
      </c>
      <c r="T42" s="20">
        <f t="shared" si="2"/>
        <v>9754112304</v>
      </c>
    </row>
    <row r="43" spans="2:20" ht="45">
      <c r="B43" s="17" t="s">
        <v>132</v>
      </c>
      <c r="C43" s="18" t="s">
        <v>38</v>
      </c>
      <c r="D43" s="18" t="s">
        <v>67</v>
      </c>
      <c r="E43" s="18" t="s">
        <v>40</v>
      </c>
      <c r="F43" s="19" t="s">
        <v>134</v>
      </c>
      <c r="G43" s="20">
        <v>35606777462</v>
      </c>
      <c r="H43" s="20">
        <v>0</v>
      </c>
      <c r="I43" s="20">
        <v>0</v>
      </c>
      <c r="J43" s="20">
        <v>35606777462</v>
      </c>
      <c r="K43" s="20">
        <v>0</v>
      </c>
      <c r="L43" s="20">
        <v>35605978840.080002</v>
      </c>
      <c r="M43" s="20">
        <v>798621.92</v>
      </c>
      <c r="N43" s="20">
        <v>35605978840.080002</v>
      </c>
      <c r="O43" s="20">
        <v>30543537004.360001</v>
      </c>
      <c r="P43" s="20">
        <v>28467850594.360001</v>
      </c>
      <c r="Q43" s="20">
        <v>28467850594.360001</v>
      </c>
      <c r="R43" s="20">
        <f t="shared" si="0"/>
        <v>2075686410</v>
      </c>
      <c r="S43" s="20">
        <f t="shared" si="1"/>
        <v>5062441835.7200012</v>
      </c>
      <c r="T43" s="20">
        <f t="shared" si="2"/>
        <v>7138128245.7200012</v>
      </c>
    </row>
    <row r="44" spans="2:20" ht="56.25">
      <c r="B44" s="17" t="s">
        <v>141</v>
      </c>
      <c r="C44" s="18" t="s">
        <v>38</v>
      </c>
      <c r="D44" s="18" t="s">
        <v>67</v>
      </c>
      <c r="E44" s="18" t="s">
        <v>40</v>
      </c>
      <c r="F44" s="19" t="s">
        <v>143</v>
      </c>
      <c r="G44" s="20">
        <v>400000000</v>
      </c>
      <c r="H44" s="20">
        <v>0</v>
      </c>
      <c r="I44" s="20">
        <v>0</v>
      </c>
      <c r="J44" s="20">
        <v>400000000</v>
      </c>
      <c r="K44" s="20">
        <v>0</v>
      </c>
      <c r="L44" s="20">
        <v>399999970</v>
      </c>
      <c r="M44" s="20">
        <v>30</v>
      </c>
      <c r="N44" s="20">
        <v>399999970</v>
      </c>
      <c r="O44" s="20">
        <v>399999970</v>
      </c>
      <c r="P44" s="20">
        <v>399999970</v>
      </c>
      <c r="Q44" s="20">
        <v>399999970</v>
      </c>
      <c r="R44" s="20">
        <f t="shared" si="0"/>
        <v>0</v>
      </c>
      <c r="S44" s="20">
        <f t="shared" si="1"/>
        <v>0</v>
      </c>
      <c r="T44" s="20">
        <f t="shared" si="2"/>
        <v>0</v>
      </c>
    </row>
    <row r="45" spans="2:20" ht="56.25">
      <c r="B45" s="17" t="s">
        <v>147</v>
      </c>
      <c r="C45" s="18" t="s">
        <v>38</v>
      </c>
      <c r="D45" s="18" t="s">
        <v>67</v>
      </c>
      <c r="E45" s="18" t="s">
        <v>40</v>
      </c>
      <c r="F45" s="19" t="s">
        <v>149</v>
      </c>
      <c r="G45" s="20">
        <v>500000000</v>
      </c>
      <c r="H45" s="20">
        <v>0</v>
      </c>
      <c r="I45" s="20">
        <v>31788612</v>
      </c>
      <c r="J45" s="20">
        <v>468211388</v>
      </c>
      <c r="K45" s="20">
        <v>0</v>
      </c>
      <c r="L45" s="20">
        <v>468211213</v>
      </c>
      <c r="M45" s="20">
        <v>175</v>
      </c>
      <c r="N45" s="20">
        <v>468211213</v>
      </c>
      <c r="O45" s="20">
        <v>468211213</v>
      </c>
      <c r="P45" s="20">
        <v>468211213</v>
      </c>
      <c r="Q45" s="20">
        <v>468211213</v>
      </c>
      <c r="R45" s="20">
        <f t="shared" si="0"/>
        <v>0</v>
      </c>
      <c r="S45" s="20">
        <f t="shared" si="1"/>
        <v>0</v>
      </c>
      <c r="T45" s="20">
        <f t="shared" si="2"/>
        <v>0</v>
      </c>
    </row>
    <row r="46" spans="2:20" ht="90">
      <c r="B46" s="17" t="s">
        <v>150</v>
      </c>
      <c r="C46" s="18" t="s">
        <v>38</v>
      </c>
      <c r="D46" s="18" t="s">
        <v>67</v>
      </c>
      <c r="E46" s="18" t="s">
        <v>40</v>
      </c>
      <c r="F46" s="19" t="s">
        <v>152</v>
      </c>
      <c r="G46" s="20">
        <v>500000000</v>
      </c>
      <c r="H46" s="20">
        <v>0</v>
      </c>
      <c r="I46" s="20">
        <v>26366091</v>
      </c>
      <c r="J46" s="20">
        <v>473633909</v>
      </c>
      <c r="K46" s="20">
        <v>0</v>
      </c>
      <c r="L46" s="20">
        <v>473633909</v>
      </c>
      <c r="M46" s="20">
        <v>0</v>
      </c>
      <c r="N46" s="20">
        <v>473633909</v>
      </c>
      <c r="O46" s="20">
        <v>185797778.25</v>
      </c>
      <c r="P46" s="20">
        <v>185797778.25</v>
      </c>
      <c r="Q46" s="20">
        <v>185797778.25</v>
      </c>
      <c r="R46" s="20">
        <f t="shared" si="0"/>
        <v>0</v>
      </c>
      <c r="S46" s="20">
        <f t="shared" si="1"/>
        <v>287836130.75</v>
      </c>
      <c r="T46" s="20">
        <f t="shared" si="2"/>
        <v>287836130.75</v>
      </c>
    </row>
    <row r="47" spans="2:20" ht="112.5">
      <c r="B47" s="17" t="s">
        <v>153</v>
      </c>
      <c r="C47" s="18" t="s">
        <v>38</v>
      </c>
      <c r="D47" s="18" t="s">
        <v>67</v>
      </c>
      <c r="E47" s="18" t="s">
        <v>40</v>
      </c>
      <c r="F47" s="19" t="s">
        <v>155</v>
      </c>
      <c r="G47" s="20">
        <v>800000000</v>
      </c>
      <c r="H47" s="20">
        <v>26000000000</v>
      </c>
      <c r="I47" s="20">
        <v>231634895</v>
      </c>
      <c r="J47" s="20">
        <v>26568365105</v>
      </c>
      <c r="K47" s="20">
        <v>0</v>
      </c>
      <c r="L47" s="20">
        <v>26559401396</v>
      </c>
      <c r="M47" s="20">
        <v>8963709</v>
      </c>
      <c r="N47" s="20">
        <v>26559401396</v>
      </c>
      <c r="O47" s="20">
        <v>4788495045.9300003</v>
      </c>
      <c r="P47" s="20">
        <v>799994127.52999997</v>
      </c>
      <c r="Q47" s="20">
        <v>799994127.52999997</v>
      </c>
      <c r="R47" s="20">
        <f t="shared" si="0"/>
        <v>3988500918.4000006</v>
      </c>
      <c r="S47" s="20">
        <f t="shared" si="1"/>
        <v>21770906350.07</v>
      </c>
      <c r="T47" s="20">
        <f t="shared" si="2"/>
        <v>25759407268.470001</v>
      </c>
    </row>
    <row r="48" spans="2:20" ht="45">
      <c r="B48" s="17" t="s">
        <v>156</v>
      </c>
      <c r="C48" s="18" t="s">
        <v>38</v>
      </c>
      <c r="D48" s="18" t="s">
        <v>67</v>
      </c>
      <c r="E48" s="18" t="s">
        <v>40</v>
      </c>
      <c r="F48" s="19" t="s">
        <v>158</v>
      </c>
      <c r="G48" s="20">
        <v>1000000000</v>
      </c>
      <c r="H48" s="20">
        <v>0</v>
      </c>
      <c r="I48" s="20">
        <v>142945041</v>
      </c>
      <c r="J48" s="20">
        <v>857054959</v>
      </c>
      <c r="K48" s="20">
        <v>0</v>
      </c>
      <c r="L48" s="20">
        <v>833216397.20000005</v>
      </c>
      <c r="M48" s="20">
        <v>23838561.800000001</v>
      </c>
      <c r="N48" s="20">
        <v>833216397.20000005</v>
      </c>
      <c r="O48" s="20">
        <v>726391731.20000005</v>
      </c>
      <c r="P48" s="20">
        <v>726391731.20000005</v>
      </c>
      <c r="Q48" s="20">
        <v>726391731.20000005</v>
      </c>
      <c r="R48" s="20">
        <f t="shared" si="0"/>
        <v>0</v>
      </c>
      <c r="S48" s="20">
        <f t="shared" si="1"/>
        <v>106824666</v>
      </c>
      <c r="T48" s="20">
        <f t="shared" si="2"/>
        <v>106824666</v>
      </c>
    </row>
    <row r="49" spans="2:20" ht="45">
      <c r="B49" s="17" t="s">
        <v>159</v>
      </c>
      <c r="C49" s="18" t="s">
        <v>38</v>
      </c>
      <c r="D49" s="18" t="s">
        <v>67</v>
      </c>
      <c r="E49" s="18" t="s">
        <v>40</v>
      </c>
      <c r="F49" s="19" t="s">
        <v>161</v>
      </c>
      <c r="G49" s="20">
        <v>500000000</v>
      </c>
      <c r="H49" s="20">
        <v>0</v>
      </c>
      <c r="I49" s="20">
        <v>65500000</v>
      </c>
      <c r="J49" s="20">
        <v>434500000</v>
      </c>
      <c r="K49" s="20">
        <v>0</v>
      </c>
      <c r="L49" s="20">
        <v>434500000</v>
      </c>
      <c r="M49" s="20">
        <v>0</v>
      </c>
      <c r="N49" s="20">
        <v>434500000</v>
      </c>
      <c r="O49" s="20">
        <v>434500000</v>
      </c>
      <c r="P49" s="20">
        <v>434500000</v>
      </c>
      <c r="Q49" s="20">
        <v>434500000</v>
      </c>
      <c r="R49" s="20">
        <f t="shared" si="0"/>
        <v>0</v>
      </c>
      <c r="S49" s="20">
        <f t="shared" si="1"/>
        <v>0</v>
      </c>
      <c r="T49" s="20">
        <f t="shared" si="2"/>
        <v>0</v>
      </c>
    </row>
    <row r="50" spans="2:20" ht="45">
      <c r="B50" s="17" t="s">
        <v>162</v>
      </c>
      <c r="C50" s="18" t="s">
        <v>38</v>
      </c>
      <c r="D50" s="18" t="s">
        <v>67</v>
      </c>
      <c r="E50" s="18" t="s">
        <v>40</v>
      </c>
      <c r="F50" s="19" t="s">
        <v>164</v>
      </c>
      <c r="G50" s="20">
        <v>200000000</v>
      </c>
      <c r="H50" s="20">
        <v>0</v>
      </c>
      <c r="I50" s="20">
        <v>0</v>
      </c>
      <c r="J50" s="20">
        <v>200000000</v>
      </c>
      <c r="K50" s="20">
        <v>0</v>
      </c>
      <c r="L50" s="20">
        <v>199753099</v>
      </c>
      <c r="M50" s="20">
        <v>246901</v>
      </c>
      <c r="N50" s="20">
        <v>199753099</v>
      </c>
      <c r="O50" s="20">
        <v>72733294</v>
      </c>
      <c r="P50" s="20">
        <v>72733294</v>
      </c>
      <c r="Q50" s="20">
        <v>72733294</v>
      </c>
      <c r="R50" s="20">
        <f t="shared" si="0"/>
        <v>0</v>
      </c>
      <c r="S50" s="20">
        <f t="shared" si="1"/>
        <v>127019805</v>
      </c>
      <c r="T50" s="20">
        <f t="shared" si="2"/>
        <v>127019805</v>
      </c>
    </row>
    <row r="51" spans="2:20" ht="56.25">
      <c r="B51" s="17" t="s">
        <v>165</v>
      </c>
      <c r="C51" s="18" t="s">
        <v>38</v>
      </c>
      <c r="D51" s="18" t="s">
        <v>67</v>
      </c>
      <c r="E51" s="18" t="s">
        <v>40</v>
      </c>
      <c r="F51" s="19" t="s">
        <v>167</v>
      </c>
      <c r="G51" s="20">
        <v>0</v>
      </c>
      <c r="H51" s="20">
        <v>6000000000</v>
      </c>
      <c r="I51" s="20">
        <v>0</v>
      </c>
      <c r="J51" s="20">
        <v>6000000000</v>
      </c>
      <c r="K51" s="20">
        <v>0</v>
      </c>
      <c r="L51" s="20">
        <v>6000000000</v>
      </c>
      <c r="M51" s="20">
        <v>0</v>
      </c>
      <c r="N51" s="20">
        <v>6000000000</v>
      </c>
      <c r="O51" s="20">
        <v>2460000000</v>
      </c>
      <c r="P51" s="20">
        <v>0</v>
      </c>
      <c r="Q51" s="20">
        <v>0</v>
      </c>
      <c r="R51" s="20">
        <f t="shared" si="0"/>
        <v>2460000000</v>
      </c>
      <c r="S51" s="20">
        <f t="shared" si="1"/>
        <v>3540000000</v>
      </c>
      <c r="T51" s="20">
        <f t="shared" si="2"/>
        <v>6000000000</v>
      </c>
    </row>
    <row r="52" spans="2:20" ht="45">
      <c r="B52" s="17" t="s">
        <v>168</v>
      </c>
      <c r="C52" s="18" t="s">
        <v>38</v>
      </c>
      <c r="D52" s="18" t="s">
        <v>67</v>
      </c>
      <c r="E52" s="18" t="s">
        <v>40</v>
      </c>
      <c r="F52" s="19" t="s">
        <v>170</v>
      </c>
      <c r="G52" s="20">
        <v>500000000</v>
      </c>
      <c r="H52" s="20">
        <v>0</v>
      </c>
      <c r="I52" s="20">
        <v>27469968</v>
      </c>
      <c r="J52" s="20">
        <v>472530032</v>
      </c>
      <c r="K52" s="20">
        <v>0</v>
      </c>
      <c r="L52" s="20">
        <v>472336276</v>
      </c>
      <c r="M52" s="20">
        <v>193756</v>
      </c>
      <c r="N52" s="20">
        <v>472336276</v>
      </c>
      <c r="O52" s="20">
        <v>106731073</v>
      </c>
      <c r="P52" s="20">
        <v>0</v>
      </c>
      <c r="Q52" s="20">
        <v>0</v>
      </c>
      <c r="R52" s="20">
        <f t="shared" si="0"/>
        <v>106731073</v>
      </c>
      <c r="S52" s="20">
        <f t="shared" si="1"/>
        <v>365605203</v>
      </c>
      <c r="T52" s="20">
        <f t="shared" si="2"/>
        <v>472336276</v>
      </c>
    </row>
    <row r="53" spans="2:20" ht="67.5">
      <c r="B53" s="17" t="s">
        <v>174</v>
      </c>
      <c r="C53" s="18" t="s">
        <v>38</v>
      </c>
      <c r="D53" s="18" t="s">
        <v>67</v>
      </c>
      <c r="E53" s="18" t="s">
        <v>40</v>
      </c>
      <c r="F53" s="19" t="s">
        <v>176</v>
      </c>
      <c r="G53" s="20">
        <v>2600000000</v>
      </c>
      <c r="H53" s="20">
        <v>0</v>
      </c>
      <c r="I53" s="20">
        <v>0</v>
      </c>
      <c r="J53" s="20">
        <v>2600000000</v>
      </c>
      <c r="K53" s="20">
        <v>0</v>
      </c>
      <c r="L53" s="20">
        <v>2600000000</v>
      </c>
      <c r="M53" s="20">
        <v>0</v>
      </c>
      <c r="N53" s="20">
        <v>2600000000</v>
      </c>
      <c r="O53" s="20">
        <v>1939243807.7</v>
      </c>
      <c r="P53" s="20">
        <v>1461466755.3</v>
      </c>
      <c r="Q53" s="20">
        <v>1461466755.3</v>
      </c>
      <c r="R53" s="20">
        <f t="shared" si="0"/>
        <v>477777052.4000001</v>
      </c>
      <c r="S53" s="20">
        <f t="shared" si="1"/>
        <v>660756192.29999995</v>
      </c>
      <c r="T53" s="20">
        <f t="shared" si="2"/>
        <v>1138533244.7</v>
      </c>
    </row>
    <row r="54" spans="2:20" ht="33.75">
      <c r="B54" s="17" t="s">
        <v>183</v>
      </c>
      <c r="C54" s="18" t="s">
        <v>38</v>
      </c>
      <c r="D54" s="18" t="s">
        <v>67</v>
      </c>
      <c r="E54" s="18" t="s">
        <v>40</v>
      </c>
      <c r="F54" s="19" t="s">
        <v>185</v>
      </c>
      <c r="G54" s="20">
        <v>1126477352</v>
      </c>
      <c r="H54" s="20">
        <v>0</v>
      </c>
      <c r="I54" s="20">
        <v>0</v>
      </c>
      <c r="J54" s="20">
        <v>1126477352</v>
      </c>
      <c r="K54" s="20">
        <v>0</v>
      </c>
      <c r="L54" s="20">
        <v>1125418827</v>
      </c>
      <c r="M54" s="20">
        <v>1058525</v>
      </c>
      <c r="N54" s="20">
        <v>1125418827</v>
      </c>
      <c r="O54" s="20">
        <v>694298761</v>
      </c>
      <c r="P54" s="20">
        <v>307878593</v>
      </c>
      <c r="Q54" s="20">
        <v>307878593</v>
      </c>
      <c r="R54" s="20">
        <f t="shared" si="0"/>
        <v>386420168</v>
      </c>
      <c r="S54" s="20">
        <f t="shared" si="1"/>
        <v>431120066</v>
      </c>
      <c r="T54" s="20">
        <f t="shared" si="2"/>
        <v>817540234</v>
      </c>
    </row>
    <row r="55" spans="2:20" ht="56.25">
      <c r="B55" s="17" t="s">
        <v>186</v>
      </c>
      <c r="C55" s="18" t="s">
        <v>38</v>
      </c>
      <c r="D55" s="18" t="s">
        <v>67</v>
      </c>
      <c r="E55" s="18" t="s">
        <v>40</v>
      </c>
      <c r="F55" s="19" t="s">
        <v>188</v>
      </c>
      <c r="G55" s="20">
        <v>1000000000</v>
      </c>
      <c r="H55" s="20">
        <v>0</v>
      </c>
      <c r="I55" s="20">
        <v>0</v>
      </c>
      <c r="J55" s="20">
        <v>1000000000</v>
      </c>
      <c r="K55" s="20">
        <v>0</v>
      </c>
      <c r="L55" s="20">
        <v>999982154</v>
      </c>
      <c r="M55" s="20">
        <v>17846</v>
      </c>
      <c r="N55" s="20">
        <v>999982154</v>
      </c>
      <c r="O55" s="20">
        <v>999982154</v>
      </c>
      <c r="P55" s="20">
        <v>999982154</v>
      </c>
      <c r="Q55" s="20">
        <v>999982154</v>
      </c>
      <c r="R55" s="20">
        <f t="shared" si="0"/>
        <v>0</v>
      </c>
      <c r="S55" s="20">
        <f t="shared" si="1"/>
        <v>0</v>
      </c>
      <c r="T55" s="20">
        <f t="shared" si="2"/>
        <v>0</v>
      </c>
    </row>
    <row r="56" spans="2:20" ht="45">
      <c r="B56" s="17" t="s">
        <v>189</v>
      </c>
      <c r="C56" s="18" t="s">
        <v>38</v>
      </c>
      <c r="D56" s="18" t="s">
        <v>67</v>
      </c>
      <c r="E56" s="18" t="s">
        <v>40</v>
      </c>
      <c r="F56" s="19" t="s">
        <v>191</v>
      </c>
      <c r="G56" s="20">
        <v>400000000</v>
      </c>
      <c r="H56" s="20">
        <v>0</v>
      </c>
      <c r="I56" s="20">
        <v>0</v>
      </c>
      <c r="J56" s="20">
        <v>400000000</v>
      </c>
      <c r="K56" s="20">
        <v>0</v>
      </c>
      <c r="L56" s="20">
        <v>400000000</v>
      </c>
      <c r="M56" s="20">
        <v>0</v>
      </c>
      <c r="N56" s="20">
        <v>400000000</v>
      </c>
      <c r="O56" s="20">
        <v>400000000</v>
      </c>
      <c r="P56" s="20">
        <v>400000000</v>
      </c>
      <c r="Q56" s="20">
        <v>400000000</v>
      </c>
      <c r="R56" s="20">
        <f t="shared" si="0"/>
        <v>0</v>
      </c>
      <c r="S56" s="20">
        <f t="shared" si="1"/>
        <v>0</v>
      </c>
      <c r="T56" s="20">
        <f t="shared" si="2"/>
        <v>0</v>
      </c>
    </row>
    <row r="57" spans="2:20" ht="45">
      <c r="B57" s="17" t="s">
        <v>195</v>
      </c>
      <c r="C57" s="18" t="s">
        <v>38</v>
      </c>
      <c r="D57" s="18" t="s">
        <v>67</v>
      </c>
      <c r="E57" s="18" t="s">
        <v>40</v>
      </c>
      <c r="F57" s="19" t="s">
        <v>197</v>
      </c>
      <c r="G57" s="20">
        <v>300000000</v>
      </c>
      <c r="H57" s="20">
        <v>0</v>
      </c>
      <c r="I57" s="20">
        <v>25747512</v>
      </c>
      <c r="J57" s="20">
        <v>274252488</v>
      </c>
      <c r="K57" s="20">
        <v>0</v>
      </c>
      <c r="L57" s="20">
        <v>274252488</v>
      </c>
      <c r="M57" s="20">
        <v>0</v>
      </c>
      <c r="N57" s="20">
        <v>274252488</v>
      </c>
      <c r="O57" s="20">
        <v>271568936</v>
      </c>
      <c r="P57" s="20">
        <v>271568936</v>
      </c>
      <c r="Q57" s="20">
        <v>271568936</v>
      </c>
      <c r="R57" s="20">
        <f t="shared" si="0"/>
        <v>0</v>
      </c>
      <c r="S57" s="20">
        <f t="shared" si="1"/>
        <v>2683552</v>
      </c>
      <c r="T57" s="20">
        <f t="shared" si="2"/>
        <v>2683552</v>
      </c>
    </row>
    <row r="58" spans="2:20" ht="33.75">
      <c r="B58" s="17" t="s">
        <v>201</v>
      </c>
      <c r="C58" s="18" t="s">
        <v>38</v>
      </c>
      <c r="D58" s="18" t="s">
        <v>101</v>
      </c>
      <c r="E58" s="18" t="s">
        <v>40</v>
      </c>
      <c r="F58" s="19" t="s">
        <v>203</v>
      </c>
      <c r="G58" s="20">
        <v>0</v>
      </c>
      <c r="H58" s="20">
        <v>8169601565</v>
      </c>
      <c r="I58" s="20">
        <v>0</v>
      </c>
      <c r="J58" s="20">
        <v>8169601565</v>
      </c>
      <c r="K58" s="20">
        <v>0</v>
      </c>
      <c r="L58" s="20">
        <v>8106565357.0200005</v>
      </c>
      <c r="M58" s="20">
        <v>63036207.979999997</v>
      </c>
      <c r="N58" s="20">
        <v>8106565357.0200005</v>
      </c>
      <c r="O58" s="20">
        <v>6737782351.6199999</v>
      </c>
      <c r="P58" s="20">
        <v>4229467368.6399999</v>
      </c>
      <c r="Q58" s="20">
        <v>4229467368.6399999</v>
      </c>
      <c r="R58" s="20">
        <f t="shared" si="0"/>
        <v>2508314982.98</v>
      </c>
      <c r="S58" s="20">
        <f t="shared" si="1"/>
        <v>1368783005.4000006</v>
      </c>
      <c r="T58" s="20">
        <f t="shared" si="2"/>
        <v>3877097988.3800006</v>
      </c>
    </row>
    <row r="59" spans="2:20" ht="45">
      <c r="B59" s="17" t="s">
        <v>204</v>
      </c>
      <c r="C59" s="18" t="s">
        <v>38</v>
      </c>
      <c r="D59" s="18" t="s">
        <v>67</v>
      </c>
      <c r="E59" s="18" t="s">
        <v>40</v>
      </c>
      <c r="F59" s="19" t="s">
        <v>206</v>
      </c>
      <c r="G59" s="20">
        <v>1000000000</v>
      </c>
      <c r="H59" s="20">
        <v>10000000000</v>
      </c>
      <c r="I59" s="20">
        <v>9920000000</v>
      </c>
      <c r="J59" s="20">
        <v>1080000000</v>
      </c>
      <c r="K59" s="20">
        <v>0</v>
      </c>
      <c r="L59" s="20">
        <v>1067285039.09</v>
      </c>
      <c r="M59" s="20">
        <v>12714960.91</v>
      </c>
      <c r="N59" s="20">
        <v>1067285039.09</v>
      </c>
      <c r="O59" s="20">
        <v>1061131551.09</v>
      </c>
      <c r="P59" s="20">
        <v>813498938.09000003</v>
      </c>
      <c r="Q59" s="20">
        <v>813498938.09000003</v>
      </c>
      <c r="R59" s="20">
        <f t="shared" si="0"/>
        <v>247632613</v>
      </c>
      <c r="S59" s="20">
        <f t="shared" si="1"/>
        <v>6153488</v>
      </c>
      <c r="T59" s="20">
        <f t="shared" si="2"/>
        <v>253786101</v>
      </c>
    </row>
    <row r="60" spans="2:20" ht="45">
      <c r="B60" s="17" t="s">
        <v>207</v>
      </c>
      <c r="C60" s="18" t="s">
        <v>38</v>
      </c>
      <c r="D60" s="18" t="s">
        <v>67</v>
      </c>
      <c r="E60" s="18" t="s">
        <v>40</v>
      </c>
      <c r="F60" s="19" t="s">
        <v>209</v>
      </c>
      <c r="G60" s="20">
        <v>1900000000</v>
      </c>
      <c r="H60" s="20">
        <v>0</v>
      </c>
      <c r="I60" s="20">
        <v>12415750</v>
      </c>
      <c r="J60" s="20">
        <v>1887584250</v>
      </c>
      <c r="K60" s="20">
        <v>0</v>
      </c>
      <c r="L60" s="20">
        <v>1887356246</v>
      </c>
      <c r="M60" s="20">
        <v>228004</v>
      </c>
      <c r="N60" s="20">
        <v>1887356246</v>
      </c>
      <c r="O60" s="20">
        <v>1008486263.4</v>
      </c>
      <c r="P60" s="20">
        <v>900958403.39999998</v>
      </c>
      <c r="Q60" s="20">
        <v>900958403.39999998</v>
      </c>
      <c r="R60" s="20">
        <f t="shared" si="0"/>
        <v>107527860</v>
      </c>
      <c r="S60" s="20">
        <f t="shared" si="1"/>
        <v>878869982.60000002</v>
      </c>
      <c r="T60" s="20">
        <f t="shared" si="2"/>
        <v>986397842.60000002</v>
      </c>
    </row>
    <row r="61" spans="2:20" ht="67.5">
      <c r="B61" s="17" t="s">
        <v>219</v>
      </c>
      <c r="C61" s="18" t="s">
        <v>38</v>
      </c>
      <c r="D61" s="18" t="s">
        <v>67</v>
      </c>
      <c r="E61" s="18" t="s">
        <v>40</v>
      </c>
      <c r="F61" s="19" t="s">
        <v>221</v>
      </c>
      <c r="G61" s="20">
        <v>250000000</v>
      </c>
      <c r="H61" s="20">
        <v>0</v>
      </c>
      <c r="I61" s="20">
        <v>0</v>
      </c>
      <c r="J61" s="20">
        <v>250000000</v>
      </c>
      <c r="K61" s="20">
        <v>0</v>
      </c>
      <c r="L61" s="20">
        <v>250000000</v>
      </c>
      <c r="M61" s="20">
        <v>0</v>
      </c>
      <c r="N61" s="20">
        <v>250000000</v>
      </c>
      <c r="O61" s="20">
        <v>250000000</v>
      </c>
      <c r="P61" s="20">
        <v>250000000</v>
      </c>
      <c r="Q61" s="20">
        <v>250000000</v>
      </c>
      <c r="R61" s="20">
        <f t="shared" si="0"/>
        <v>0</v>
      </c>
      <c r="S61" s="20">
        <f t="shared" si="1"/>
        <v>0</v>
      </c>
      <c r="T61" s="20">
        <f t="shared" si="2"/>
        <v>0</v>
      </c>
    </row>
    <row r="62" spans="2:20" ht="56.25">
      <c r="B62" s="17" t="s">
        <v>222</v>
      </c>
      <c r="C62" s="18" t="s">
        <v>38</v>
      </c>
      <c r="D62" s="18" t="s">
        <v>67</v>
      </c>
      <c r="E62" s="18" t="s">
        <v>40</v>
      </c>
      <c r="F62" s="19" t="s">
        <v>224</v>
      </c>
      <c r="G62" s="20">
        <v>150000000</v>
      </c>
      <c r="H62" s="20">
        <v>0</v>
      </c>
      <c r="I62" s="20">
        <v>33340797</v>
      </c>
      <c r="J62" s="20">
        <v>116659203</v>
      </c>
      <c r="K62" s="20">
        <v>0</v>
      </c>
      <c r="L62" s="20">
        <v>116659203</v>
      </c>
      <c r="M62" s="20">
        <v>0</v>
      </c>
      <c r="N62" s="20">
        <v>116659203</v>
      </c>
      <c r="O62" s="20">
        <v>116659203</v>
      </c>
      <c r="P62" s="20">
        <v>0</v>
      </c>
      <c r="Q62" s="20">
        <v>0</v>
      </c>
      <c r="R62" s="20">
        <f t="shared" si="0"/>
        <v>116659203</v>
      </c>
      <c r="S62" s="20">
        <f t="shared" si="1"/>
        <v>0</v>
      </c>
      <c r="T62" s="20">
        <f t="shared" si="2"/>
        <v>116659203</v>
      </c>
    </row>
    <row r="63" spans="2:20" ht="56.25">
      <c r="B63" s="17" t="s">
        <v>234</v>
      </c>
      <c r="C63" s="18" t="s">
        <v>38</v>
      </c>
      <c r="D63" s="18" t="s">
        <v>67</v>
      </c>
      <c r="E63" s="18" t="s">
        <v>40</v>
      </c>
      <c r="F63" s="19" t="s">
        <v>236</v>
      </c>
      <c r="G63" s="20">
        <v>4000000000</v>
      </c>
      <c r="H63" s="20">
        <v>0</v>
      </c>
      <c r="I63" s="20">
        <v>0</v>
      </c>
      <c r="J63" s="20">
        <v>4000000000</v>
      </c>
      <c r="K63" s="20">
        <v>0</v>
      </c>
      <c r="L63" s="20">
        <v>4000000000</v>
      </c>
      <c r="M63" s="20">
        <v>0</v>
      </c>
      <c r="N63" s="20">
        <v>4000000000</v>
      </c>
      <c r="O63" s="20">
        <v>3790093171</v>
      </c>
      <c r="P63" s="20">
        <v>2903428073</v>
      </c>
      <c r="Q63" s="20">
        <v>2903428073</v>
      </c>
      <c r="R63" s="20">
        <f t="shared" si="0"/>
        <v>886665098</v>
      </c>
      <c r="S63" s="20">
        <f t="shared" si="1"/>
        <v>209906829</v>
      </c>
      <c r="T63" s="20">
        <f t="shared" si="2"/>
        <v>1096571927</v>
      </c>
    </row>
    <row r="64" spans="2:20" ht="45">
      <c r="B64" s="17" t="s">
        <v>237</v>
      </c>
      <c r="C64" s="18" t="s">
        <v>38</v>
      </c>
      <c r="D64" s="18" t="s">
        <v>67</v>
      </c>
      <c r="E64" s="18" t="s">
        <v>40</v>
      </c>
      <c r="F64" s="19" t="s">
        <v>239</v>
      </c>
      <c r="G64" s="20">
        <v>300000000</v>
      </c>
      <c r="H64" s="20">
        <v>0</v>
      </c>
      <c r="I64" s="20">
        <v>26615865</v>
      </c>
      <c r="J64" s="20">
        <v>273384135</v>
      </c>
      <c r="K64" s="20">
        <v>0</v>
      </c>
      <c r="L64" s="20">
        <v>273384135</v>
      </c>
      <c r="M64" s="20">
        <v>0</v>
      </c>
      <c r="N64" s="20">
        <v>273384135</v>
      </c>
      <c r="O64" s="20">
        <v>273250543.44999999</v>
      </c>
      <c r="P64" s="20">
        <v>273250543.44999999</v>
      </c>
      <c r="Q64" s="20">
        <v>273250543.44999999</v>
      </c>
      <c r="R64" s="20">
        <f t="shared" si="0"/>
        <v>0</v>
      </c>
      <c r="S64" s="20">
        <f t="shared" si="1"/>
        <v>133591.55000001192</v>
      </c>
      <c r="T64" s="20">
        <f t="shared" si="2"/>
        <v>133591.55000001192</v>
      </c>
    </row>
    <row r="65" spans="2:20" ht="33.75">
      <c r="B65" s="17" t="s">
        <v>243</v>
      </c>
      <c r="C65" s="18" t="s">
        <v>38</v>
      </c>
      <c r="D65" s="18" t="s">
        <v>67</v>
      </c>
      <c r="E65" s="18" t="s">
        <v>40</v>
      </c>
      <c r="F65" s="19" t="s">
        <v>245</v>
      </c>
      <c r="G65" s="20">
        <v>0</v>
      </c>
      <c r="H65" s="20">
        <v>210212980</v>
      </c>
      <c r="I65" s="20">
        <v>0</v>
      </c>
      <c r="J65" s="20">
        <v>210212980</v>
      </c>
      <c r="K65" s="20">
        <v>0</v>
      </c>
      <c r="L65" s="20">
        <v>210212980</v>
      </c>
      <c r="M65" s="20">
        <v>0</v>
      </c>
      <c r="N65" s="20">
        <v>210212980</v>
      </c>
      <c r="O65" s="20">
        <v>210212980</v>
      </c>
      <c r="P65" s="20">
        <v>144700226.72999999</v>
      </c>
      <c r="Q65" s="20">
        <v>144700226.72999999</v>
      </c>
      <c r="R65" s="20">
        <f t="shared" si="0"/>
        <v>65512753.270000011</v>
      </c>
      <c r="S65" s="20">
        <f t="shared" si="1"/>
        <v>0</v>
      </c>
      <c r="T65" s="20">
        <f t="shared" si="2"/>
        <v>65512753.270000011</v>
      </c>
    </row>
    <row r="66" spans="2:20" ht="45">
      <c r="B66" s="17" t="s">
        <v>261</v>
      </c>
      <c r="C66" s="18" t="s">
        <v>38</v>
      </c>
      <c r="D66" s="18" t="s">
        <v>39</v>
      </c>
      <c r="E66" s="18" t="s">
        <v>40</v>
      </c>
      <c r="F66" s="19" t="s">
        <v>263</v>
      </c>
      <c r="G66" s="20">
        <v>0</v>
      </c>
      <c r="H66" s="20">
        <v>54273378584</v>
      </c>
      <c r="I66" s="20">
        <v>0</v>
      </c>
      <c r="J66" s="20">
        <v>54273378584</v>
      </c>
      <c r="K66" s="20">
        <v>0</v>
      </c>
      <c r="L66" s="20">
        <v>54273378584</v>
      </c>
      <c r="M66" s="20">
        <v>0</v>
      </c>
      <c r="N66" s="20">
        <v>54273378584</v>
      </c>
      <c r="O66" s="20">
        <v>54273378584</v>
      </c>
      <c r="P66" s="20">
        <v>0</v>
      </c>
      <c r="Q66" s="20">
        <v>0</v>
      </c>
      <c r="R66" s="20">
        <f t="shared" si="0"/>
        <v>54273378584</v>
      </c>
      <c r="S66" s="20">
        <f t="shared" si="1"/>
        <v>0</v>
      </c>
      <c r="T66" s="20">
        <f t="shared" si="2"/>
        <v>54273378584</v>
      </c>
    </row>
    <row r="67" spans="2:20" ht="45">
      <c r="B67" s="17" t="s">
        <v>261</v>
      </c>
      <c r="C67" s="18" t="s">
        <v>38</v>
      </c>
      <c r="D67" s="18" t="s">
        <v>67</v>
      </c>
      <c r="E67" s="18" t="s">
        <v>40</v>
      </c>
      <c r="F67" s="19" t="s">
        <v>263</v>
      </c>
      <c r="G67" s="20">
        <v>392051553247</v>
      </c>
      <c r="H67" s="20">
        <v>582112531022</v>
      </c>
      <c r="I67" s="20">
        <v>0</v>
      </c>
      <c r="J67" s="20">
        <v>974164084269</v>
      </c>
      <c r="K67" s="20">
        <v>0</v>
      </c>
      <c r="L67" s="20">
        <v>974115716676.64001</v>
      </c>
      <c r="M67" s="20">
        <v>48367592.359999999</v>
      </c>
      <c r="N67" s="20">
        <v>974115716676.64001</v>
      </c>
      <c r="O67" s="20">
        <v>787123428511.93005</v>
      </c>
      <c r="P67" s="20">
        <v>407983457222.32001</v>
      </c>
      <c r="Q67" s="20">
        <v>407983457222.32001</v>
      </c>
      <c r="R67" s="20">
        <f t="shared" si="0"/>
        <v>379139971289.61005</v>
      </c>
      <c r="S67" s="20">
        <f t="shared" si="1"/>
        <v>186992288164.70996</v>
      </c>
      <c r="T67" s="20">
        <f t="shared" si="2"/>
        <v>566132259454.32007</v>
      </c>
    </row>
    <row r="68" spans="2:20" ht="45">
      <c r="B68" s="17" t="s">
        <v>261</v>
      </c>
      <c r="C68" s="18" t="s">
        <v>38</v>
      </c>
      <c r="D68" s="18" t="s">
        <v>101</v>
      </c>
      <c r="E68" s="18" t="s">
        <v>40</v>
      </c>
      <c r="F68" s="19" t="s">
        <v>263</v>
      </c>
      <c r="G68" s="20">
        <v>0</v>
      </c>
      <c r="H68" s="20">
        <v>68402593635</v>
      </c>
      <c r="I68" s="20">
        <v>0</v>
      </c>
      <c r="J68" s="20">
        <v>68402593635</v>
      </c>
      <c r="K68" s="20">
        <v>0</v>
      </c>
      <c r="L68" s="20">
        <v>68402593635</v>
      </c>
      <c r="M68" s="20">
        <v>0</v>
      </c>
      <c r="N68" s="20">
        <v>68402593635</v>
      </c>
      <c r="O68" s="20">
        <v>68402593635</v>
      </c>
      <c r="P68" s="20">
        <v>0</v>
      </c>
      <c r="Q68" s="20">
        <v>0</v>
      </c>
      <c r="R68" s="20">
        <f t="shared" si="0"/>
        <v>68402593635</v>
      </c>
      <c r="S68" s="20">
        <f t="shared" si="1"/>
        <v>0</v>
      </c>
      <c r="T68" s="20">
        <f t="shared" si="2"/>
        <v>68402593635</v>
      </c>
    </row>
    <row r="69" spans="2:20" ht="90">
      <c r="B69" s="17" t="s">
        <v>264</v>
      </c>
      <c r="C69" s="18" t="s">
        <v>38</v>
      </c>
      <c r="D69" s="18" t="s">
        <v>67</v>
      </c>
      <c r="E69" s="18" t="s">
        <v>40</v>
      </c>
      <c r="F69" s="19" t="s">
        <v>265</v>
      </c>
      <c r="G69" s="20">
        <v>27056477932</v>
      </c>
      <c r="H69" s="20">
        <v>0</v>
      </c>
      <c r="I69" s="20">
        <v>4000000000</v>
      </c>
      <c r="J69" s="20">
        <v>23056477932</v>
      </c>
      <c r="K69" s="20">
        <v>0</v>
      </c>
      <c r="L69" s="20">
        <v>23056477932</v>
      </c>
      <c r="M69" s="20">
        <v>0</v>
      </c>
      <c r="N69" s="20">
        <v>23056477932</v>
      </c>
      <c r="O69" s="20">
        <v>20968808685.150002</v>
      </c>
      <c r="P69" s="20">
        <v>20138524879.150002</v>
      </c>
      <c r="Q69" s="20">
        <v>20138524879.150002</v>
      </c>
      <c r="R69" s="20">
        <f t="shared" si="0"/>
        <v>830283806</v>
      </c>
      <c r="S69" s="20">
        <f t="shared" si="1"/>
        <v>2087669246.8499985</v>
      </c>
      <c r="T69" s="20">
        <f t="shared" si="2"/>
        <v>2917953052.8499985</v>
      </c>
    </row>
    <row r="70" spans="2:20" ht="78.75">
      <c r="B70" s="17" t="s">
        <v>266</v>
      </c>
      <c r="C70" s="18" t="s">
        <v>38</v>
      </c>
      <c r="D70" s="18" t="s">
        <v>67</v>
      </c>
      <c r="E70" s="18" t="s">
        <v>40</v>
      </c>
      <c r="F70" s="19" t="s">
        <v>267</v>
      </c>
      <c r="G70" s="20">
        <v>33999594991</v>
      </c>
      <c r="H70" s="20">
        <v>0</v>
      </c>
      <c r="I70" s="20">
        <v>0</v>
      </c>
      <c r="J70" s="20">
        <v>33999594991</v>
      </c>
      <c r="K70" s="20">
        <v>0</v>
      </c>
      <c r="L70" s="20">
        <v>33999594991</v>
      </c>
      <c r="M70" s="20">
        <v>0</v>
      </c>
      <c r="N70" s="20">
        <v>33999594991</v>
      </c>
      <c r="O70" s="20">
        <v>33850871149.700001</v>
      </c>
      <c r="P70" s="20">
        <v>33735041370.700001</v>
      </c>
      <c r="Q70" s="20">
        <v>33735041370.700001</v>
      </c>
      <c r="R70" s="20">
        <f t="shared" si="0"/>
        <v>115829779</v>
      </c>
      <c r="S70" s="20">
        <f t="shared" si="1"/>
        <v>148723841.29999924</v>
      </c>
      <c r="T70" s="20">
        <f t="shared" si="2"/>
        <v>264553620.29999924</v>
      </c>
    </row>
    <row r="71" spans="2:20" ht="78.75">
      <c r="B71" s="17" t="s">
        <v>268</v>
      </c>
      <c r="C71" s="18" t="s">
        <v>38</v>
      </c>
      <c r="D71" s="18" t="s">
        <v>39</v>
      </c>
      <c r="E71" s="18" t="s">
        <v>40</v>
      </c>
      <c r="F71" s="19" t="s">
        <v>269</v>
      </c>
      <c r="G71" s="20">
        <v>0</v>
      </c>
      <c r="H71" s="20">
        <v>2176000000</v>
      </c>
      <c r="I71" s="20">
        <v>0</v>
      </c>
      <c r="J71" s="20">
        <v>2176000000</v>
      </c>
      <c r="K71" s="20">
        <v>0</v>
      </c>
      <c r="L71" s="20">
        <v>2176000000</v>
      </c>
      <c r="M71" s="20">
        <v>0</v>
      </c>
      <c r="N71" s="20">
        <v>2176000000</v>
      </c>
      <c r="O71" s="20">
        <v>546185956</v>
      </c>
      <c r="P71" s="20">
        <v>0</v>
      </c>
      <c r="Q71" s="20">
        <v>0</v>
      </c>
      <c r="R71" s="20">
        <f t="shared" ref="R71:R82" si="5">O71-Q71</f>
        <v>546185956</v>
      </c>
      <c r="S71" s="20">
        <f t="shared" ref="S71:S82" si="6">N71-O71</f>
        <v>1629814044</v>
      </c>
      <c r="T71" s="20">
        <f t="shared" ref="T71:T82" si="7">R71+S71</f>
        <v>2176000000</v>
      </c>
    </row>
    <row r="72" spans="2:20" ht="78.75">
      <c r="B72" s="17" t="s">
        <v>268</v>
      </c>
      <c r="C72" s="18" t="s">
        <v>38</v>
      </c>
      <c r="D72" s="18" t="s">
        <v>67</v>
      </c>
      <c r="E72" s="18" t="s">
        <v>40</v>
      </c>
      <c r="F72" s="19" t="s">
        <v>269</v>
      </c>
      <c r="G72" s="20">
        <v>112033000000</v>
      </c>
      <c r="H72" s="20">
        <v>0</v>
      </c>
      <c r="I72" s="20">
        <v>0</v>
      </c>
      <c r="J72" s="20">
        <v>112033000000</v>
      </c>
      <c r="K72" s="20">
        <v>0</v>
      </c>
      <c r="L72" s="20">
        <v>112033000000</v>
      </c>
      <c r="M72" s="20">
        <v>0</v>
      </c>
      <c r="N72" s="20">
        <v>112033000000</v>
      </c>
      <c r="O72" s="20">
        <v>111982123236.12</v>
      </c>
      <c r="P72" s="20">
        <v>81965272372.119995</v>
      </c>
      <c r="Q72" s="20">
        <v>81965272372.119995</v>
      </c>
      <c r="R72" s="20">
        <f t="shared" si="5"/>
        <v>30016850864</v>
      </c>
      <c r="S72" s="20">
        <f t="shared" si="6"/>
        <v>50876763.880004883</v>
      </c>
      <c r="T72" s="20">
        <f t="shared" si="7"/>
        <v>30067727627.880005</v>
      </c>
    </row>
    <row r="73" spans="2:20" ht="78.75">
      <c r="B73" s="17" t="s">
        <v>272</v>
      </c>
      <c r="C73" s="18" t="s">
        <v>38</v>
      </c>
      <c r="D73" s="18" t="s">
        <v>39</v>
      </c>
      <c r="E73" s="18" t="s">
        <v>40</v>
      </c>
      <c r="F73" s="19" t="s">
        <v>273</v>
      </c>
      <c r="G73" s="20">
        <v>0</v>
      </c>
      <c r="H73" s="20">
        <v>440000000</v>
      </c>
      <c r="I73" s="20">
        <v>0</v>
      </c>
      <c r="J73" s="20">
        <v>440000000</v>
      </c>
      <c r="K73" s="20">
        <v>0</v>
      </c>
      <c r="L73" s="20">
        <v>304289227</v>
      </c>
      <c r="M73" s="20">
        <v>135710773</v>
      </c>
      <c r="N73" s="20">
        <v>304289227</v>
      </c>
      <c r="O73" s="20">
        <v>24107078</v>
      </c>
      <c r="P73" s="20">
        <v>0</v>
      </c>
      <c r="Q73" s="20">
        <v>0</v>
      </c>
      <c r="R73" s="20">
        <f t="shared" si="5"/>
        <v>24107078</v>
      </c>
      <c r="S73" s="20">
        <f t="shared" si="6"/>
        <v>280182149</v>
      </c>
      <c r="T73" s="20">
        <f t="shared" si="7"/>
        <v>304289227</v>
      </c>
    </row>
    <row r="74" spans="2:20" ht="78.75">
      <c r="B74" s="17" t="s">
        <v>274</v>
      </c>
      <c r="C74" s="18" t="s">
        <v>38</v>
      </c>
      <c r="D74" s="18" t="s">
        <v>67</v>
      </c>
      <c r="E74" s="18" t="s">
        <v>40</v>
      </c>
      <c r="F74" s="19" t="s">
        <v>275</v>
      </c>
      <c r="G74" s="20">
        <v>340000000</v>
      </c>
      <c r="H74" s="20">
        <v>735000000</v>
      </c>
      <c r="I74" s="20">
        <v>0</v>
      </c>
      <c r="J74" s="20">
        <v>1075000000</v>
      </c>
      <c r="K74" s="20">
        <v>0</v>
      </c>
      <c r="L74" s="20">
        <v>1075000000</v>
      </c>
      <c r="M74" s="20">
        <v>0</v>
      </c>
      <c r="N74" s="20">
        <v>1075000000</v>
      </c>
      <c r="O74" s="20">
        <v>639360398</v>
      </c>
      <c r="P74" s="20">
        <v>489003669</v>
      </c>
      <c r="Q74" s="20">
        <v>489003669</v>
      </c>
      <c r="R74" s="20">
        <f t="shared" si="5"/>
        <v>150356729</v>
      </c>
      <c r="S74" s="20">
        <f t="shared" si="6"/>
        <v>435639602</v>
      </c>
      <c r="T74" s="20">
        <f t="shared" si="7"/>
        <v>585996331</v>
      </c>
    </row>
    <row r="75" spans="2:20" ht="67.5">
      <c r="B75" s="17" t="s">
        <v>276</v>
      </c>
      <c r="C75" s="18" t="s">
        <v>38</v>
      </c>
      <c r="D75" s="18" t="s">
        <v>67</v>
      </c>
      <c r="E75" s="18" t="s">
        <v>40</v>
      </c>
      <c r="F75" s="19" t="s">
        <v>277</v>
      </c>
      <c r="G75" s="20">
        <v>8500000000</v>
      </c>
      <c r="H75" s="20">
        <v>0</v>
      </c>
      <c r="I75" s="20">
        <v>0</v>
      </c>
      <c r="J75" s="20">
        <v>8500000000</v>
      </c>
      <c r="K75" s="20">
        <v>0</v>
      </c>
      <c r="L75" s="20">
        <v>8494638804.3699999</v>
      </c>
      <c r="M75" s="20">
        <v>5361195.63</v>
      </c>
      <c r="N75" s="20">
        <v>8494638804.3699999</v>
      </c>
      <c r="O75" s="20">
        <v>6971335307.1000004</v>
      </c>
      <c r="P75" s="20">
        <v>5688462081.4799995</v>
      </c>
      <c r="Q75" s="20">
        <v>5688462081.4799995</v>
      </c>
      <c r="R75" s="20">
        <f t="shared" si="5"/>
        <v>1282873225.6200008</v>
      </c>
      <c r="S75" s="20">
        <f t="shared" si="6"/>
        <v>1523303497.2699995</v>
      </c>
      <c r="T75" s="20">
        <f t="shared" si="7"/>
        <v>2806176722.8900003</v>
      </c>
    </row>
    <row r="76" spans="2:20" ht="78.75">
      <c r="B76" s="17" t="s">
        <v>278</v>
      </c>
      <c r="C76" s="18" t="s">
        <v>38</v>
      </c>
      <c r="D76" s="18" t="s">
        <v>39</v>
      </c>
      <c r="E76" s="18" t="s">
        <v>40</v>
      </c>
      <c r="F76" s="19" t="s">
        <v>279</v>
      </c>
      <c r="G76" s="20">
        <v>0</v>
      </c>
      <c r="H76" s="20">
        <v>1790000000</v>
      </c>
      <c r="I76" s="20">
        <v>0</v>
      </c>
      <c r="J76" s="20">
        <v>1790000000</v>
      </c>
      <c r="K76" s="20">
        <v>0</v>
      </c>
      <c r="L76" s="20">
        <v>1790000000</v>
      </c>
      <c r="M76" s="20">
        <v>0</v>
      </c>
      <c r="N76" s="20">
        <v>1790000000</v>
      </c>
      <c r="O76" s="20">
        <v>1693012666</v>
      </c>
      <c r="P76" s="20">
        <v>1577173307</v>
      </c>
      <c r="Q76" s="20">
        <v>1577173307</v>
      </c>
      <c r="R76" s="20">
        <f t="shared" si="5"/>
        <v>115839359</v>
      </c>
      <c r="S76" s="20">
        <f t="shared" si="6"/>
        <v>96987334</v>
      </c>
      <c r="T76" s="20">
        <f t="shared" si="7"/>
        <v>212826693</v>
      </c>
    </row>
    <row r="77" spans="2:20" ht="33.75">
      <c r="B77" s="17" t="s">
        <v>291</v>
      </c>
      <c r="C77" s="18" t="s">
        <v>38</v>
      </c>
      <c r="D77" s="18" t="s">
        <v>67</v>
      </c>
      <c r="E77" s="18" t="s">
        <v>40</v>
      </c>
      <c r="F77" s="19" t="s">
        <v>292</v>
      </c>
      <c r="G77" s="20">
        <v>2000000000</v>
      </c>
      <c r="H77" s="20">
        <v>0</v>
      </c>
      <c r="I77" s="20">
        <v>0</v>
      </c>
      <c r="J77" s="20">
        <v>2000000000</v>
      </c>
      <c r="K77" s="20">
        <v>0</v>
      </c>
      <c r="L77" s="20">
        <v>2000000000</v>
      </c>
      <c r="M77" s="20">
        <v>0</v>
      </c>
      <c r="N77" s="20">
        <v>2000000000</v>
      </c>
      <c r="O77" s="20">
        <v>1041928604</v>
      </c>
      <c r="P77" s="20">
        <v>737773229</v>
      </c>
      <c r="Q77" s="20">
        <v>737773229</v>
      </c>
      <c r="R77" s="20">
        <f t="shared" si="5"/>
        <v>304155375</v>
      </c>
      <c r="S77" s="20">
        <f t="shared" si="6"/>
        <v>958071396</v>
      </c>
      <c r="T77" s="20">
        <f t="shared" si="7"/>
        <v>1262226771</v>
      </c>
    </row>
    <row r="78" spans="2:20" ht="45">
      <c r="B78" s="17" t="s">
        <v>295</v>
      </c>
      <c r="C78" s="18" t="s">
        <v>38</v>
      </c>
      <c r="D78" s="18" t="s">
        <v>67</v>
      </c>
      <c r="E78" s="18" t="s">
        <v>40</v>
      </c>
      <c r="F78" s="19" t="s">
        <v>296</v>
      </c>
      <c r="G78" s="20">
        <v>300000000</v>
      </c>
      <c r="H78" s="20">
        <v>0</v>
      </c>
      <c r="I78" s="20">
        <v>0</v>
      </c>
      <c r="J78" s="20">
        <v>300000000</v>
      </c>
      <c r="K78" s="20">
        <v>0</v>
      </c>
      <c r="L78" s="20">
        <v>299999994</v>
      </c>
      <c r="M78" s="20">
        <v>6</v>
      </c>
      <c r="N78" s="20">
        <v>299999994</v>
      </c>
      <c r="O78" s="20">
        <v>299999994</v>
      </c>
      <c r="P78" s="20">
        <v>214427825</v>
      </c>
      <c r="Q78" s="20">
        <v>214427825</v>
      </c>
      <c r="R78" s="20">
        <f t="shared" si="5"/>
        <v>85572169</v>
      </c>
      <c r="S78" s="20">
        <f t="shared" si="6"/>
        <v>0</v>
      </c>
      <c r="T78" s="20">
        <f t="shared" si="7"/>
        <v>85572169</v>
      </c>
    </row>
    <row r="79" spans="2:20" ht="22.5">
      <c r="B79" s="17" t="s">
        <v>302</v>
      </c>
      <c r="C79" s="18" t="s">
        <v>38</v>
      </c>
      <c r="D79" s="18" t="s">
        <v>67</v>
      </c>
      <c r="E79" s="18" t="s">
        <v>40</v>
      </c>
      <c r="F79" s="19" t="s">
        <v>304</v>
      </c>
      <c r="G79" s="20">
        <v>9903760593</v>
      </c>
      <c r="H79" s="20">
        <v>0</v>
      </c>
      <c r="I79" s="20">
        <v>0</v>
      </c>
      <c r="J79" s="20">
        <v>9903760593</v>
      </c>
      <c r="K79" s="20">
        <v>0</v>
      </c>
      <c r="L79" s="20">
        <v>9888760593</v>
      </c>
      <c r="M79" s="20">
        <v>15000000</v>
      </c>
      <c r="N79" s="20">
        <v>9888760593</v>
      </c>
      <c r="O79" s="20">
        <v>4959860726.54</v>
      </c>
      <c r="P79" s="20">
        <v>3290372958.54</v>
      </c>
      <c r="Q79" s="20">
        <v>3290372958.54</v>
      </c>
      <c r="R79" s="20">
        <f t="shared" si="5"/>
        <v>1669487768</v>
      </c>
      <c r="S79" s="20">
        <f t="shared" si="6"/>
        <v>4928899866.46</v>
      </c>
      <c r="T79" s="20">
        <f t="shared" si="7"/>
        <v>6598387634.46</v>
      </c>
    </row>
    <row r="80" spans="2:20" ht="56.25">
      <c r="B80" s="17" t="s">
        <v>305</v>
      </c>
      <c r="C80" s="18" t="s">
        <v>38</v>
      </c>
      <c r="D80" s="18" t="s">
        <v>67</v>
      </c>
      <c r="E80" s="18" t="s">
        <v>40</v>
      </c>
      <c r="F80" s="19" t="s">
        <v>306</v>
      </c>
      <c r="G80" s="20">
        <v>600000000</v>
      </c>
      <c r="H80" s="20">
        <v>0</v>
      </c>
      <c r="I80" s="20">
        <v>0</v>
      </c>
      <c r="J80" s="20">
        <v>600000000</v>
      </c>
      <c r="K80" s="20">
        <v>0</v>
      </c>
      <c r="L80" s="20">
        <v>600000000</v>
      </c>
      <c r="M80" s="20">
        <v>0</v>
      </c>
      <c r="N80" s="20">
        <v>600000000</v>
      </c>
      <c r="O80" s="20">
        <v>589453725.36000001</v>
      </c>
      <c r="P80" s="20">
        <v>306501556.95999998</v>
      </c>
      <c r="Q80" s="20">
        <v>306501556.95999998</v>
      </c>
      <c r="R80" s="20">
        <f t="shared" si="5"/>
        <v>282952168.40000004</v>
      </c>
      <c r="S80" s="20">
        <f t="shared" si="6"/>
        <v>10546274.639999986</v>
      </c>
      <c r="T80" s="20">
        <f t="shared" si="7"/>
        <v>293498443.04000002</v>
      </c>
    </row>
    <row r="81" spans="2:20" ht="56.25">
      <c r="B81" s="17" t="s">
        <v>309</v>
      </c>
      <c r="C81" s="18" t="s">
        <v>38</v>
      </c>
      <c r="D81" s="18" t="s">
        <v>67</v>
      </c>
      <c r="E81" s="18" t="s">
        <v>40</v>
      </c>
      <c r="F81" s="19" t="s">
        <v>310</v>
      </c>
      <c r="G81" s="20">
        <v>100000000</v>
      </c>
      <c r="H81" s="20">
        <v>0</v>
      </c>
      <c r="I81" s="20">
        <v>0</v>
      </c>
      <c r="J81" s="20">
        <v>100000000</v>
      </c>
      <c r="K81" s="20">
        <v>0</v>
      </c>
      <c r="L81" s="20">
        <v>100000000</v>
      </c>
      <c r="M81" s="20">
        <v>0</v>
      </c>
      <c r="N81" s="20">
        <v>100000000</v>
      </c>
      <c r="O81" s="20">
        <v>100000000</v>
      </c>
      <c r="P81" s="20">
        <v>90933255</v>
      </c>
      <c r="Q81" s="20">
        <v>90933255</v>
      </c>
      <c r="R81" s="20">
        <f t="shared" si="5"/>
        <v>9066745</v>
      </c>
      <c r="S81" s="20">
        <f t="shared" si="6"/>
        <v>0</v>
      </c>
      <c r="T81" s="20">
        <f t="shared" si="7"/>
        <v>9066745</v>
      </c>
    </row>
    <row r="82" spans="2:20" ht="34.5" thickBot="1">
      <c r="B82" s="17" t="s">
        <v>313</v>
      </c>
      <c r="C82" s="18" t="s">
        <v>38</v>
      </c>
      <c r="D82" s="35" t="s">
        <v>67</v>
      </c>
      <c r="E82" s="35" t="s">
        <v>40</v>
      </c>
      <c r="F82" s="36" t="s">
        <v>314</v>
      </c>
      <c r="G82" s="20">
        <v>530000000</v>
      </c>
      <c r="H82" s="20">
        <v>0</v>
      </c>
      <c r="I82" s="20">
        <v>0</v>
      </c>
      <c r="J82" s="20">
        <v>530000000</v>
      </c>
      <c r="K82" s="20">
        <v>0</v>
      </c>
      <c r="L82" s="20">
        <v>530000000</v>
      </c>
      <c r="M82" s="20">
        <v>0</v>
      </c>
      <c r="N82" s="20">
        <v>530000000</v>
      </c>
      <c r="O82" s="20">
        <v>530000000</v>
      </c>
      <c r="P82" s="20">
        <v>530000000</v>
      </c>
      <c r="Q82" s="20">
        <v>530000000</v>
      </c>
      <c r="R82" s="20">
        <f t="shared" si="5"/>
        <v>0</v>
      </c>
      <c r="S82" s="20">
        <f t="shared" si="6"/>
        <v>0</v>
      </c>
      <c r="T82" s="20">
        <f t="shared" si="7"/>
        <v>0</v>
      </c>
    </row>
    <row r="83" spans="2:20" ht="15.75" thickBot="1">
      <c r="B83" s="17"/>
      <c r="C83" s="34"/>
      <c r="D83" s="54" t="s">
        <v>334</v>
      </c>
      <c r="E83" s="55"/>
      <c r="F83" s="56"/>
      <c r="G83" s="39">
        <f>SUM(G20:G82)</f>
        <v>1433604195047</v>
      </c>
      <c r="H83" s="39">
        <f t="shared" ref="H83:T83" si="8">SUM(H20:H82)</f>
        <v>837429317786</v>
      </c>
      <c r="I83" s="39">
        <f t="shared" si="8"/>
        <v>14561047733</v>
      </c>
      <c r="J83" s="39">
        <f t="shared" si="8"/>
        <v>2256472465100</v>
      </c>
      <c r="K83" s="39">
        <f t="shared" si="8"/>
        <v>0</v>
      </c>
      <c r="L83" s="39">
        <f t="shared" si="8"/>
        <v>2256127613099.3901</v>
      </c>
      <c r="M83" s="39">
        <f t="shared" si="8"/>
        <v>344852000.61000001</v>
      </c>
      <c r="N83" s="39">
        <f t="shared" si="8"/>
        <v>2256127613099.3901</v>
      </c>
      <c r="O83" s="39">
        <f t="shared" si="8"/>
        <v>1754455520184.1199</v>
      </c>
      <c r="P83" s="39">
        <f t="shared" si="8"/>
        <v>1139659474949</v>
      </c>
      <c r="Q83" s="39">
        <f t="shared" si="8"/>
        <v>1139659474949</v>
      </c>
      <c r="R83" s="39">
        <f t="shared" si="8"/>
        <v>614796045235.12012</v>
      </c>
      <c r="S83" s="39">
        <f t="shared" si="8"/>
        <v>501672092915.26996</v>
      </c>
      <c r="T83" s="39">
        <f t="shared" si="8"/>
        <v>1116468138150.3899</v>
      </c>
    </row>
    <row r="84" spans="2:20" ht="15.75" thickBot="1">
      <c r="B84" s="17"/>
      <c r="C84" s="18"/>
      <c r="D84" s="51" t="s">
        <v>343</v>
      </c>
      <c r="E84" s="52"/>
      <c r="F84" s="53"/>
      <c r="G84" s="41">
        <f>G17+G19+G83</f>
        <v>1566275747612</v>
      </c>
      <c r="H84" s="41">
        <f t="shared" ref="H84:T84" si="9">H17+H19+H83</f>
        <v>840630617786</v>
      </c>
      <c r="I84" s="41">
        <f t="shared" si="9"/>
        <v>16496347733</v>
      </c>
      <c r="J84" s="41">
        <f t="shared" si="9"/>
        <v>2390410017665</v>
      </c>
      <c r="K84" s="41">
        <f t="shared" si="9"/>
        <v>0</v>
      </c>
      <c r="L84" s="41">
        <f t="shared" si="9"/>
        <v>2383594805088.0503</v>
      </c>
      <c r="M84" s="41">
        <f t="shared" si="9"/>
        <v>6815212576.9499998</v>
      </c>
      <c r="N84" s="41">
        <f t="shared" si="9"/>
        <v>2383594805088.0503</v>
      </c>
      <c r="O84" s="41">
        <f t="shared" si="9"/>
        <v>1881360289692.8799</v>
      </c>
      <c r="P84" s="41">
        <f t="shared" si="9"/>
        <v>1266145968285.6101</v>
      </c>
      <c r="Q84" s="41">
        <f t="shared" si="9"/>
        <v>1266145968285.6101</v>
      </c>
      <c r="R84" s="41">
        <f t="shared" si="9"/>
        <v>615214321407.27014</v>
      </c>
      <c r="S84" s="41">
        <f t="shared" si="9"/>
        <v>502234515395.16998</v>
      </c>
      <c r="T84" s="41">
        <f t="shared" si="9"/>
        <v>1117448836802.4399</v>
      </c>
    </row>
  </sheetData>
  <mergeCells count="5">
    <mergeCell ref="D84:F84"/>
    <mergeCell ref="H2:N2"/>
    <mergeCell ref="D17:F17"/>
    <mergeCell ref="D19:F19"/>
    <mergeCell ref="D83:F8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113"/>
  <sheetViews>
    <sheetView workbookViewId="0">
      <selection activeCell="A14" sqref="A14"/>
    </sheetView>
  </sheetViews>
  <sheetFormatPr baseColWidth="10" defaultColWidth="16.28515625" defaultRowHeight="15"/>
  <cols>
    <col min="1" max="1" width="8" customWidth="1"/>
    <col min="3" max="3" width="13.85546875" customWidth="1"/>
    <col min="4" max="4" width="9.42578125" customWidth="1"/>
    <col min="5" max="5" width="8.42578125" customWidth="1"/>
    <col min="6" max="6" width="28.42578125" customWidth="1"/>
    <col min="13" max="13" width="19.5703125" customWidth="1"/>
    <col min="14" max="14" width="19" customWidth="1"/>
    <col min="15" max="15" width="19.42578125" customWidth="1"/>
    <col min="16" max="16" width="20.42578125" customWidth="1"/>
    <col min="17" max="17" width="21.42578125" customWidth="1"/>
    <col min="20" max="20" width="20.42578125" bestFit="1" customWidth="1"/>
  </cols>
  <sheetData>
    <row r="1" spans="2:20" ht="15.75" thickBot="1"/>
    <row r="2" spans="2:20" ht="15.75" thickBot="1">
      <c r="B2" s="42" t="s">
        <v>0</v>
      </c>
      <c r="C2" s="42">
        <v>2017</v>
      </c>
      <c r="D2" s="3" t="s">
        <v>1</v>
      </c>
      <c r="E2" s="3" t="s">
        <v>1</v>
      </c>
      <c r="H2" s="48" t="s">
        <v>341</v>
      </c>
      <c r="I2" s="49"/>
      <c r="J2" s="49"/>
      <c r="K2" s="49"/>
      <c r="L2" s="49"/>
      <c r="M2" s="49"/>
      <c r="N2" s="50"/>
      <c r="O2" s="3" t="s">
        <v>1</v>
      </c>
      <c r="P2" s="3" t="s">
        <v>1</v>
      </c>
      <c r="Q2" s="3" t="s">
        <v>1</v>
      </c>
    </row>
    <row r="3" spans="2:20">
      <c r="B3" s="27" t="s">
        <v>2</v>
      </c>
      <c r="C3" s="27" t="s">
        <v>3</v>
      </c>
      <c r="D3" s="3" t="s">
        <v>1</v>
      </c>
      <c r="E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</row>
    <row r="4" spans="2:20">
      <c r="B4" s="30" t="s">
        <v>4</v>
      </c>
      <c r="C4" s="31" t="s">
        <v>5</v>
      </c>
      <c r="D4" s="3" t="s">
        <v>1</v>
      </c>
      <c r="E4" s="3" t="s">
        <v>1</v>
      </c>
      <c r="H4" s="3" t="s">
        <v>1</v>
      </c>
      <c r="I4" s="3" t="s">
        <v>1</v>
      </c>
      <c r="J4" s="3" t="s">
        <v>1</v>
      </c>
      <c r="K4" s="3" t="s">
        <v>1</v>
      </c>
      <c r="L4" s="3" t="s">
        <v>1</v>
      </c>
      <c r="M4" s="3" t="s">
        <v>1</v>
      </c>
      <c r="N4" s="3" t="s">
        <v>1</v>
      </c>
      <c r="O4" s="3" t="s">
        <v>1</v>
      </c>
      <c r="P4" s="3" t="s">
        <v>1</v>
      </c>
      <c r="Q4" s="3" t="s">
        <v>1</v>
      </c>
    </row>
    <row r="5" spans="2:20" ht="24">
      <c r="B5" s="32" t="s">
        <v>8</v>
      </c>
      <c r="C5" s="32" t="s">
        <v>17</v>
      </c>
      <c r="D5" s="32" t="s">
        <v>18</v>
      </c>
      <c r="E5" s="32" t="s">
        <v>19</v>
      </c>
      <c r="F5" s="32" t="s">
        <v>20</v>
      </c>
      <c r="G5" s="32" t="s">
        <v>21</v>
      </c>
      <c r="H5" s="32" t="s">
        <v>22</v>
      </c>
      <c r="I5" s="32" t="s">
        <v>23</v>
      </c>
      <c r="J5" s="32" t="s">
        <v>24</v>
      </c>
      <c r="K5" s="32" t="s">
        <v>25</v>
      </c>
      <c r="L5" s="32" t="s">
        <v>26</v>
      </c>
      <c r="M5" s="32" t="s">
        <v>27</v>
      </c>
      <c r="N5" s="32" t="s">
        <v>28</v>
      </c>
      <c r="O5" s="32" t="s">
        <v>29</v>
      </c>
      <c r="P5" s="32" t="s">
        <v>30</v>
      </c>
      <c r="Q5" s="32" t="s">
        <v>31</v>
      </c>
      <c r="R5" s="26" t="s">
        <v>336</v>
      </c>
      <c r="S5" s="26" t="s">
        <v>337</v>
      </c>
      <c r="T5" s="26" t="s">
        <v>338</v>
      </c>
    </row>
    <row r="6" spans="2:20">
      <c r="B6" s="17" t="s">
        <v>59</v>
      </c>
      <c r="C6" s="18" t="s">
        <v>62</v>
      </c>
      <c r="D6" s="18" t="s">
        <v>63</v>
      </c>
      <c r="E6" s="18" t="s">
        <v>40</v>
      </c>
      <c r="F6" s="19" t="s">
        <v>61</v>
      </c>
      <c r="G6" s="20">
        <v>11604500000</v>
      </c>
      <c r="H6" s="20">
        <v>0</v>
      </c>
      <c r="I6" s="20">
        <v>0</v>
      </c>
      <c r="J6" s="20">
        <v>11604500000</v>
      </c>
      <c r="K6" s="20">
        <v>0</v>
      </c>
      <c r="L6" s="20">
        <v>11457769134.58</v>
      </c>
      <c r="M6" s="20">
        <v>146730865.41999999</v>
      </c>
      <c r="N6" s="20">
        <v>11457769134.58</v>
      </c>
      <c r="O6" s="20">
        <v>11457769134.58</v>
      </c>
      <c r="P6" s="20">
        <v>11457769134.58</v>
      </c>
      <c r="Q6" s="20">
        <v>11457769134.58</v>
      </c>
      <c r="R6" s="20">
        <f>O6-Q6</f>
        <v>0</v>
      </c>
      <c r="S6" s="20">
        <f>N6-O6</f>
        <v>0</v>
      </c>
      <c r="T6" s="20">
        <f>R6+S6</f>
        <v>0</v>
      </c>
    </row>
    <row r="7" spans="2:20" ht="22.5">
      <c r="B7" s="17" t="s">
        <v>64</v>
      </c>
      <c r="C7" s="18" t="s">
        <v>62</v>
      </c>
      <c r="D7" s="18" t="s">
        <v>63</v>
      </c>
      <c r="E7" s="18" t="s">
        <v>40</v>
      </c>
      <c r="F7" s="19" t="s">
        <v>65</v>
      </c>
      <c r="G7" s="20">
        <v>5516099000</v>
      </c>
      <c r="H7" s="20">
        <v>1000000000</v>
      </c>
      <c r="I7" s="20">
        <v>0</v>
      </c>
      <c r="J7" s="20">
        <v>6516099000</v>
      </c>
      <c r="K7" s="20">
        <v>0</v>
      </c>
      <c r="L7" s="20">
        <v>6211673375</v>
      </c>
      <c r="M7" s="20">
        <v>304425625</v>
      </c>
      <c r="N7" s="20">
        <v>6211673375</v>
      </c>
      <c r="O7" s="20">
        <v>6068744413.25</v>
      </c>
      <c r="P7" s="20">
        <v>4885605021.3199997</v>
      </c>
      <c r="Q7" s="20">
        <v>4885605021.3199997</v>
      </c>
      <c r="R7" s="20">
        <f t="shared" ref="R7:R70" si="0">O7-Q7</f>
        <v>1183139391.9300003</v>
      </c>
      <c r="S7" s="20">
        <f t="shared" ref="S7:S70" si="1">N7-O7</f>
        <v>142928961.75</v>
      </c>
      <c r="T7" s="20">
        <f t="shared" ref="T7:T70" si="2">R7+S7</f>
        <v>1326068353.6800003</v>
      </c>
    </row>
    <row r="8" spans="2:20">
      <c r="B8" s="17" t="s">
        <v>70</v>
      </c>
      <c r="C8" s="18" t="s">
        <v>62</v>
      </c>
      <c r="D8" s="18" t="s">
        <v>63</v>
      </c>
      <c r="E8" s="18" t="s">
        <v>40</v>
      </c>
      <c r="F8" s="19" t="s">
        <v>72</v>
      </c>
      <c r="G8" s="20">
        <v>48005234543</v>
      </c>
      <c r="H8" s="20">
        <v>0</v>
      </c>
      <c r="I8" s="20">
        <v>0</v>
      </c>
      <c r="J8" s="20">
        <v>48005234543</v>
      </c>
      <c r="K8" s="20">
        <v>0</v>
      </c>
      <c r="L8" s="20">
        <v>47813978618.489998</v>
      </c>
      <c r="M8" s="20">
        <v>191255924.50999999</v>
      </c>
      <c r="N8" s="20">
        <v>47813978618.489998</v>
      </c>
      <c r="O8" s="20">
        <v>47813978618.489998</v>
      </c>
      <c r="P8" s="20">
        <v>46888531162.300003</v>
      </c>
      <c r="Q8" s="20">
        <v>46888531162.300003</v>
      </c>
      <c r="R8" s="20">
        <f t="shared" si="0"/>
        <v>925447456.18999481</v>
      </c>
      <c r="S8" s="20">
        <f t="shared" si="1"/>
        <v>0</v>
      </c>
      <c r="T8" s="20">
        <f t="shared" si="2"/>
        <v>925447456.18999481</v>
      </c>
    </row>
    <row r="9" spans="2:20" ht="23.25" thickBot="1">
      <c r="B9" s="17" t="s">
        <v>73</v>
      </c>
      <c r="C9" s="18" t="s">
        <v>62</v>
      </c>
      <c r="D9" s="18" t="s">
        <v>74</v>
      </c>
      <c r="E9" s="18" t="s">
        <v>40</v>
      </c>
      <c r="F9" s="19" t="s">
        <v>75</v>
      </c>
      <c r="G9" s="20">
        <v>1961080998</v>
      </c>
      <c r="H9" s="20">
        <v>0</v>
      </c>
      <c r="I9" s="20">
        <v>0</v>
      </c>
      <c r="J9" s="20">
        <v>1961080998</v>
      </c>
      <c r="K9" s="20">
        <v>0</v>
      </c>
      <c r="L9" s="20">
        <v>0</v>
      </c>
      <c r="M9" s="20">
        <v>1961080998</v>
      </c>
      <c r="N9" s="20">
        <v>0</v>
      </c>
      <c r="O9" s="20">
        <v>0</v>
      </c>
      <c r="P9" s="20">
        <v>0</v>
      </c>
      <c r="Q9" s="20">
        <v>0</v>
      </c>
      <c r="R9" s="20">
        <f t="shared" si="0"/>
        <v>0</v>
      </c>
      <c r="S9" s="20">
        <f t="shared" si="1"/>
        <v>0</v>
      </c>
      <c r="T9" s="20">
        <f t="shared" si="2"/>
        <v>0</v>
      </c>
    </row>
    <row r="10" spans="2:20" ht="15.75" thickBot="1">
      <c r="B10" s="17"/>
      <c r="C10" s="18"/>
      <c r="D10" s="54" t="s">
        <v>332</v>
      </c>
      <c r="E10" s="55"/>
      <c r="F10" s="56"/>
      <c r="G10" s="40">
        <f>SUM(G6:G9)</f>
        <v>67086914541</v>
      </c>
      <c r="H10" s="40">
        <f t="shared" ref="H10:T10" si="3">SUM(H6:H9)</f>
        <v>1000000000</v>
      </c>
      <c r="I10" s="40">
        <f t="shared" si="3"/>
        <v>0</v>
      </c>
      <c r="J10" s="40">
        <f t="shared" si="3"/>
        <v>68086914541</v>
      </c>
      <c r="K10" s="40">
        <f t="shared" si="3"/>
        <v>0</v>
      </c>
      <c r="L10" s="40">
        <f t="shared" si="3"/>
        <v>65483421128.07</v>
      </c>
      <c r="M10" s="40">
        <f t="shared" si="3"/>
        <v>2603493412.9299998</v>
      </c>
      <c r="N10" s="40">
        <f t="shared" si="3"/>
        <v>65483421128.07</v>
      </c>
      <c r="O10" s="40">
        <f t="shared" si="3"/>
        <v>65340492166.32</v>
      </c>
      <c r="P10" s="40">
        <f t="shared" si="3"/>
        <v>63231905318.200005</v>
      </c>
      <c r="Q10" s="40">
        <f t="shared" si="3"/>
        <v>63231905318.200005</v>
      </c>
      <c r="R10" s="40">
        <f t="shared" si="3"/>
        <v>2108586848.1199951</v>
      </c>
      <c r="S10" s="40">
        <f t="shared" si="3"/>
        <v>142928961.75</v>
      </c>
      <c r="T10" s="40">
        <f t="shared" si="3"/>
        <v>2251515809.8699951</v>
      </c>
    </row>
    <row r="11" spans="2:20" ht="67.5">
      <c r="B11" s="17" t="s">
        <v>85</v>
      </c>
      <c r="C11" s="18" t="s">
        <v>62</v>
      </c>
      <c r="D11" s="18" t="s">
        <v>74</v>
      </c>
      <c r="E11" s="18" t="s">
        <v>40</v>
      </c>
      <c r="F11" s="19" t="s">
        <v>86</v>
      </c>
      <c r="G11" s="20">
        <v>0</v>
      </c>
      <c r="H11" s="20">
        <v>18000000000</v>
      </c>
      <c r="I11" s="20">
        <v>0</v>
      </c>
      <c r="J11" s="20">
        <v>18000000000</v>
      </c>
      <c r="K11" s="20">
        <v>0</v>
      </c>
      <c r="L11" s="20">
        <v>18000000000</v>
      </c>
      <c r="M11" s="20">
        <v>0</v>
      </c>
      <c r="N11" s="20">
        <v>18000000000</v>
      </c>
      <c r="O11" s="20">
        <v>0</v>
      </c>
      <c r="P11" s="20">
        <v>0</v>
      </c>
      <c r="Q11" s="20">
        <v>0</v>
      </c>
      <c r="R11" s="20">
        <f t="shared" si="0"/>
        <v>0</v>
      </c>
      <c r="S11" s="20">
        <f t="shared" si="1"/>
        <v>18000000000</v>
      </c>
      <c r="T11" s="20">
        <f t="shared" si="2"/>
        <v>18000000000</v>
      </c>
    </row>
    <row r="12" spans="2:20" ht="67.5">
      <c r="B12" s="17" t="s">
        <v>85</v>
      </c>
      <c r="C12" s="18" t="s">
        <v>62</v>
      </c>
      <c r="D12" s="18" t="s">
        <v>63</v>
      </c>
      <c r="E12" s="18" t="s">
        <v>40</v>
      </c>
      <c r="F12" s="19" t="s">
        <v>86</v>
      </c>
      <c r="G12" s="20">
        <v>2000000000</v>
      </c>
      <c r="H12" s="20">
        <v>0</v>
      </c>
      <c r="I12" s="20">
        <v>0</v>
      </c>
      <c r="J12" s="20">
        <v>2000000000</v>
      </c>
      <c r="K12" s="20">
        <v>0</v>
      </c>
      <c r="L12" s="20">
        <v>1998824355.2</v>
      </c>
      <c r="M12" s="20">
        <v>1175644.8</v>
      </c>
      <c r="N12" s="20">
        <v>1998824355.2</v>
      </c>
      <c r="O12" s="20">
        <v>1998824355.2</v>
      </c>
      <c r="P12" s="20">
        <v>1943441552.2</v>
      </c>
      <c r="Q12" s="20">
        <v>1943441552.2</v>
      </c>
      <c r="R12" s="20">
        <f t="shared" si="0"/>
        <v>55382803</v>
      </c>
      <c r="S12" s="20">
        <f t="shared" si="1"/>
        <v>0</v>
      </c>
      <c r="T12" s="20">
        <f t="shared" si="2"/>
        <v>55382803</v>
      </c>
    </row>
    <row r="13" spans="2:20" ht="56.25">
      <c r="B13" s="17" t="s">
        <v>87</v>
      </c>
      <c r="C13" s="18" t="s">
        <v>62</v>
      </c>
      <c r="D13" s="18" t="s">
        <v>63</v>
      </c>
      <c r="E13" s="18" t="s">
        <v>40</v>
      </c>
      <c r="F13" s="19" t="s">
        <v>89</v>
      </c>
      <c r="G13" s="20">
        <v>1000000000</v>
      </c>
      <c r="H13" s="20">
        <v>0</v>
      </c>
      <c r="I13" s="20">
        <v>0</v>
      </c>
      <c r="J13" s="20">
        <v>1000000000</v>
      </c>
      <c r="K13" s="20">
        <v>0</v>
      </c>
      <c r="L13" s="20">
        <v>998529634.10000002</v>
      </c>
      <c r="M13" s="20">
        <v>1470365.9</v>
      </c>
      <c r="N13" s="20">
        <v>998529634.10000002</v>
      </c>
      <c r="O13" s="20">
        <v>998529634.10000002</v>
      </c>
      <c r="P13" s="20">
        <v>935619266.79999995</v>
      </c>
      <c r="Q13" s="20">
        <v>935619266.79999995</v>
      </c>
      <c r="R13" s="20">
        <f t="shared" si="0"/>
        <v>62910367.300000072</v>
      </c>
      <c r="S13" s="20">
        <f t="shared" si="1"/>
        <v>0</v>
      </c>
      <c r="T13" s="20">
        <f t="shared" si="2"/>
        <v>62910367.300000072</v>
      </c>
    </row>
    <row r="14" spans="2:20" ht="67.5">
      <c r="B14" s="17" t="s">
        <v>90</v>
      </c>
      <c r="C14" s="18" t="s">
        <v>62</v>
      </c>
      <c r="D14" s="18" t="s">
        <v>74</v>
      </c>
      <c r="E14" s="18" t="s">
        <v>40</v>
      </c>
      <c r="F14" s="19" t="s">
        <v>91</v>
      </c>
      <c r="G14" s="20">
        <v>3000000000</v>
      </c>
      <c r="H14" s="20">
        <v>0</v>
      </c>
      <c r="I14" s="20">
        <v>0</v>
      </c>
      <c r="J14" s="20">
        <v>3000000000</v>
      </c>
      <c r="K14" s="20">
        <v>0</v>
      </c>
      <c r="L14" s="20">
        <v>2994172821.5999999</v>
      </c>
      <c r="M14" s="20">
        <v>5827178.4000000004</v>
      </c>
      <c r="N14" s="20">
        <v>2994172821.5999999</v>
      </c>
      <c r="O14" s="20">
        <v>2779096690.5999999</v>
      </c>
      <c r="P14" s="20">
        <v>2040616160.8</v>
      </c>
      <c r="Q14" s="20">
        <v>2040616160.8</v>
      </c>
      <c r="R14" s="20">
        <f t="shared" si="0"/>
        <v>738480529.79999995</v>
      </c>
      <c r="S14" s="20">
        <f t="shared" si="1"/>
        <v>215076131</v>
      </c>
      <c r="T14" s="20">
        <f t="shared" si="2"/>
        <v>953556660.79999995</v>
      </c>
    </row>
    <row r="15" spans="2:20" ht="101.25">
      <c r="B15" s="17" t="s">
        <v>94</v>
      </c>
      <c r="C15" s="18" t="s">
        <v>62</v>
      </c>
      <c r="D15" s="18" t="s">
        <v>74</v>
      </c>
      <c r="E15" s="18" t="s">
        <v>40</v>
      </c>
      <c r="F15" s="19" t="s">
        <v>95</v>
      </c>
      <c r="G15" s="20">
        <v>2000000000</v>
      </c>
      <c r="H15" s="20">
        <v>75000000000</v>
      </c>
      <c r="I15" s="20">
        <v>75000000000</v>
      </c>
      <c r="J15" s="20">
        <v>2000000000</v>
      </c>
      <c r="K15" s="20">
        <v>0</v>
      </c>
      <c r="L15" s="20">
        <v>1999485740</v>
      </c>
      <c r="M15" s="20">
        <v>514260</v>
      </c>
      <c r="N15" s="20">
        <v>1999485740</v>
      </c>
      <c r="O15" s="20">
        <v>1167353396.2</v>
      </c>
      <c r="P15" s="20">
        <v>1059457925.2</v>
      </c>
      <c r="Q15" s="20">
        <v>1059457925.2</v>
      </c>
      <c r="R15" s="20">
        <f t="shared" si="0"/>
        <v>107895471</v>
      </c>
      <c r="S15" s="20">
        <f t="shared" si="1"/>
        <v>832132343.79999995</v>
      </c>
      <c r="T15" s="20">
        <f t="shared" si="2"/>
        <v>940027814.79999995</v>
      </c>
    </row>
    <row r="16" spans="2:20" ht="101.25">
      <c r="B16" s="17" t="s">
        <v>94</v>
      </c>
      <c r="C16" s="18" t="s">
        <v>62</v>
      </c>
      <c r="D16" s="18" t="s">
        <v>63</v>
      </c>
      <c r="E16" s="18" t="s">
        <v>40</v>
      </c>
      <c r="F16" s="19" t="s">
        <v>95</v>
      </c>
      <c r="G16" s="20">
        <v>700000000</v>
      </c>
      <c r="H16" s="20">
        <v>0</v>
      </c>
      <c r="I16" s="20">
        <v>0</v>
      </c>
      <c r="J16" s="20">
        <v>700000000</v>
      </c>
      <c r="K16" s="20">
        <v>0</v>
      </c>
      <c r="L16" s="20">
        <v>700000000</v>
      </c>
      <c r="M16" s="20">
        <v>0</v>
      </c>
      <c r="N16" s="20">
        <v>700000000</v>
      </c>
      <c r="O16" s="20">
        <v>652150557.44000006</v>
      </c>
      <c r="P16" s="20">
        <v>623035184.44000006</v>
      </c>
      <c r="Q16" s="20">
        <v>623035184.44000006</v>
      </c>
      <c r="R16" s="20">
        <f t="shared" si="0"/>
        <v>29115373</v>
      </c>
      <c r="S16" s="20">
        <f t="shared" si="1"/>
        <v>47849442.559999943</v>
      </c>
      <c r="T16" s="20">
        <f t="shared" si="2"/>
        <v>76964815.559999943</v>
      </c>
    </row>
    <row r="17" spans="2:20" ht="101.25">
      <c r="B17" s="17" t="s">
        <v>96</v>
      </c>
      <c r="C17" s="18" t="s">
        <v>62</v>
      </c>
      <c r="D17" s="18" t="s">
        <v>74</v>
      </c>
      <c r="E17" s="18" t="s">
        <v>40</v>
      </c>
      <c r="F17" s="19" t="s">
        <v>97</v>
      </c>
      <c r="G17" s="20">
        <v>2100000000</v>
      </c>
      <c r="H17" s="20">
        <v>0</v>
      </c>
      <c r="I17" s="20">
        <v>0</v>
      </c>
      <c r="J17" s="20">
        <v>2100000000</v>
      </c>
      <c r="K17" s="20">
        <v>0</v>
      </c>
      <c r="L17" s="20">
        <v>2100000000</v>
      </c>
      <c r="M17" s="20">
        <v>0</v>
      </c>
      <c r="N17" s="20">
        <v>2100000000</v>
      </c>
      <c r="O17" s="20">
        <v>1523855574.0999999</v>
      </c>
      <c r="P17" s="20">
        <v>981677264</v>
      </c>
      <c r="Q17" s="20">
        <v>981677264</v>
      </c>
      <c r="R17" s="20">
        <f t="shared" si="0"/>
        <v>542178310.0999999</v>
      </c>
      <c r="S17" s="20">
        <f t="shared" si="1"/>
        <v>576144425.9000001</v>
      </c>
      <c r="T17" s="20">
        <f t="shared" si="2"/>
        <v>1118322736</v>
      </c>
    </row>
    <row r="18" spans="2:20" ht="67.5">
      <c r="B18" s="17" t="s">
        <v>100</v>
      </c>
      <c r="C18" s="18" t="s">
        <v>62</v>
      </c>
      <c r="D18" s="18" t="s">
        <v>74</v>
      </c>
      <c r="E18" s="18" t="s">
        <v>40</v>
      </c>
      <c r="F18" s="19" t="s">
        <v>102</v>
      </c>
      <c r="G18" s="20">
        <v>7000000000</v>
      </c>
      <c r="H18" s="20">
        <v>0</v>
      </c>
      <c r="I18" s="20">
        <v>0</v>
      </c>
      <c r="J18" s="20">
        <v>7000000000</v>
      </c>
      <c r="K18" s="20">
        <v>0</v>
      </c>
      <c r="L18" s="20">
        <v>7000000000</v>
      </c>
      <c r="M18" s="20">
        <v>0</v>
      </c>
      <c r="N18" s="20">
        <v>7000000000</v>
      </c>
      <c r="O18" s="20">
        <v>4933930772</v>
      </c>
      <c r="P18" s="20">
        <v>4817981973</v>
      </c>
      <c r="Q18" s="20">
        <v>4817981973</v>
      </c>
      <c r="R18" s="20">
        <f t="shared" si="0"/>
        <v>115948799</v>
      </c>
      <c r="S18" s="20">
        <f t="shared" si="1"/>
        <v>2066069228</v>
      </c>
      <c r="T18" s="20">
        <f t="shared" si="2"/>
        <v>2182018027</v>
      </c>
    </row>
    <row r="19" spans="2:20" ht="56.25">
      <c r="B19" s="17" t="s">
        <v>103</v>
      </c>
      <c r="C19" s="18" t="s">
        <v>62</v>
      </c>
      <c r="D19" s="18" t="s">
        <v>74</v>
      </c>
      <c r="E19" s="18" t="s">
        <v>40</v>
      </c>
      <c r="F19" s="19" t="s">
        <v>105</v>
      </c>
      <c r="G19" s="20">
        <v>2700000000</v>
      </c>
      <c r="H19" s="20">
        <v>0</v>
      </c>
      <c r="I19" s="20">
        <v>34168564</v>
      </c>
      <c r="J19" s="20">
        <v>2665831436</v>
      </c>
      <c r="K19" s="20">
        <v>0</v>
      </c>
      <c r="L19" s="20">
        <v>2665831436</v>
      </c>
      <c r="M19" s="20">
        <v>0</v>
      </c>
      <c r="N19" s="20">
        <v>2665831436</v>
      </c>
      <c r="O19" s="20">
        <v>1103967692</v>
      </c>
      <c r="P19" s="20">
        <v>767431158</v>
      </c>
      <c r="Q19" s="20">
        <v>767431158</v>
      </c>
      <c r="R19" s="20">
        <f t="shared" si="0"/>
        <v>336536534</v>
      </c>
      <c r="S19" s="20">
        <f t="shared" si="1"/>
        <v>1561863744</v>
      </c>
      <c r="T19" s="20">
        <f t="shared" si="2"/>
        <v>1898400278</v>
      </c>
    </row>
    <row r="20" spans="2:20" ht="90">
      <c r="B20" s="17" t="s">
        <v>112</v>
      </c>
      <c r="C20" s="18" t="s">
        <v>62</v>
      </c>
      <c r="D20" s="18" t="s">
        <v>74</v>
      </c>
      <c r="E20" s="18" t="s">
        <v>40</v>
      </c>
      <c r="F20" s="19" t="s">
        <v>114</v>
      </c>
      <c r="G20" s="20">
        <v>4600000000</v>
      </c>
      <c r="H20" s="20">
        <v>0</v>
      </c>
      <c r="I20" s="20">
        <v>0</v>
      </c>
      <c r="J20" s="20">
        <v>4600000000</v>
      </c>
      <c r="K20" s="20">
        <v>0</v>
      </c>
      <c r="L20" s="20">
        <v>4600000000</v>
      </c>
      <c r="M20" s="20">
        <v>0</v>
      </c>
      <c r="N20" s="20">
        <v>4600000000</v>
      </c>
      <c r="O20" s="20">
        <v>2370561459.6999998</v>
      </c>
      <c r="P20" s="20">
        <v>1802280315.7</v>
      </c>
      <c r="Q20" s="20">
        <v>1802280315.7</v>
      </c>
      <c r="R20" s="20">
        <f t="shared" si="0"/>
        <v>568281143.99999976</v>
      </c>
      <c r="S20" s="20">
        <f t="shared" si="1"/>
        <v>2229438540.3000002</v>
      </c>
      <c r="T20" s="20">
        <f t="shared" si="2"/>
        <v>2797719684.3000002</v>
      </c>
    </row>
    <row r="21" spans="2:20" ht="90">
      <c r="B21" s="17" t="s">
        <v>112</v>
      </c>
      <c r="C21" s="18" t="s">
        <v>62</v>
      </c>
      <c r="D21" s="18" t="s">
        <v>63</v>
      </c>
      <c r="E21" s="18" t="s">
        <v>40</v>
      </c>
      <c r="F21" s="19" t="s">
        <v>114</v>
      </c>
      <c r="G21" s="20">
        <v>2400000000</v>
      </c>
      <c r="H21" s="20">
        <v>0</v>
      </c>
      <c r="I21" s="20">
        <v>0</v>
      </c>
      <c r="J21" s="20">
        <v>2400000000</v>
      </c>
      <c r="K21" s="20">
        <v>0</v>
      </c>
      <c r="L21" s="20">
        <v>2400000000</v>
      </c>
      <c r="M21" s="20">
        <v>0</v>
      </c>
      <c r="N21" s="20">
        <v>2400000000</v>
      </c>
      <c r="O21" s="20">
        <v>1592156167.7</v>
      </c>
      <c r="P21" s="20">
        <v>944702065.20000005</v>
      </c>
      <c r="Q21" s="20">
        <v>944702065.20000005</v>
      </c>
      <c r="R21" s="20">
        <f t="shared" si="0"/>
        <v>647454102.5</v>
      </c>
      <c r="S21" s="20">
        <f t="shared" si="1"/>
        <v>807843832.29999995</v>
      </c>
      <c r="T21" s="20">
        <f t="shared" si="2"/>
        <v>1455297934.8</v>
      </c>
    </row>
    <row r="22" spans="2:20" ht="56.25">
      <c r="B22" s="17" t="s">
        <v>118</v>
      </c>
      <c r="C22" s="18" t="s">
        <v>62</v>
      </c>
      <c r="D22" s="18" t="s">
        <v>74</v>
      </c>
      <c r="E22" s="18" t="s">
        <v>40</v>
      </c>
      <c r="F22" s="19" t="s">
        <v>119</v>
      </c>
      <c r="G22" s="20">
        <v>3000000000</v>
      </c>
      <c r="H22" s="20">
        <v>0</v>
      </c>
      <c r="I22" s="20">
        <v>0</v>
      </c>
      <c r="J22" s="20">
        <v>3000000000</v>
      </c>
      <c r="K22" s="20">
        <v>0</v>
      </c>
      <c r="L22" s="20">
        <v>2992790319</v>
      </c>
      <c r="M22" s="20">
        <v>7209681</v>
      </c>
      <c r="N22" s="20">
        <v>2992790319</v>
      </c>
      <c r="O22" s="20">
        <v>2676645210.1999998</v>
      </c>
      <c r="P22" s="20">
        <v>2088952685.4000001</v>
      </c>
      <c r="Q22" s="20">
        <v>2088952685.4000001</v>
      </c>
      <c r="R22" s="20">
        <f t="shared" si="0"/>
        <v>587692524.79999971</v>
      </c>
      <c r="S22" s="20">
        <f t="shared" si="1"/>
        <v>316145108.80000019</v>
      </c>
      <c r="T22" s="20">
        <f t="shared" si="2"/>
        <v>903837633.5999999</v>
      </c>
    </row>
    <row r="23" spans="2:20" ht="67.5">
      <c r="B23" s="17" t="s">
        <v>120</v>
      </c>
      <c r="C23" s="18" t="s">
        <v>62</v>
      </c>
      <c r="D23" s="18" t="s">
        <v>74</v>
      </c>
      <c r="E23" s="18" t="s">
        <v>40</v>
      </c>
      <c r="F23" s="19" t="s">
        <v>122</v>
      </c>
      <c r="G23" s="20">
        <v>1700000000</v>
      </c>
      <c r="H23" s="20">
        <v>0</v>
      </c>
      <c r="I23" s="20">
        <v>0</v>
      </c>
      <c r="J23" s="20">
        <v>1700000000</v>
      </c>
      <c r="K23" s="20">
        <v>0</v>
      </c>
      <c r="L23" s="20">
        <v>1700000000</v>
      </c>
      <c r="M23" s="20">
        <v>0</v>
      </c>
      <c r="N23" s="20">
        <v>1700000000</v>
      </c>
      <c r="O23" s="20">
        <v>1136068541</v>
      </c>
      <c r="P23" s="20">
        <v>273285375</v>
      </c>
      <c r="Q23" s="20">
        <v>273285375</v>
      </c>
      <c r="R23" s="20">
        <f t="shared" si="0"/>
        <v>862783166</v>
      </c>
      <c r="S23" s="20">
        <f t="shared" si="1"/>
        <v>563931459</v>
      </c>
      <c r="T23" s="20">
        <f t="shared" si="2"/>
        <v>1426714625</v>
      </c>
    </row>
    <row r="24" spans="2:20" ht="45">
      <c r="B24" s="17" t="s">
        <v>126</v>
      </c>
      <c r="C24" s="18" t="s">
        <v>62</v>
      </c>
      <c r="D24" s="18" t="s">
        <v>74</v>
      </c>
      <c r="E24" s="18" t="s">
        <v>40</v>
      </c>
      <c r="F24" s="19" t="s">
        <v>128</v>
      </c>
      <c r="G24" s="20">
        <v>17660000000</v>
      </c>
      <c r="H24" s="20">
        <v>40965449307</v>
      </c>
      <c r="I24" s="20">
        <v>0</v>
      </c>
      <c r="J24" s="20">
        <v>58625449307</v>
      </c>
      <c r="K24" s="20">
        <v>0</v>
      </c>
      <c r="L24" s="20">
        <v>58625449307</v>
      </c>
      <c r="M24" s="20">
        <v>0</v>
      </c>
      <c r="N24" s="20">
        <v>58625449307</v>
      </c>
      <c r="O24" s="20">
        <v>38183285310.830002</v>
      </c>
      <c r="P24" s="20">
        <v>37975818602.68</v>
      </c>
      <c r="Q24" s="20">
        <v>37975818602.68</v>
      </c>
      <c r="R24" s="20">
        <f t="shared" si="0"/>
        <v>207466708.15000153</v>
      </c>
      <c r="S24" s="20">
        <f t="shared" si="1"/>
        <v>20442163996.169998</v>
      </c>
      <c r="T24" s="20">
        <f t="shared" si="2"/>
        <v>20649630704.32</v>
      </c>
    </row>
    <row r="25" spans="2:20" ht="45">
      <c r="B25" s="17" t="s">
        <v>126</v>
      </c>
      <c r="C25" s="18" t="s">
        <v>62</v>
      </c>
      <c r="D25" s="18" t="s">
        <v>63</v>
      </c>
      <c r="E25" s="18" t="s">
        <v>40</v>
      </c>
      <c r="F25" s="19" t="s">
        <v>128</v>
      </c>
      <c r="G25" s="20">
        <v>97340000000</v>
      </c>
      <c r="H25" s="20">
        <v>0</v>
      </c>
      <c r="I25" s="20">
        <v>0</v>
      </c>
      <c r="J25" s="20">
        <v>97340000000</v>
      </c>
      <c r="K25" s="20">
        <v>0</v>
      </c>
      <c r="L25" s="20">
        <v>97338305777.910004</v>
      </c>
      <c r="M25" s="20">
        <v>1694222.09</v>
      </c>
      <c r="N25" s="20">
        <v>97338305777.910004</v>
      </c>
      <c r="O25" s="20">
        <v>45144399155.879997</v>
      </c>
      <c r="P25" s="20">
        <v>45133378675.349998</v>
      </c>
      <c r="Q25" s="20">
        <v>45133378675.349998</v>
      </c>
      <c r="R25" s="20">
        <f t="shared" si="0"/>
        <v>11020480.529998779</v>
      </c>
      <c r="S25" s="20">
        <f t="shared" si="1"/>
        <v>52193906622.030006</v>
      </c>
      <c r="T25" s="20">
        <f t="shared" si="2"/>
        <v>52204927102.560005</v>
      </c>
    </row>
    <row r="26" spans="2:20" ht="45">
      <c r="B26" s="17" t="s">
        <v>132</v>
      </c>
      <c r="C26" s="18" t="s">
        <v>62</v>
      </c>
      <c r="D26" s="18" t="s">
        <v>74</v>
      </c>
      <c r="E26" s="18" t="s">
        <v>40</v>
      </c>
      <c r="F26" s="19" t="s">
        <v>134</v>
      </c>
      <c r="G26" s="20">
        <v>1000000000</v>
      </c>
      <c r="H26" s="20">
        <v>0</v>
      </c>
      <c r="I26" s="20">
        <v>0</v>
      </c>
      <c r="J26" s="20">
        <v>1000000000</v>
      </c>
      <c r="K26" s="20">
        <v>0</v>
      </c>
      <c r="L26" s="20">
        <v>1000000000</v>
      </c>
      <c r="M26" s="20">
        <v>0</v>
      </c>
      <c r="N26" s="20">
        <v>1000000000</v>
      </c>
      <c r="O26" s="20">
        <v>999965728</v>
      </c>
      <c r="P26" s="20">
        <v>999965728</v>
      </c>
      <c r="Q26" s="20">
        <v>999965728</v>
      </c>
      <c r="R26" s="20">
        <f t="shared" si="0"/>
        <v>0</v>
      </c>
      <c r="S26" s="20">
        <f t="shared" si="1"/>
        <v>34272</v>
      </c>
      <c r="T26" s="20">
        <f t="shared" si="2"/>
        <v>34272</v>
      </c>
    </row>
    <row r="27" spans="2:20" ht="33.75">
      <c r="B27" s="17" t="s">
        <v>135</v>
      </c>
      <c r="C27" s="18" t="s">
        <v>62</v>
      </c>
      <c r="D27" s="18" t="s">
        <v>74</v>
      </c>
      <c r="E27" s="18" t="s">
        <v>40</v>
      </c>
      <c r="F27" s="19" t="s">
        <v>137</v>
      </c>
      <c r="G27" s="20">
        <v>76500000000</v>
      </c>
      <c r="H27" s="20">
        <v>0</v>
      </c>
      <c r="I27" s="20">
        <v>0</v>
      </c>
      <c r="J27" s="20">
        <v>76500000000</v>
      </c>
      <c r="K27" s="20">
        <v>0</v>
      </c>
      <c r="L27" s="20">
        <v>76481729976.919998</v>
      </c>
      <c r="M27" s="20">
        <v>18270023.079999998</v>
      </c>
      <c r="N27" s="20">
        <v>76481729976.919998</v>
      </c>
      <c r="O27" s="20">
        <v>73827519036.539993</v>
      </c>
      <c r="P27" s="20">
        <v>65040053985.980003</v>
      </c>
      <c r="Q27" s="20">
        <v>65040053985.980003</v>
      </c>
      <c r="R27" s="20">
        <f t="shared" si="0"/>
        <v>8787465050.5599899</v>
      </c>
      <c r="S27" s="20">
        <f t="shared" si="1"/>
        <v>2654210940.3800049</v>
      </c>
      <c r="T27" s="20">
        <f t="shared" si="2"/>
        <v>11441675990.939995</v>
      </c>
    </row>
    <row r="28" spans="2:20" ht="33.75">
      <c r="B28" s="17" t="s">
        <v>135</v>
      </c>
      <c r="C28" s="18" t="s">
        <v>62</v>
      </c>
      <c r="D28" s="18" t="s">
        <v>63</v>
      </c>
      <c r="E28" s="18" t="s">
        <v>40</v>
      </c>
      <c r="F28" s="19" t="s">
        <v>137</v>
      </c>
      <c r="G28" s="20">
        <v>51011882598</v>
      </c>
      <c r="H28" s="20">
        <v>0</v>
      </c>
      <c r="I28" s="20">
        <v>0</v>
      </c>
      <c r="J28" s="20">
        <v>51011882598</v>
      </c>
      <c r="K28" s="20">
        <v>0</v>
      </c>
      <c r="L28" s="20">
        <v>50975966539.580002</v>
      </c>
      <c r="M28" s="20">
        <v>35916058.420000002</v>
      </c>
      <c r="N28" s="20">
        <v>50975966539.580002</v>
      </c>
      <c r="O28" s="20">
        <v>48677977305.660004</v>
      </c>
      <c r="P28" s="20">
        <v>44599453100.620003</v>
      </c>
      <c r="Q28" s="20">
        <v>44599453100.620003</v>
      </c>
      <c r="R28" s="20">
        <f t="shared" si="0"/>
        <v>4078524205.0400009</v>
      </c>
      <c r="S28" s="20">
        <f t="shared" si="1"/>
        <v>2297989233.9199982</v>
      </c>
      <c r="T28" s="20">
        <f t="shared" si="2"/>
        <v>6376513438.9599991</v>
      </c>
    </row>
    <row r="29" spans="2:20" ht="101.25">
      <c r="B29" s="17" t="s">
        <v>138</v>
      </c>
      <c r="C29" s="18" t="s">
        <v>62</v>
      </c>
      <c r="D29" s="18" t="s">
        <v>74</v>
      </c>
      <c r="E29" s="18" t="s">
        <v>40</v>
      </c>
      <c r="F29" s="19" t="s">
        <v>140</v>
      </c>
      <c r="G29" s="20">
        <v>24800000000</v>
      </c>
      <c r="H29" s="20">
        <v>0</v>
      </c>
      <c r="I29" s="20">
        <v>4202681000</v>
      </c>
      <c r="J29" s="20">
        <v>20597319000</v>
      </c>
      <c r="K29" s="20">
        <v>0</v>
      </c>
      <c r="L29" s="20">
        <v>20596958358.43</v>
      </c>
      <c r="M29" s="20">
        <v>360641.57</v>
      </c>
      <c r="N29" s="20">
        <v>20596958358.43</v>
      </c>
      <c r="O29" s="20">
        <v>12470337062.57</v>
      </c>
      <c r="P29" s="20">
        <v>9412054199.0599995</v>
      </c>
      <c r="Q29" s="20">
        <v>9412054199.0599995</v>
      </c>
      <c r="R29" s="20">
        <f t="shared" si="0"/>
        <v>3058282863.5100002</v>
      </c>
      <c r="S29" s="20">
        <f t="shared" si="1"/>
        <v>8126621295.8600006</v>
      </c>
      <c r="T29" s="20">
        <f t="shared" si="2"/>
        <v>11184904159.370001</v>
      </c>
    </row>
    <row r="30" spans="2:20" ht="45">
      <c r="B30" s="17" t="s">
        <v>144</v>
      </c>
      <c r="C30" s="18" t="s">
        <v>62</v>
      </c>
      <c r="D30" s="18" t="s">
        <v>74</v>
      </c>
      <c r="E30" s="18" t="s">
        <v>40</v>
      </c>
      <c r="F30" s="19" t="s">
        <v>146</v>
      </c>
      <c r="G30" s="20">
        <v>300000000</v>
      </c>
      <c r="H30" s="20">
        <v>0</v>
      </c>
      <c r="I30" s="20">
        <v>0</v>
      </c>
      <c r="J30" s="20">
        <v>300000000</v>
      </c>
      <c r="K30" s="20">
        <v>0</v>
      </c>
      <c r="L30" s="20">
        <v>293529947.39999998</v>
      </c>
      <c r="M30" s="20">
        <v>6470052.5999999996</v>
      </c>
      <c r="N30" s="20">
        <v>293529947.39999998</v>
      </c>
      <c r="O30" s="20">
        <v>274237108.69999999</v>
      </c>
      <c r="P30" s="20">
        <v>274237108.69999999</v>
      </c>
      <c r="Q30" s="20">
        <v>274237108.69999999</v>
      </c>
      <c r="R30" s="20">
        <f t="shared" si="0"/>
        <v>0</v>
      </c>
      <c r="S30" s="20">
        <f t="shared" si="1"/>
        <v>19292838.699999988</v>
      </c>
      <c r="T30" s="20">
        <f t="shared" si="2"/>
        <v>19292838.699999988</v>
      </c>
    </row>
    <row r="31" spans="2:20" ht="112.5">
      <c r="B31" s="17" t="s">
        <v>153</v>
      </c>
      <c r="C31" s="18" t="s">
        <v>62</v>
      </c>
      <c r="D31" s="18" t="s">
        <v>74</v>
      </c>
      <c r="E31" s="18" t="s">
        <v>40</v>
      </c>
      <c r="F31" s="19" t="s">
        <v>155</v>
      </c>
      <c r="G31" s="20">
        <v>3000000000</v>
      </c>
      <c r="H31" s="20">
        <v>0</v>
      </c>
      <c r="I31" s="20">
        <v>3000000000</v>
      </c>
      <c r="J31" s="20">
        <v>0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0">
        <v>0</v>
      </c>
      <c r="Q31" s="20">
        <v>0</v>
      </c>
      <c r="R31" s="20">
        <f t="shared" si="0"/>
        <v>0</v>
      </c>
      <c r="S31" s="20">
        <f t="shared" si="1"/>
        <v>0</v>
      </c>
      <c r="T31" s="20">
        <f t="shared" si="2"/>
        <v>0</v>
      </c>
    </row>
    <row r="32" spans="2:20" ht="45">
      <c r="B32" s="17" t="s">
        <v>156</v>
      </c>
      <c r="C32" s="18" t="s">
        <v>62</v>
      </c>
      <c r="D32" s="18" t="s">
        <v>63</v>
      </c>
      <c r="E32" s="18" t="s">
        <v>40</v>
      </c>
      <c r="F32" s="19" t="s">
        <v>158</v>
      </c>
      <c r="G32" s="20">
        <v>400000000</v>
      </c>
      <c r="H32" s="20">
        <v>0</v>
      </c>
      <c r="I32" s="20">
        <v>22540561</v>
      </c>
      <c r="J32" s="20">
        <v>377459439</v>
      </c>
      <c r="K32" s="20">
        <v>0</v>
      </c>
      <c r="L32" s="20">
        <v>349484439</v>
      </c>
      <c r="M32" s="20">
        <v>27975000</v>
      </c>
      <c r="N32" s="20">
        <v>349484439</v>
      </c>
      <c r="O32" s="20">
        <v>60191861</v>
      </c>
      <c r="P32" s="20">
        <v>45942027</v>
      </c>
      <c r="Q32" s="20">
        <v>45942027</v>
      </c>
      <c r="R32" s="20">
        <f t="shared" si="0"/>
        <v>14249834</v>
      </c>
      <c r="S32" s="20">
        <f t="shared" si="1"/>
        <v>289292578</v>
      </c>
      <c r="T32" s="20">
        <f t="shared" si="2"/>
        <v>303542412</v>
      </c>
    </row>
    <row r="33" spans="2:20" ht="45">
      <c r="B33" s="17" t="s">
        <v>159</v>
      </c>
      <c r="C33" s="18" t="s">
        <v>62</v>
      </c>
      <c r="D33" s="18" t="s">
        <v>74</v>
      </c>
      <c r="E33" s="18" t="s">
        <v>40</v>
      </c>
      <c r="F33" s="19" t="s">
        <v>161</v>
      </c>
      <c r="G33" s="20">
        <v>500000000</v>
      </c>
      <c r="H33" s="20">
        <v>0</v>
      </c>
      <c r="I33" s="20">
        <v>0</v>
      </c>
      <c r="J33" s="20">
        <v>500000000</v>
      </c>
      <c r="K33" s="20">
        <v>0</v>
      </c>
      <c r="L33" s="20">
        <v>499965341</v>
      </c>
      <c r="M33" s="20">
        <v>34659</v>
      </c>
      <c r="N33" s="20">
        <v>499965341</v>
      </c>
      <c r="O33" s="20">
        <v>499965341</v>
      </c>
      <c r="P33" s="20">
        <v>499965341</v>
      </c>
      <c r="Q33" s="20">
        <v>499965341</v>
      </c>
      <c r="R33" s="20">
        <f t="shared" si="0"/>
        <v>0</v>
      </c>
      <c r="S33" s="20">
        <f t="shared" si="1"/>
        <v>0</v>
      </c>
      <c r="T33" s="20">
        <f t="shared" si="2"/>
        <v>0</v>
      </c>
    </row>
    <row r="34" spans="2:20" ht="45">
      <c r="B34" s="17" t="s">
        <v>162</v>
      </c>
      <c r="C34" s="18" t="s">
        <v>62</v>
      </c>
      <c r="D34" s="18" t="s">
        <v>74</v>
      </c>
      <c r="E34" s="18" t="s">
        <v>40</v>
      </c>
      <c r="F34" s="19" t="s">
        <v>164</v>
      </c>
      <c r="G34" s="20">
        <v>1000000000</v>
      </c>
      <c r="H34" s="20">
        <v>0</v>
      </c>
      <c r="I34" s="20">
        <v>0</v>
      </c>
      <c r="J34" s="20">
        <v>1000000000</v>
      </c>
      <c r="K34" s="20">
        <v>0</v>
      </c>
      <c r="L34" s="20">
        <v>1000000000</v>
      </c>
      <c r="M34" s="20">
        <v>0</v>
      </c>
      <c r="N34" s="20">
        <v>1000000000</v>
      </c>
      <c r="O34" s="20">
        <v>504130910</v>
      </c>
      <c r="P34" s="20">
        <v>258744939</v>
      </c>
      <c r="Q34" s="20">
        <v>258744939</v>
      </c>
      <c r="R34" s="20">
        <f t="shared" si="0"/>
        <v>245385971</v>
      </c>
      <c r="S34" s="20">
        <f t="shared" si="1"/>
        <v>495869090</v>
      </c>
      <c r="T34" s="20">
        <f t="shared" si="2"/>
        <v>741255061</v>
      </c>
    </row>
    <row r="35" spans="2:20" ht="45">
      <c r="B35" s="17" t="s">
        <v>162</v>
      </c>
      <c r="C35" s="18" t="s">
        <v>62</v>
      </c>
      <c r="D35" s="18" t="s">
        <v>63</v>
      </c>
      <c r="E35" s="18" t="s">
        <v>40</v>
      </c>
      <c r="F35" s="19" t="s">
        <v>164</v>
      </c>
      <c r="G35" s="20">
        <v>250000000</v>
      </c>
      <c r="H35" s="20">
        <v>0</v>
      </c>
      <c r="I35" s="20">
        <v>0</v>
      </c>
      <c r="J35" s="20">
        <v>250000000</v>
      </c>
      <c r="K35" s="20">
        <v>0</v>
      </c>
      <c r="L35" s="20">
        <v>250000000</v>
      </c>
      <c r="M35" s="20">
        <v>0</v>
      </c>
      <c r="N35" s="20">
        <v>250000000</v>
      </c>
      <c r="O35" s="20">
        <v>104030786</v>
      </c>
      <c r="P35" s="20">
        <v>104030786</v>
      </c>
      <c r="Q35" s="20">
        <v>104030786</v>
      </c>
      <c r="R35" s="20">
        <f t="shared" si="0"/>
        <v>0</v>
      </c>
      <c r="S35" s="20">
        <f t="shared" si="1"/>
        <v>145969214</v>
      </c>
      <c r="T35" s="20">
        <f t="shared" si="2"/>
        <v>145969214</v>
      </c>
    </row>
    <row r="36" spans="2:20" ht="56.25">
      <c r="B36" s="17" t="s">
        <v>165</v>
      </c>
      <c r="C36" s="18" t="s">
        <v>62</v>
      </c>
      <c r="D36" s="18" t="s">
        <v>74</v>
      </c>
      <c r="E36" s="18" t="s">
        <v>40</v>
      </c>
      <c r="F36" s="19" t="s">
        <v>167</v>
      </c>
      <c r="G36" s="20">
        <v>100000000</v>
      </c>
      <c r="H36" s="20">
        <v>0</v>
      </c>
      <c r="I36" s="20">
        <v>0</v>
      </c>
      <c r="J36" s="20">
        <v>100000000</v>
      </c>
      <c r="K36" s="20">
        <v>0</v>
      </c>
      <c r="L36" s="20">
        <v>100000000</v>
      </c>
      <c r="M36" s="20">
        <v>0</v>
      </c>
      <c r="N36" s="20">
        <v>100000000</v>
      </c>
      <c r="O36" s="20">
        <v>99946007</v>
      </c>
      <c r="P36" s="20">
        <v>72619622</v>
      </c>
      <c r="Q36" s="20">
        <v>72619622</v>
      </c>
      <c r="R36" s="20">
        <f t="shared" si="0"/>
        <v>27326385</v>
      </c>
      <c r="S36" s="20">
        <f t="shared" si="1"/>
        <v>53993</v>
      </c>
      <c r="T36" s="20">
        <f t="shared" si="2"/>
        <v>27380378</v>
      </c>
    </row>
    <row r="37" spans="2:20" ht="56.25">
      <c r="B37" s="17" t="s">
        <v>165</v>
      </c>
      <c r="C37" s="18" t="s">
        <v>62</v>
      </c>
      <c r="D37" s="18" t="s">
        <v>63</v>
      </c>
      <c r="E37" s="18" t="s">
        <v>40</v>
      </c>
      <c r="F37" s="19" t="s">
        <v>167</v>
      </c>
      <c r="G37" s="20">
        <v>400000000</v>
      </c>
      <c r="H37" s="20">
        <v>0</v>
      </c>
      <c r="I37" s="20">
        <v>0</v>
      </c>
      <c r="J37" s="20">
        <v>400000000</v>
      </c>
      <c r="K37" s="20">
        <v>0</v>
      </c>
      <c r="L37" s="20">
        <v>400000000</v>
      </c>
      <c r="M37" s="20">
        <v>0</v>
      </c>
      <c r="N37" s="20">
        <v>400000000</v>
      </c>
      <c r="O37" s="20">
        <v>400000000</v>
      </c>
      <c r="P37" s="20">
        <v>121305143</v>
      </c>
      <c r="Q37" s="20">
        <v>121305143</v>
      </c>
      <c r="R37" s="20">
        <f t="shared" si="0"/>
        <v>278694857</v>
      </c>
      <c r="S37" s="20">
        <f t="shared" si="1"/>
        <v>0</v>
      </c>
      <c r="T37" s="20">
        <f t="shared" si="2"/>
        <v>278694857</v>
      </c>
    </row>
    <row r="38" spans="2:20" ht="45">
      <c r="B38" s="17" t="s">
        <v>168</v>
      </c>
      <c r="C38" s="18" t="s">
        <v>62</v>
      </c>
      <c r="D38" s="18" t="s">
        <v>74</v>
      </c>
      <c r="E38" s="18" t="s">
        <v>40</v>
      </c>
      <c r="F38" s="19" t="s">
        <v>170</v>
      </c>
      <c r="G38" s="20">
        <v>800000000</v>
      </c>
      <c r="H38" s="20">
        <v>0</v>
      </c>
      <c r="I38" s="20">
        <v>0</v>
      </c>
      <c r="J38" s="20">
        <v>800000000</v>
      </c>
      <c r="K38" s="20">
        <v>0</v>
      </c>
      <c r="L38" s="20">
        <v>799999999</v>
      </c>
      <c r="M38" s="20">
        <v>1</v>
      </c>
      <c r="N38" s="20">
        <v>799999999</v>
      </c>
      <c r="O38" s="20">
        <v>799999999</v>
      </c>
      <c r="P38" s="20">
        <v>762967097</v>
      </c>
      <c r="Q38" s="20">
        <v>762967097</v>
      </c>
      <c r="R38" s="20">
        <f t="shared" si="0"/>
        <v>37032902</v>
      </c>
      <c r="S38" s="20">
        <f t="shared" si="1"/>
        <v>0</v>
      </c>
      <c r="T38" s="20">
        <f t="shared" si="2"/>
        <v>37032902</v>
      </c>
    </row>
    <row r="39" spans="2:20" ht="90">
      <c r="B39" s="17" t="s">
        <v>171</v>
      </c>
      <c r="C39" s="18" t="s">
        <v>62</v>
      </c>
      <c r="D39" s="18" t="s">
        <v>74</v>
      </c>
      <c r="E39" s="18" t="s">
        <v>40</v>
      </c>
      <c r="F39" s="19" t="s">
        <v>173</v>
      </c>
      <c r="G39" s="20">
        <v>6000000000</v>
      </c>
      <c r="H39" s="20">
        <v>35000000000</v>
      </c>
      <c r="I39" s="20">
        <v>18408787</v>
      </c>
      <c r="J39" s="20">
        <v>40981591213</v>
      </c>
      <c r="K39" s="20">
        <v>0</v>
      </c>
      <c r="L39" s="20">
        <v>40981149503</v>
      </c>
      <c r="M39" s="20">
        <v>441710</v>
      </c>
      <c r="N39" s="20">
        <v>40981149503</v>
      </c>
      <c r="O39" s="20">
        <v>24059426206.619999</v>
      </c>
      <c r="P39" s="20">
        <v>9999192322.7299995</v>
      </c>
      <c r="Q39" s="20">
        <v>9999192322.7299995</v>
      </c>
      <c r="R39" s="20">
        <f t="shared" si="0"/>
        <v>14060233883.889999</v>
      </c>
      <c r="S39" s="20">
        <f t="shared" si="1"/>
        <v>16921723296.380001</v>
      </c>
      <c r="T39" s="20">
        <f t="shared" si="2"/>
        <v>30981957180.27</v>
      </c>
    </row>
    <row r="40" spans="2:20" ht="78.75">
      <c r="B40" s="17" t="s">
        <v>177</v>
      </c>
      <c r="C40" s="18" t="s">
        <v>62</v>
      </c>
      <c r="D40" s="18" t="s">
        <v>74</v>
      </c>
      <c r="E40" s="18" t="s">
        <v>40</v>
      </c>
      <c r="F40" s="19" t="s">
        <v>179</v>
      </c>
      <c r="G40" s="20">
        <v>16000000000</v>
      </c>
      <c r="H40" s="20">
        <v>3300000000</v>
      </c>
      <c r="I40" s="20">
        <v>0</v>
      </c>
      <c r="J40" s="20">
        <v>19300000000</v>
      </c>
      <c r="K40" s="20">
        <v>0</v>
      </c>
      <c r="L40" s="20">
        <v>19244508419.970001</v>
      </c>
      <c r="M40" s="20">
        <v>55491580.030000001</v>
      </c>
      <c r="N40" s="20">
        <v>19244508419.970001</v>
      </c>
      <c r="O40" s="20">
        <v>10775199484.370001</v>
      </c>
      <c r="P40" s="20">
        <v>7337706768.6700001</v>
      </c>
      <c r="Q40" s="20">
        <v>7337706768.6700001</v>
      </c>
      <c r="R40" s="20">
        <f t="shared" si="0"/>
        <v>3437492715.7000008</v>
      </c>
      <c r="S40" s="20">
        <f t="shared" si="1"/>
        <v>8469308935.6000004</v>
      </c>
      <c r="T40" s="20">
        <f t="shared" si="2"/>
        <v>11906801651.300001</v>
      </c>
    </row>
    <row r="41" spans="2:20" ht="78.75">
      <c r="B41" s="17" t="s">
        <v>177</v>
      </c>
      <c r="C41" s="18" t="s">
        <v>62</v>
      </c>
      <c r="D41" s="18" t="s">
        <v>63</v>
      </c>
      <c r="E41" s="18" t="s">
        <v>40</v>
      </c>
      <c r="F41" s="19" t="s">
        <v>179</v>
      </c>
      <c r="G41" s="20">
        <v>0</v>
      </c>
      <c r="H41" s="20">
        <v>200000000</v>
      </c>
      <c r="I41" s="20">
        <v>0</v>
      </c>
      <c r="J41" s="20">
        <v>200000000</v>
      </c>
      <c r="K41" s="20">
        <v>0</v>
      </c>
      <c r="L41" s="20">
        <v>200000000</v>
      </c>
      <c r="M41" s="20">
        <v>0</v>
      </c>
      <c r="N41" s="20">
        <v>200000000</v>
      </c>
      <c r="O41" s="20">
        <v>0</v>
      </c>
      <c r="P41" s="20">
        <v>0</v>
      </c>
      <c r="Q41" s="20">
        <v>0</v>
      </c>
      <c r="R41" s="20">
        <f t="shared" si="0"/>
        <v>0</v>
      </c>
      <c r="S41" s="20">
        <f t="shared" si="1"/>
        <v>200000000</v>
      </c>
      <c r="T41" s="20">
        <f t="shared" si="2"/>
        <v>200000000</v>
      </c>
    </row>
    <row r="42" spans="2:20" ht="56.25">
      <c r="B42" s="17" t="s">
        <v>180</v>
      </c>
      <c r="C42" s="18" t="s">
        <v>62</v>
      </c>
      <c r="D42" s="18" t="s">
        <v>74</v>
      </c>
      <c r="E42" s="18" t="s">
        <v>40</v>
      </c>
      <c r="F42" s="19" t="s">
        <v>182</v>
      </c>
      <c r="G42" s="20">
        <v>8100000000</v>
      </c>
      <c r="H42" s="20">
        <v>0</v>
      </c>
      <c r="I42" s="20">
        <v>0</v>
      </c>
      <c r="J42" s="20">
        <v>8100000000</v>
      </c>
      <c r="K42" s="20">
        <v>0</v>
      </c>
      <c r="L42" s="20">
        <v>8099342855</v>
      </c>
      <c r="M42" s="20">
        <v>657145</v>
      </c>
      <c r="N42" s="20">
        <v>8099342855</v>
      </c>
      <c r="O42" s="20">
        <v>3750103255.8000002</v>
      </c>
      <c r="P42" s="20">
        <v>2760325141.8000002</v>
      </c>
      <c r="Q42" s="20">
        <v>2760325141.8000002</v>
      </c>
      <c r="R42" s="20">
        <f t="shared" si="0"/>
        <v>989778114</v>
      </c>
      <c r="S42" s="20">
        <f t="shared" si="1"/>
        <v>4349239599.1999998</v>
      </c>
      <c r="T42" s="20">
        <f t="shared" si="2"/>
        <v>5339017713.1999998</v>
      </c>
    </row>
    <row r="43" spans="2:20" ht="33.75">
      <c r="B43" s="17" t="s">
        <v>183</v>
      </c>
      <c r="C43" s="18" t="s">
        <v>62</v>
      </c>
      <c r="D43" s="18" t="s">
        <v>74</v>
      </c>
      <c r="E43" s="18" t="s">
        <v>40</v>
      </c>
      <c r="F43" s="19" t="s">
        <v>185</v>
      </c>
      <c r="G43" s="20">
        <v>3935435541</v>
      </c>
      <c r="H43" s="20">
        <v>0</v>
      </c>
      <c r="I43" s="20">
        <v>0</v>
      </c>
      <c r="J43" s="20">
        <v>3935435541</v>
      </c>
      <c r="K43" s="20">
        <v>0</v>
      </c>
      <c r="L43" s="20">
        <v>3930688910</v>
      </c>
      <c r="M43" s="20">
        <v>4746631</v>
      </c>
      <c r="N43" s="20">
        <v>3930688910</v>
      </c>
      <c r="O43" s="20">
        <v>2218502155.1999998</v>
      </c>
      <c r="P43" s="20">
        <v>1995878349.2</v>
      </c>
      <c r="Q43" s="20">
        <v>1995878349.2</v>
      </c>
      <c r="R43" s="20">
        <f t="shared" si="0"/>
        <v>222623805.99999976</v>
      </c>
      <c r="S43" s="20">
        <f t="shared" si="1"/>
        <v>1712186754.8000002</v>
      </c>
      <c r="T43" s="20">
        <f t="shared" si="2"/>
        <v>1934810560.8</v>
      </c>
    </row>
    <row r="44" spans="2:20" ht="56.25">
      <c r="B44" s="17" t="s">
        <v>186</v>
      </c>
      <c r="C44" s="18" t="s">
        <v>62</v>
      </c>
      <c r="D44" s="18" t="s">
        <v>74</v>
      </c>
      <c r="E44" s="18" t="s">
        <v>40</v>
      </c>
      <c r="F44" s="19" t="s">
        <v>188</v>
      </c>
      <c r="G44" s="20">
        <v>1000000000</v>
      </c>
      <c r="H44" s="20">
        <v>2000000000</v>
      </c>
      <c r="I44" s="20">
        <v>1786786235</v>
      </c>
      <c r="J44" s="20">
        <v>1213213765</v>
      </c>
      <c r="K44" s="20">
        <v>0</v>
      </c>
      <c r="L44" s="20">
        <v>1203254495</v>
      </c>
      <c r="M44" s="20">
        <v>9959270</v>
      </c>
      <c r="N44" s="20">
        <v>1203254495</v>
      </c>
      <c r="O44" s="20">
        <v>1027164012</v>
      </c>
      <c r="P44" s="20">
        <v>351545040</v>
      </c>
      <c r="Q44" s="20">
        <v>351545040</v>
      </c>
      <c r="R44" s="20">
        <f t="shared" si="0"/>
        <v>675618972</v>
      </c>
      <c r="S44" s="20">
        <f t="shared" si="1"/>
        <v>176090483</v>
      </c>
      <c r="T44" s="20">
        <f t="shared" si="2"/>
        <v>851709455</v>
      </c>
    </row>
    <row r="45" spans="2:20" ht="45">
      <c r="B45" s="17" t="s">
        <v>189</v>
      </c>
      <c r="C45" s="18" t="s">
        <v>62</v>
      </c>
      <c r="D45" s="18" t="s">
        <v>74</v>
      </c>
      <c r="E45" s="18" t="s">
        <v>40</v>
      </c>
      <c r="F45" s="19" t="s">
        <v>191</v>
      </c>
      <c r="G45" s="20">
        <v>100000000</v>
      </c>
      <c r="H45" s="20">
        <v>0</v>
      </c>
      <c r="I45" s="20">
        <v>0</v>
      </c>
      <c r="J45" s="20">
        <v>100000000</v>
      </c>
      <c r="K45" s="20">
        <v>0</v>
      </c>
      <c r="L45" s="20">
        <v>99515047</v>
      </c>
      <c r="M45" s="20">
        <v>484953</v>
      </c>
      <c r="N45" s="20">
        <v>99515047</v>
      </c>
      <c r="O45" s="20">
        <v>99358476</v>
      </c>
      <c r="P45" s="20">
        <v>99358476</v>
      </c>
      <c r="Q45" s="20">
        <v>99358476</v>
      </c>
      <c r="R45" s="20">
        <f t="shared" si="0"/>
        <v>0</v>
      </c>
      <c r="S45" s="20">
        <f t="shared" si="1"/>
        <v>156571</v>
      </c>
      <c r="T45" s="20">
        <f t="shared" si="2"/>
        <v>156571</v>
      </c>
    </row>
    <row r="46" spans="2:20" ht="56.25">
      <c r="B46" s="17" t="s">
        <v>192</v>
      </c>
      <c r="C46" s="18" t="s">
        <v>62</v>
      </c>
      <c r="D46" s="18" t="s">
        <v>74</v>
      </c>
      <c r="E46" s="18" t="s">
        <v>40</v>
      </c>
      <c r="F46" s="19" t="s">
        <v>194</v>
      </c>
      <c r="G46" s="20">
        <v>600000000</v>
      </c>
      <c r="H46" s="20">
        <v>0</v>
      </c>
      <c r="I46" s="20">
        <v>0</v>
      </c>
      <c r="J46" s="20">
        <v>600000000</v>
      </c>
      <c r="K46" s="20">
        <v>0</v>
      </c>
      <c r="L46" s="20">
        <v>599999980</v>
      </c>
      <c r="M46" s="20">
        <v>20</v>
      </c>
      <c r="N46" s="20">
        <v>599999980</v>
      </c>
      <c r="O46" s="20">
        <v>599999980</v>
      </c>
      <c r="P46" s="20">
        <v>588065761.80999994</v>
      </c>
      <c r="Q46" s="20">
        <v>588065761.80999994</v>
      </c>
      <c r="R46" s="20">
        <f t="shared" si="0"/>
        <v>11934218.190000057</v>
      </c>
      <c r="S46" s="20">
        <f t="shared" si="1"/>
        <v>0</v>
      </c>
      <c r="T46" s="20">
        <f t="shared" si="2"/>
        <v>11934218.190000057</v>
      </c>
    </row>
    <row r="47" spans="2:20" ht="56.25">
      <c r="B47" s="17" t="s">
        <v>192</v>
      </c>
      <c r="C47" s="18" t="s">
        <v>62</v>
      </c>
      <c r="D47" s="18" t="s">
        <v>63</v>
      </c>
      <c r="E47" s="18" t="s">
        <v>40</v>
      </c>
      <c r="F47" s="19" t="s">
        <v>194</v>
      </c>
      <c r="G47" s="20">
        <v>400000000</v>
      </c>
      <c r="H47" s="20">
        <v>0</v>
      </c>
      <c r="I47" s="20">
        <v>16708063</v>
      </c>
      <c r="J47" s="20">
        <v>383291937</v>
      </c>
      <c r="K47" s="20">
        <v>0</v>
      </c>
      <c r="L47" s="20">
        <v>383291937</v>
      </c>
      <c r="M47" s="20">
        <v>0</v>
      </c>
      <c r="N47" s="20">
        <v>383291937</v>
      </c>
      <c r="O47" s="20">
        <v>382579377.50999999</v>
      </c>
      <c r="P47" s="20">
        <v>288639654.19</v>
      </c>
      <c r="Q47" s="20">
        <v>288639654.19</v>
      </c>
      <c r="R47" s="20">
        <f t="shared" si="0"/>
        <v>93939723.319999993</v>
      </c>
      <c r="S47" s="20">
        <f t="shared" si="1"/>
        <v>712559.49000000954</v>
      </c>
      <c r="T47" s="20">
        <f t="shared" si="2"/>
        <v>94652282.810000002</v>
      </c>
    </row>
    <row r="48" spans="2:20" ht="45">
      <c r="B48" s="17" t="s">
        <v>195</v>
      </c>
      <c r="C48" s="18" t="s">
        <v>62</v>
      </c>
      <c r="D48" s="18" t="s">
        <v>74</v>
      </c>
      <c r="E48" s="18" t="s">
        <v>40</v>
      </c>
      <c r="F48" s="19" t="s">
        <v>197</v>
      </c>
      <c r="G48" s="20">
        <v>200000000</v>
      </c>
      <c r="H48" s="20">
        <v>0</v>
      </c>
      <c r="I48" s="20">
        <v>0</v>
      </c>
      <c r="J48" s="20">
        <v>200000000</v>
      </c>
      <c r="K48" s="20">
        <v>0</v>
      </c>
      <c r="L48" s="20">
        <v>199751417</v>
      </c>
      <c r="M48" s="20">
        <v>248583</v>
      </c>
      <c r="N48" s="20">
        <v>199751417</v>
      </c>
      <c r="O48" s="20">
        <v>199751417</v>
      </c>
      <c r="P48" s="20">
        <v>199751417</v>
      </c>
      <c r="Q48" s="20">
        <v>199751417</v>
      </c>
      <c r="R48" s="20">
        <f t="shared" si="0"/>
        <v>0</v>
      </c>
      <c r="S48" s="20">
        <f t="shared" si="1"/>
        <v>0</v>
      </c>
      <c r="T48" s="20">
        <f t="shared" si="2"/>
        <v>0</v>
      </c>
    </row>
    <row r="49" spans="2:20" ht="45">
      <c r="B49" s="17" t="s">
        <v>198</v>
      </c>
      <c r="C49" s="18" t="s">
        <v>62</v>
      </c>
      <c r="D49" s="18" t="s">
        <v>74</v>
      </c>
      <c r="E49" s="18" t="s">
        <v>40</v>
      </c>
      <c r="F49" s="19" t="s">
        <v>200</v>
      </c>
      <c r="G49" s="20">
        <v>1000000000</v>
      </c>
      <c r="H49" s="20">
        <v>0</v>
      </c>
      <c r="I49" s="20">
        <v>0</v>
      </c>
      <c r="J49" s="20">
        <v>1000000000</v>
      </c>
      <c r="K49" s="20">
        <v>0</v>
      </c>
      <c r="L49" s="20">
        <v>1000000000</v>
      </c>
      <c r="M49" s="20">
        <v>0</v>
      </c>
      <c r="N49" s="20">
        <v>1000000000</v>
      </c>
      <c r="O49" s="20">
        <v>241670769</v>
      </c>
      <c r="P49" s="20">
        <v>22150074</v>
      </c>
      <c r="Q49" s="20">
        <v>22150074</v>
      </c>
      <c r="R49" s="20">
        <f t="shared" si="0"/>
        <v>219520695</v>
      </c>
      <c r="S49" s="20">
        <f t="shared" si="1"/>
        <v>758329231</v>
      </c>
      <c r="T49" s="20">
        <f t="shared" si="2"/>
        <v>977849926</v>
      </c>
    </row>
    <row r="50" spans="2:20" ht="33.75">
      <c r="B50" s="17" t="s">
        <v>201</v>
      </c>
      <c r="C50" s="18" t="s">
        <v>62</v>
      </c>
      <c r="D50" s="18" t="s">
        <v>74</v>
      </c>
      <c r="E50" s="18" t="s">
        <v>40</v>
      </c>
      <c r="F50" s="19" t="s">
        <v>203</v>
      </c>
      <c r="G50" s="20">
        <v>4950441648</v>
      </c>
      <c r="H50" s="20">
        <v>0</v>
      </c>
      <c r="I50" s="20">
        <v>0</v>
      </c>
      <c r="J50" s="20">
        <v>4950441648</v>
      </c>
      <c r="K50" s="20">
        <v>0</v>
      </c>
      <c r="L50" s="20">
        <v>4950418970</v>
      </c>
      <c r="M50" s="20">
        <v>22678</v>
      </c>
      <c r="N50" s="20">
        <v>4950418970</v>
      </c>
      <c r="O50" s="20">
        <v>4937944440.8000002</v>
      </c>
      <c r="P50" s="20">
        <v>4788434254.7799997</v>
      </c>
      <c r="Q50" s="20">
        <v>4788434254.7799997</v>
      </c>
      <c r="R50" s="20">
        <f t="shared" si="0"/>
        <v>149510186.02000046</v>
      </c>
      <c r="S50" s="20">
        <f t="shared" si="1"/>
        <v>12474529.199999809</v>
      </c>
      <c r="T50" s="20">
        <f t="shared" si="2"/>
        <v>161984715.22000027</v>
      </c>
    </row>
    <row r="51" spans="2:20" ht="33.75">
      <c r="B51" s="17" t="s">
        <v>201</v>
      </c>
      <c r="C51" s="18" t="s">
        <v>62</v>
      </c>
      <c r="D51" s="18" t="s">
        <v>63</v>
      </c>
      <c r="E51" s="18" t="s">
        <v>40</v>
      </c>
      <c r="F51" s="19" t="s">
        <v>203</v>
      </c>
      <c r="G51" s="20">
        <v>7049558352</v>
      </c>
      <c r="H51" s="20">
        <v>0</v>
      </c>
      <c r="I51" s="20">
        <v>0</v>
      </c>
      <c r="J51" s="20">
        <v>7049558352</v>
      </c>
      <c r="K51" s="20">
        <v>0</v>
      </c>
      <c r="L51" s="20">
        <v>7041102133.54</v>
      </c>
      <c r="M51" s="20">
        <v>8456218.4600000009</v>
      </c>
      <c r="N51" s="20">
        <v>7041102133.54</v>
      </c>
      <c r="O51" s="20">
        <v>6254755987.54</v>
      </c>
      <c r="P51" s="20">
        <v>5961536061.54</v>
      </c>
      <c r="Q51" s="20">
        <v>5961536061.54</v>
      </c>
      <c r="R51" s="20">
        <f t="shared" si="0"/>
        <v>293219926</v>
      </c>
      <c r="S51" s="20">
        <f t="shared" si="1"/>
        <v>786346146</v>
      </c>
      <c r="T51" s="20">
        <f t="shared" si="2"/>
        <v>1079566072</v>
      </c>
    </row>
    <row r="52" spans="2:20" ht="45">
      <c r="B52" s="17" t="s">
        <v>207</v>
      </c>
      <c r="C52" s="18" t="s">
        <v>62</v>
      </c>
      <c r="D52" s="18" t="s">
        <v>74</v>
      </c>
      <c r="E52" s="18" t="s">
        <v>40</v>
      </c>
      <c r="F52" s="19" t="s">
        <v>209</v>
      </c>
      <c r="G52" s="20">
        <v>800000000</v>
      </c>
      <c r="H52" s="20">
        <v>0</v>
      </c>
      <c r="I52" s="20">
        <v>0</v>
      </c>
      <c r="J52" s="20">
        <v>800000000</v>
      </c>
      <c r="K52" s="20">
        <v>0</v>
      </c>
      <c r="L52" s="20">
        <v>800000000</v>
      </c>
      <c r="M52" s="20">
        <v>0</v>
      </c>
      <c r="N52" s="20">
        <v>800000000</v>
      </c>
      <c r="O52" s="20">
        <v>0</v>
      </c>
      <c r="P52" s="20">
        <v>0</v>
      </c>
      <c r="Q52" s="20">
        <v>0</v>
      </c>
      <c r="R52" s="20">
        <f t="shared" si="0"/>
        <v>0</v>
      </c>
      <c r="S52" s="20">
        <f t="shared" si="1"/>
        <v>800000000</v>
      </c>
      <c r="T52" s="20">
        <f t="shared" si="2"/>
        <v>800000000</v>
      </c>
    </row>
    <row r="53" spans="2:20" ht="45">
      <c r="B53" s="17" t="s">
        <v>207</v>
      </c>
      <c r="C53" s="18" t="s">
        <v>62</v>
      </c>
      <c r="D53" s="18" t="s">
        <v>63</v>
      </c>
      <c r="E53" s="18" t="s">
        <v>40</v>
      </c>
      <c r="F53" s="19" t="s">
        <v>209</v>
      </c>
      <c r="G53" s="20">
        <v>2000000000</v>
      </c>
      <c r="H53" s="20">
        <v>0</v>
      </c>
      <c r="I53" s="20">
        <v>0</v>
      </c>
      <c r="J53" s="20">
        <v>2000000000</v>
      </c>
      <c r="K53" s="20">
        <v>0</v>
      </c>
      <c r="L53" s="20">
        <v>2000000000</v>
      </c>
      <c r="M53" s="20">
        <v>0</v>
      </c>
      <c r="N53" s="20">
        <v>2000000000</v>
      </c>
      <c r="O53" s="20">
        <v>1562374981.4000001</v>
      </c>
      <c r="P53" s="20">
        <v>1072687859.4</v>
      </c>
      <c r="Q53" s="20">
        <v>1072687859.4</v>
      </c>
      <c r="R53" s="20">
        <f t="shared" si="0"/>
        <v>489687122.00000012</v>
      </c>
      <c r="S53" s="20">
        <f t="shared" si="1"/>
        <v>437625018.5999999</v>
      </c>
      <c r="T53" s="20">
        <f t="shared" si="2"/>
        <v>927312140.60000002</v>
      </c>
    </row>
    <row r="54" spans="2:20" ht="67.5">
      <c r="B54" s="17" t="s">
        <v>210</v>
      </c>
      <c r="C54" s="18" t="s">
        <v>62</v>
      </c>
      <c r="D54" s="18" t="s">
        <v>74</v>
      </c>
      <c r="E54" s="18" t="s">
        <v>40</v>
      </c>
      <c r="F54" s="19" t="s">
        <v>212</v>
      </c>
      <c r="G54" s="20">
        <v>300000000</v>
      </c>
      <c r="H54" s="20">
        <v>0</v>
      </c>
      <c r="I54" s="20">
        <v>0</v>
      </c>
      <c r="J54" s="20">
        <v>300000000</v>
      </c>
      <c r="K54" s="20">
        <v>0</v>
      </c>
      <c r="L54" s="20">
        <v>292117004</v>
      </c>
      <c r="M54" s="20">
        <v>7882996</v>
      </c>
      <c r="N54" s="20">
        <v>292117004</v>
      </c>
      <c r="O54" s="20">
        <v>292117004</v>
      </c>
      <c r="P54" s="20">
        <v>292117004</v>
      </c>
      <c r="Q54" s="20">
        <v>292117004</v>
      </c>
      <c r="R54" s="20">
        <f t="shared" si="0"/>
        <v>0</v>
      </c>
      <c r="S54" s="20">
        <f t="shared" si="1"/>
        <v>0</v>
      </c>
      <c r="T54" s="20">
        <f t="shared" si="2"/>
        <v>0</v>
      </c>
    </row>
    <row r="55" spans="2:20" ht="67.5">
      <c r="B55" s="17" t="s">
        <v>210</v>
      </c>
      <c r="C55" s="18" t="s">
        <v>62</v>
      </c>
      <c r="D55" s="18" t="s">
        <v>63</v>
      </c>
      <c r="E55" s="18" t="s">
        <v>40</v>
      </c>
      <c r="F55" s="19" t="s">
        <v>212</v>
      </c>
      <c r="G55" s="20">
        <v>200000000</v>
      </c>
      <c r="H55" s="20">
        <v>0</v>
      </c>
      <c r="I55" s="20">
        <v>20919605</v>
      </c>
      <c r="J55" s="20">
        <v>179080395</v>
      </c>
      <c r="K55" s="20">
        <v>0</v>
      </c>
      <c r="L55" s="20">
        <v>179071470</v>
      </c>
      <c r="M55" s="20">
        <v>8925</v>
      </c>
      <c r="N55" s="20">
        <v>179071470</v>
      </c>
      <c r="O55" s="20">
        <v>179069878.41999999</v>
      </c>
      <c r="P55" s="20">
        <v>179069878.41999999</v>
      </c>
      <c r="Q55" s="20">
        <v>179069878.41999999</v>
      </c>
      <c r="R55" s="20">
        <f t="shared" si="0"/>
        <v>0</v>
      </c>
      <c r="S55" s="20">
        <f t="shared" si="1"/>
        <v>1591.580000013113</v>
      </c>
      <c r="T55" s="20">
        <f t="shared" si="2"/>
        <v>1591.580000013113</v>
      </c>
    </row>
    <row r="56" spans="2:20" ht="45">
      <c r="B56" s="17" t="s">
        <v>213</v>
      </c>
      <c r="C56" s="18" t="s">
        <v>62</v>
      </c>
      <c r="D56" s="18" t="s">
        <v>74</v>
      </c>
      <c r="E56" s="18" t="s">
        <v>40</v>
      </c>
      <c r="F56" s="19" t="s">
        <v>215</v>
      </c>
      <c r="G56" s="20">
        <v>300000000</v>
      </c>
      <c r="H56" s="20">
        <v>0</v>
      </c>
      <c r="I56" s="20">
        <v>0</v>
      </c>
      <c r="J56" s="20">
        <v>300000000</v>
      </c>
      <c r="K56" s="20">
        <v>0</v>
      </c>
      <c r="L56" s="20">
        <v>299988926</v>
      </c>
      <c r="M56" s="20">
        <v>11074</v>
      </c>
      <c r="N56" s="20">
        <v>299988926</v>
      </c>
      <c r="O56" s="20">
        <v>299988926</v>
      </c>
      <c r="P56" s="20">
        <v>299988926</v>
      </c>
      <c r="Q56" s="20">
        <v>299988926</v>
      </c>
      <c r="R56" s="20">
        <f t="shared" si="0"/>
        <v>0</v>
      </c>
      <c r="S56" s="20">
        <f t="shared" si="1"/>
        <v>0</v>
      </c>
      <c r="T56" s="20">
        <f t="shared" si="2"/>
        <v>0</v>
      </c>
    </row>
    <row r="57" spans="2:20" ht="45">
      <c r="B57" s="17" t="s">
        <v>213</v>
      </c>
      <c r="C57" s="18" t="s">
        <v>62</v>
      </c>
      <c r="D57" s="18" t="s">
        <v>63</v>
      </c>
      <c r="E57" s="18" t="s">
        <v>40</v>
      </c>
      <c r="F57" s="19" t="s">
        <v>215</v>
      </c>
      <c r="G57" s="20">
        <v>200000000</v>
      </c>
      <c r="H57" s="20">
        <v>0</v>
      </c>
      <c r="I57" s="20">
        <v>0</v>
      </c>
      <c r="J57" s="20">
        <v>200000000</v>
      </c>
      <c r="K57" s="20">
        <v>0</v>
      </c>
      <c r="L57" s="20">
        <v>199998870</v>
      </c>
      <c r="M57" s="20">
        <v>1130</v>
      </c>
      <c r="N57" s="20">
        <v>199998870</v>
      </c>
      <c r="O57" s="20">
        <v>199998870</v>
      </c>
      <c r="P57" s="20">
        <v>199998870</v>
      </c>
      <c r="Q57" s="20">
        <v>199998870</v>
      </c>
      <c r="R57" s="20">
        <f t="shared" si="0"/>
        <v>0</v>
      </c>
      <c r="S57" s="20">
        <f t="shared" si="1"/>
        <v>0</v>
      </c>
      <c r="T57" s="20">
        <f t="shared" si="2"/>
        <v>0</v>
      </c>
    </row>
    <row r="58" spans="2:20" ht="78.75">
      <c r="B58" s="17" t="s">
        <v>216</v>
      </c>
      <c r="C58" s="18" t="s">
        <v>62</v>
      </c>
      <c r="D58" s="18" t="s">
        <v>74</v>
      </c>
      <c r="E58" s="18" t="s">
        <v>40</v>
      </c>
      <c r="F58" s="19" t="s">
        <v>218</v>
      </c>
      <c r="G58" s="20">
        <v>300000000</v>
      </c>
      <c r="H58" s="20">
        <v>0</v>
      </c>
      <c r="I58" s="20">
        <v>0</v>
      </c>
      <c r="J58" s="20">
        <v>300000000</v>
      </c>
      <c r="K58" s="20">
        <v>0</v>
      </c>
      <c r="L58" s="20">
        <v>297304017</v>
      </c>
      <c r="M58" s="20">
        <v>2695983</v>
      </c>
      <c r="N58" s="20">
        <v>297304017</v>
      </c>
      <c r="O58" s="20">
        <v>297304017</v>
      </c>
      <c r="P58" s="20">
        <v>0</v>
      </c>
      <c r="Q58" s="20">
        <v>0</v>
      </c>
      <c r="R58" s="20">
        <f t="shared" si="0"/>
        <v>297304017</v>
      </c>
      <c r="S58" s="20">
        <f t="shared" si="1"/>
        <v>0</v>
      </c>
      <c r="T58" s="20">
        <f t="shared" si="2"/>
        <v>297304017</v>
      </c>
    </row>
    <row r="59" spans="2:20" ht="78.75">
      <c r="B59" s="17" t="s">
        <v>216</v>
      </c>
      <c r="C59" s="18" t="s">
        <v>62</v>
      </c>
      <c r="D59" s="18" t="s">
        <v>63</v>
      </c>
      <c r="E59" s="18" t="s">
        <v>40</v>
      </c>
      <c r="F59" s="19" t="s">
        <v>218</v>
      </c>
      <c r="G59" s="20">
        <v>200000000</v>
      </c>
      <c r="H59" s="20">
        <v>0</v>
      </c>
      <c r="I59" s="20">
        <v>12976112</v>
      </c>
      <c r="J59" s="20">
        <v>187023888</v>
      </c>
      <c r="K59" s="20">
        <v>0</v>
      </c>
      <c r="L59" s="20">
        <v>187022652</v>
      </c>
      <c r="M59" s="20">
        <v>1236</v>
      </c>
      <c r="N59" s="20">
        <v>187022652</v>
      </c>
      <c r="O59" s="20">
        <v>56041309</v>
      </c>
      <c r="P59" s="20">
        <v>14097070</v>
      </c>
      <c r="Q59" s="20">
        <v>14097070</v>
      </c>
      <c r="R59" s="20">
        <f t="shared" si="0"/>
        <v>41944239</v>
      </c>
      <c r="S59" s="20">
        <f t="shared" si="1"/>
        <v>130981343</v>
      </c>
      <c r="T59" s="20">
        <f t="shared" si="2"/>
        <v>172925582</v>
      </c>
    </row>
    <row r="60" spans="2:20" ht="67.5">
      <c r="B60" s="17" t="s">
        <v>219</v>
      </c>
      <c r="C60" s="18" t="s">
        <v>62</v>
      </c>
      <c r="D60" s="18" t="s">
        <v>74</v>
      </c>
      <c r="E60" s="18" t="s">
        <v>40</v>
      </c>
      <c r="F60" s="19" t="s">
        <v>221</v>
      </c>
      <c r="G60" s="20">
        <v>250000000</v>
      </c>
      <c r="H60" s="20">
        <v>0</v>
      </c>
      <c r="I60" s="20">
        <v>0</v>
      </c>
      <c r="J60" s="20">
        <v>250000000</v>
      </c>
      <c r="K60" s="20">
        <v>0</v>
      </c>
      <c r="L60" s="20">
        <v>249741077</v>
      </c>
      <c r="M60" s="20">
        <v>258923</v>
      </c>
      <c r="N60" s="20">
        <v>249741077</v>
      </c>
      <c r="O60" s="20">
        <v>249734350</v>
      </c>
      <c r="P60" s="20">
        <v>249734350</v>
      </c>
      <c r="Q60" s="20">
        <v>249734350</v>
      </c>
      <c r="R60" s="20">
        <f t="shared" si="0"/>
        <v>0</v>
      </c>
      <c r="S60" s="20">
        <f t="shared" si="1"/>
        <v>6727</v>
      </c>
      <c r="T60" s="20">
        <f t="shared" si="2"/>
        <v>6727</v>
      </c>
    </row>
    <row r="61" spans="2:20" ht="56.25">
      <c r="B61" s="17" t="s">
        <v>222</v>
      </c>
      <c r="C61" s="18" t="s">
        <v>62</v>
      </c>
      <c r="D61" s="18" t="s">
        <v>74</v>
      </c>
      <c r="E61" s="18" t="s">
        <v>40</v>
      </c>
      <c r="F61" s="19" t="s">
        <v>224</v>
      </c>
      <c r="G61" s="20">
        <v>200000000</v>
      </c>
      <c r="H61" s="20">
        <v>0</v>
      </c>
      <c r="I61" s="20">
        <v>0</v>
      </c>
      <c r="J61" s="20">
        <v>200000000</v>
      </c>
      <c r="K61" s="20">
        <v>0</v>
      </c>
      <c r="L61" s="20">
        <v>199081558</v>
      </c>
      <c r="M61" s="20">
        <v>918442</v>
      </c>
      <c r="N61" s="20">
        <v>199081558</v>
      </c>
      <c r="O61" s="20">
        <v>199081558</v>
      </c>
      <c r="P61" s="20">
        <v>180160558</v>
      </c>
      <c r="Q61" s="20">
        <v>180160558</v>
      </c>
      <c r="R61" s="20">
        <f t="shared" si="0"/>
        <v>18921000</v>
      </c>
      <c r="S61" s="20">
        <f t="shared" si="1"/>
        <v>0</v>
      </c>
      <c r="T61" s="20">
        <f t="shared" si="2"/>
        <v>18921000</v>
      </c>
    </row>
    <row r="62" spans="2:20" ht="56.25">
      <c r="B62" s="17" t="s">
        <v>222</v>
      </c>
      <c r="C62" s="18" t="s">
        <v>62</v>
      </c>
      <c r="D62" s="18" t="s">
        <v>63</v>
      </c>
      <c r="E62" s="18" t="s">
        <v>40</v>
      </c>
      <c r="F62" s="19" t="s">
        <v>224</v>
      </c>
      <c r="G62" s="20">
        <v>150000000</v>
      </c>
      <c r="H62" s="20">
        <v>0</v>
      </c>
      <c r="I62" s="20">
        <v>21078053</v>
      </c>
      <c r="J62" s="20">
        <v>128921947</v>
      </c>
      <c r="K62" s="20">
        <v>0</v>
      </c>
      <c r="L62" s="20">
        <v>127966234</v>
      </c>
      <c r="M62" s="20">
        <v>955713</v>
      </c>
      <c r="N62" s="20">
        <v>127966234</v>
      </c>
      <c r="O62" s="20">
        <v>127966234</v>
      </c>
      <c r="P62" s="20">
        <v>29298251</v>
      </c>
      <c r="Q62" s="20">
        <v>29298251</v>
      </c>
      <c r="R62" s="20">
        <f t="shared" si="0"/>
        <v>98667983</v>
      </c>
      <c r="S62" s="20">
        <f t="shared" si="1"/>
        <v>0</v>
      </c>
      <c r="T62" s="20">
        <f t="shared" si="2"/>
        <v>98667983</v>
      </c>
    </row>
    <row r="63" spans="2:20" ht="56.25">
      <c r="B63" s="17" t="s">
        <v>225</v>
      </c>
      <c r="C63" s="18" t="s">
        <v>62</v>
      </c>
      <c r="D63" s="18" t="s">
        <v>74</v>
      </c>
      <c r="E63" s="18" t="s">
        <v>40</v>
      </c>
      <c r="F63" s="19" t="s">
        <v>227</v>
      </c>
      <c r="G63" s="20">
        <v>300000000</v>
      </c>
      <c r="H63" s="20">
        <v>0</v>
      </c>
      <c r="I63" s="20">
        <v>6000000</v>
      </c>
      <c r="J63" s="20">
        <v>294000000</v>
      </c>
      <c r="K63" s="20">
        <v>0</v>
      </c>
      <c r="L63" s="20">
        <v>294000000</v>
      </c>
      <c r="M63" s="20">
        <v>0</v>
      </c>
      <c r="N63" s="20">
        <v>294000000</v>
      </c>
      <c r="O63" s="20">
        <v>293440440</v>
      </c>
      <c r="P63" s="20">
        <v>293440440</v>
      </c>
      <c r="Q63" s="20">
        <v>293440440</v>
      </c>
      <c r="R63" s="20">
        <f t="shared" si="0"/>
        <v>0</v>
      </c>
      <c r="S63" s="20">
        <f t="shared" si="1"/>
        <v>559560</v>
      </c>
      <c r="T63" s="20">
        <f t="shared" si="2"/>
        <v>559560</v>
      </c>
    </row>
    <row r="64" spans="2:20" ht="56.25">
      <c r="B64" s="17" t="s">
        <v>225</v>
      </c>
      <c r="C64" s="18" t="s">
        <v>62</v>
      </c>
      <c r="D64" s="18" t="s">
        <v>63</v>
      </c>
      <c r="E64" s="18" t="s">
        <v>40</v>
      </c>
      <c r="F64" s="19" t="s">
        <v>227</v>
      </c>
      <c r="G64" s="20">
        <v>200000000</v>
      </c>
      <c r="H64" s="20">
        <v>0</v>
      </c>
      <c r="I64" s="20">
        <v>26545685</v>
      </c>
      <c r="J64" s="20">
        <v>173454315</v>
      </c>
      <c r="K64" s="20">
        <v>0</v>
      </c>
      <c r="L64" s="20">
        <v>173454315</v>
      </c>
      <c r="M64" s="20">
        <v>0</v>
      </c>
      <c r="N64" s="20">
        <v>173454315</v>
      </c>
      <c r="O64" s="20">
        <v>173450936</v>
      </c>
      <c r="P64" s="20">
        <v>173450936</v>
      </c>
      <c r="Q64" s="20">
        <v>173450936</v>
      </c>
      <c r="R64" s="20">
        <f t="shared" si="0"/>
        <v>0</v>
      </c>
      <c r="S64" s="20">
        <f t="shared" si="1"/>
        <v>3379</v>
      </c>
      <c r="T64" s="20">
        <f t="shared" si="2"/>
        <v>3379</v>
      </c>
    </row>
    <row r="65" spans="2:20" ht="67.5">
      <c r="B65" s="17" t="s">
        <v>228</v>
      </c>
      <c r="C65" s="18" t="s">
        <v>62</v>
      </c>
      <c r="D65" s="18" t="s">
        <v>74</v>
      </c>
      <c r="E65" s="18" t="s">
        <v>40</v>
      </c>
      <c r="F65" s="19" t="s">
        <v>230</v>
      </c>
      <c r="G65" s="20">
        <v>300000000</v>
      </c>
      <c r="H65" s="20">
        <v>0</v>
      </c>
      <c r="I65" s="20">
        <v>0</v>
      </c>
      <c r="J65" s="20">
        <v>300000000</v>
      </c>
      <c r="K65" s="20">
        <v>0</v>
      </c>
      <c r="L65" s="20">
        <v>300000000</v>
      </c>
      <c r="M65" s="20">
        <v>0</v>
      </c>
      <c r="N65" s="20">
        <v>300000000</v>
      </c>
      <c r="O65" s="20">
        <v>300000000</v>
      </c>
      <c r="P65" s="20">
        <v>221438271</v>
      </c>
      <c r="Q65" s="20">
        <v>221438271</v>
      </c>
      <c r="R65" s="20">
        <f t="shared" si="0"/>
        <v>78561729</v>
      </c>
      <c r="S65" s="20">
        <f t="shared" si="1"/>
        <v>0</v>
      </c>
      <c r="T65" s="20">
        <f t="shared" si="2"/>
        <v>78561729</v>
      </c>
    </row>
    <row r="66" spans="2:20" ht="67.5">
      <c r="B66" s="17" t="s">
        <v>228</v>
      </c>
      <c r="C66" s="18" t="s">
        <v>62</v>
      </c>
      <c r="D66" s="18" t="s">
        <v>63</v>
      </c>
      <c r="E66" s="18" t="s">
        <v>40</v>
      </c>
      <c r="F66" s="19" t="s">
        <v>230</v>
      </c>
      <c r="G66" s="20">
        <v>100000000</v>
      </c>
      <c r="H66" s="20">
        <v>0</v>
      </c>
      <c r="I66" s="20">
        <v>0</v>
      </c>
      <c r="J66" s="20">
        <v>100000000</v>
      </c>
      <c r="K66" s="20">
        <v>0</v>
      </c>
      <c r="L66" s="20">
        <v>100000000</v>
      </c>
      <c r="M66" s="20">
        <v>0</v>
      </c>
      <c r="N66" s="20">
        <v>100000000</v>
      </c>
      <c r="O66" s="20">
        <v>99996728</v>
      </c>
      <c r="P66" s="20">
        <v>84464624</v>
      </c>
      <c r="Q66" s="20">
        <v>84464624</v>
      </c>
      <c r="R66" s="20">
        <f t="shared" si="0"/>
        <v>15532104</v>
      </c>
      <c r="S66" s="20">
        <f t="shared" si="1"/>
        <v>3272</v>
      </c>
      <c r="T66" s="20">
        <f t="shared" si="2"/>
        <v>15535376</v>
      </c>
    </row>
    <row r="67" spans="2:20" ht="67.5">
      <c r="B67" s="17" t="s">
        <v>231</v>
      </c>
      <c r="C67" s="18" t="s">
        <v>62</v>
      </c>
      <c r="D67" s="18" t="s">
        <v>74</v>
      </c>
      <c r="E67" s="18" t="s">
        <v>40</v>
      </c>
      <c r="F67" s="19" t="s">
        <v>233</v>
      </c>
      <c r="G67" s="20">
        <v>300000000</v>
      </c>
      <c r="H67" s="20">
        <v>0</v>
      </c>
      <c r="I67" s="20">
        <v>300000000</v>
      </c>
      <c r="J67" s="20">
        <v>0</v>
      </c>
      <c r="K67" s="20">
        <v>0</v>
      </c>
      <c r="L67" s="20">
        <v>0</v>
      </c>
      <c r="M67" s="20">
        <v>0</v>
      </c>
      <c r="N67" s="20">
        <v>0</v>
      </c>
      <c r="O67" s="20">
        <v>0</v>
      </c>
      <c r="P67" s="20">
        <v>0</v>
      </c>
      <c r="Q67" s="20">
        <v>0</v>
      </c>
      <c r="R67" s="20">
        <f t="shared" si="0"/>
        <v>0</v>
      </c>
      <c r="S67" s="20">
        <f t="shared" si="1"/>
        <v>0</v>
      </c>
      <c r="T67" s="20">
        <f t="shared" si="2"/>
        <v>0</v>
      </c>
    </row>
    <row r="68" spans="2:20" ht="67.5">
      <c r="B68" s="17" t="s">
        <v>231</v>
      </c>
      <c r="C68" s="18" t="s">
        <v>62</v>
      </c>
      <c r="D68" s="18" t="s">
        <v>63</v>
      </c>
      <c r="E68" s="18" t="s">
        <v>40</v>
      </c>
      <c r="F68" s="19" t="s">
        <v>233</v>
      </c>
      <c r="G68" s="20">
        <v>200000000</v>
      </c>
      <c r="H68" s="20">
        <v>0</v>
      </c>
      <c r="I68" s="20">
        <v>200000000</v>
      </c>
      <c r="J68" s="20">
        <v>0</v>
      </c>
      <c r="K68" s="20">
        <v>0</v>
      </c>
      <c r="L68" s="20">
        <v>0</v>
      </c>
      <c r="M68" s="20">
        <v>0</v>
      </c>
      <c r="N68" s="20">
        <v>0</v>
      </c>
      <c r="O68" s="20">
        <v>0</v>
      </c>
      <c r="P68" s="20">
        <v>0</v>
      </c>
      <c r="Q68" s="20">
        <v>0</v>
      </c>
      <c r="R68" s="20">
        <f t="shared" si="0"/>
        <v>0</v>
      </c>
      <c r="S68" s="20">
        <f t="shared" si="1"/>
        <v>0</v>
      </c>
      <c r="T68" s="20">
        <f t="shared" si="2"/>
        <v>0</v>
      </c>
    </row>
    <row r="69" spans="2:20" ht="67.5">
      <c r="B69" s="17" t="s">
        <v>240</v>
      </c>
      <c r="C69" s="18" t="s">
        <v>62</v>
      </c>
      <c r="D69" s="18" t="s">
        <v>74</v>
      </c>
      <c r="E69" s="18" t="s">
        <v>40</v>
      </c>
      <c r="F69" s="19" t="s">
        <v>242</v>
      </c>
      <c r="G69" s="20">
        <v>200000000</v>
      </c>
      <c r="H69" s="20">
        <v>0</v>
      </c>
      <c r="I69" s="20">
        <v>0</v>
      </c>
      <c r="J69" s="20">
        <v>200000000</v>
      </c>
      <c r="K69" s="20">
        <v>0</v>
      </c>
      <c r="L69" s="20">
        <v>199908628</v>
      </c>
      <c r="M69" s="20">
        <v>91372</v>
      </c>
      <c r="N69" s="20">
        <v>199908628</v>
      </c>
      <c r="O69" s="20">
        <v>199908628</v>
      </c>
      <c r="P69" s="20">
        <v>199908628</v>
      </c>
      <c r="Q69" s="20">
        <v>199908628</v>
      </c>
      <c r="R69" s="20">
        <f t="shared" si="0"/>
        <v>0</v>
      </c>
      <c r="S69" s="20">
        <f t="shared" si="1"/>
        <v>0</v>
      </c>
      <c r="T69" s="20">
        <f t="shared" si="2"/>
        <v>0</v>
      </c>
    </row>
    <row r="70" spans="2:20" ht="67.5">
      <c r="B70" s="17" t="s">
        <v>240</v>
      </c>
      <c r="C70" s="18" t="s">
        <v>62</v>
      </c>
      <c r="D70" s="18" t="s">
        <v>63</v>
      </c>
      <c r="E70" s="18" t="s">
        <v>40</v>
      </c>
      <c r="F70" s="19" t="s">
        <v>242</v>
      </c>
      <c r="G70" s="20">
        <v>300000000</v>
      </c>
      <c r="H70" s="20">
        <v>0</v>
      </c>
      <c r="I70" s="20">
        <v>0</v>
      </c>
      <c r="J70" s="20">
        <v>300000000</v>
      </c>
      <c r="K70" s="20">
        <v>0</v>
      </c>
      <c r="L70" s="20">
        <v>300000000</v>
      </c>
      <c r="M70" s="20">
        <v>0</v>
      </c>
      <c r="N70" s="20">
        <v>300000000</v>
      </c>
      <c r="O70" s="20">
        <v>290883288</v>
      </c>
      <c r="P70" s="20">
        <v>150783865</v>
      </c>
      <c r="Q70" s="20">
        <v>150783865</v>
      </c>
      <c r="R70" s="20">
        <f t="shared" si="0"/>
        <v>140099423</v>
      </c>
      <c r="S70" s="20">
        <f t="shared" si="1"/>
        <v>9116712</v>
      </c>
      <c r="T70" s="20">
        <f t="shared" si="2"/>
        <v>149216135</v>
      </c>
    </row>
    <row r="71" spans="2:20" ht="33.75">
      <c r="B71" s="17" t="s">
        <v>243</v>
      </c>
      <c r="C71" s="18" t="s">
        <v>62</v>
      </c>
      <c r="D71" s="18" t="s">
        <v>74</v>
      </c>
      <c r="E71" s="18" t="s">
        <v>40</v>
      </c>
      <c r="F71" s="19" t="s">
        <v>245</v>
      </c>
      <c r="G71" s="20">
        <v>4177000000</v>
      </c>
      <c r="H71" s="20">
        <v>0</v>
      </c>
      <c r="I71" s="20">
        <v>0</v>
      </c>
      <c r="J71" s="20">
        <v>4177000000</v>
      </c>
      <c r="K71" s="20">
        <v>0</v>
      </c>
      <c r="L71" s="20">
        <v>4176916287.54</v>
      </c>
      <c r="M71" s="20">
        <v>83712.460000000006</v>
      </c>
      <c r="N71" s="20">
        <v>4176916287.54</v>
      </c>
      <c r="O71" s="20">
        <v>4176913868.9400001</v>
      </c>
      <c r="P71" s="20">
        <v>4176913868.9400001</v>
      </c>
      <c r="Q71" s="20">
        <v>4176913868.9400001</v>
      </c>
      <c r="R71" s="20">
        <f t="shared" ref="R71:R104" si="4">O71-Q71</f>
        <v>0</v>
      </c>
      <c r="S71" s="20">
        <f t="shared" ref="S71:S104" si="5">N71-O71</f>
        <v>2418.5999999046326</v>
      </c>
      <c r="T71" s="20">
        <f t="shared" ref="T71:T104" si="6">R71+S71</f>
        <v>2418.5999999046326</v>
      </c>
    </row>
    <row r="72" spans="2:20" ht="33.75">
      <c r="B72" s="17" t="s">
        <v>243</v>
      </c>
      <c r="C72" s="18" t="s">
        <v>62</v>
      </c>
      <c r="D72" s="18" t="s">
        <v>63</v>
      </c>
      <c r="E72" s="18" t="s">
        <v>40</v>
      </c>
      <c r="F72" s="19" t="s">
        <v>245</v>
      </c>
      <c r="G72" s="20">
        <v>0</v>
      </c>
      <c r="H72" s="20">
        <v>41997658</v>
      </c>
      <c r="I72" s="20">
        <v>0</v>
      </c>
      <c r="J72" s="20">
        <v>41997658</v>
      </c>
      <c r="K72" s="20">
        <v>0</v>
      </c>
      <c r="L72" s="20">
        <v>41958188.939999998</v>
      </c>
      <c r="M72" s="20">
        <v>39469.06</v>
      </c>
      <c r="N72" s="20">
        <v>41958188.939999998</v>
      </c>
      <c r="O72" s="20">
        <v>41958188.939999998</v>
      </c>
      <c r="P72" s="20">
        <v>41958188.939999998</v>
      </c>
      <c r="Q72" s="20">
        <v>41958188.939999998</v>
      </c>
      <c r="R72" s="20">
        <f t="shared" si="4"/>
        <v>0</v>
      </c>
      <c r="S72" s="20">
        <f t="shared" si="5"/>
        <v>0</v>
      </c>
      <c r="T72" s="20">
        <f t="shared" si="6"/>
        <v>0</v>
      </c>
    </row>
    <row r="73" spans="2:20" ht="22.5">
      <c r="B73" s="17" t="s">
        <v>246</v>
      </c>
      <c r="C73" s="18" t="s">
        <v>62</v>
      </c>
      <c r="D73" s="18" t="s">
        <v>74</v>
      </c>
      <c r="E73" s="18" t="s">
        <v>40</v>
      </c>
      <c r="F73" s="19" t="s">
        <v>248</v>
      </c>
      <c r="G73" s="20">
        <v>2500000000</v>
      </c>
      <c r="H73" s="20">
        <v>0</v>
      </c>
      <c r="I73" s="20">
        <v>0</v>
      </c>
      <c r="J73" s="20">
        <v>2500000000</v>
      </c>
      <c r="K73" s="20">
        <v>0</v>
      </c>
      <c r="L73" s="20">
        <v>2467502608.4899998</v>
      </c>
      <c r="M73" s="20">
        <v>32497391.510000002</v>
      </c>
      <c r="N73" s="20">
        <v>2467502608.4899998</v>
      </c>
      <c r="O73" s="20">
        <v>2419459947.4899998</v>
      </c>
      <c r="P73" s="20">
        <v>2302037816.4899998</v>
      </c>
      <c r="Q73" s="20">
        <v>2302037816.4899998</v>
      </c>
      <c r="R73" s="20">
        <f t="shared" si="4"/>
        <v>117422131</v>
      </c>
      <c r="S73" s="20">
        <f t="shared" si="5"/>
        <v>48042661</v>
      </c>
      <c r="T73" s="20">
        <f t="shared" si="6"/>
        <v>165464792</v>
      </c>
    </row>
    <row r="74" spans="2:20" ht="45">
      <c r="B74" s="17" t="s">
        <v>249</v>
      </c>
      <c r="C74" s="18" t="s">
        <v>62</v>
      </c>
      <c r="D74" s="18" t="s">
        <v>74</v>
      </c>
      <c r="E74" s="18" t="s">
        <v>40</v>
      </c>
      <c r="F74" s="19" t="s">
        <v>251</v>
      </c>
      <c r="G74" s="20">
        <v>4000000000</v>
      </c>
      <c r="H74" s="20">
        <v>0</v>
      </c>
      <c r="I74" s="20">
        <v>0</v>
      </c>
      <c r="J74" s="20">
        <v>4000000000</v>
      </c>
      <c r="K74" s="20">
        <v>0</v>
      </c>
      <c r="L74" s="20">
        <v>3997970849</v>
      </c>
      <c r="M74" s="20">
        <v>2029151</v>
      </c>
      <c r="N74" s="20">
        <v>3997970849</v>
      </c>
      <c r="O74" s="20">
        <v>1998850481.1800001</v>
      </c>
      <c r="P74" s="20">
        <v>1785646827.8699999</v>
      </c>
      <c r="Q74" s="20">
        <v>1785646827.8699999</v>
      </c>
      <c r="R74" s="20">
        <f t="shared" si="4"/>
        <v>213203653.31000018</v>
      </c>
      <c r="S74" s="20">
        <f t="shared" si="5"/>
        <v>1999120367.8199999</v>
      </c>
      <c r="T74" s="20">
        <f t="shared" si="6"/>
        <v>2212324021.1300001</v>
      </c>
    </row>
    <row r="75" spans="2:20" ht="56.25">
      <c r="B75" s="17" t="s">
        <v>252</v>
      </c>
      <c r="C75" s="18" t="s">
        <v>62</v>
      </c>
      <c r="D75" s="18" t="s">
        <v>74</v>
      </c>
      <c r="E75" s="18" t="s">
        <v>40</v>
      </c>
      <c r="F75" s="19" t="s">
        <v>254</v>
      </c>
      <c r="G75" s="20">
        <v>2999558352</v>
      </c>
      <c r="H75" s="20">
        <v>0</v>
      </c>
      <c r="I75" s="20">
        <v>0</v>
      </c>
      <c r="J75" s="20">
        <v>2999558352</v>
      </c>
      <c r="K75" s="20">
        <v>0</v>
      </c>
      <c r="L75" s="20">
        <v>2997498659</v>
      </c>
      <c r="M75" s="20">
        <v>2059693</v>
      </c>
      <c r="N75" s="20">
        <v>2997498659</v>
      </c>
      <c r="O75" s="20">
        <v>2719354499.8000002</v>
      </c>
      <c r="P75" s="20">
        <v>935013930.79999995</v>
      </c>
      <c r="Q75" s="20">
        <v>935013930.79999995</v>
      </c>
      <c r="R75" s="20">
        <f t="shared" si="4"/>
        <v>1784340569.0000002</v>
      </c>
      <c r="S75" s="20">
        <f t="shared" si="5"/>
        <v>278144159.19999981</v>
      </c>
      <c r="T75" s="20">
        <f t="shared" si="6"/>
        <v>2062484728.2</v>
      </c>
    </row>
    <row r="76" spans="2:20" ht="56.25">
      <c r="B76" s="17" t="s">
        <v>252</v>
      </c>
      <c r="C76" s="18" t="s">
        <v>62</v>
      </c>
      <c r="D76" s="18" t="s">
        <v>63</v>
      </c>
      <c r="E76" s="18" t="s">
        <v>40</v>
      </c>
      <c r="F76" s="19" t="s">
        <v>254</v>
      </c>
      <c r="G76" s="20">
        <v>9050441648</v>
      </c>
      <c r="H76" s="20">
        <v>0</v>
      </c>
      <c r="I76" s="20">
        <v>0</v>
      </c>
      <c r="J76" s="20">
        <v>9050441648</v>
      </c>
      <c r="K76" s="20">
        <v>0</v>
      </c>
      <c r="L76" s="20">
        <v>9046072776.0100002</v>
      </c>
      <c r="M76" s="20">
        <v>4368871.99</v>
      </c>
      <c r="N76" s="20">
        <v>9046072776.0100002</v>
      </c>
      <c r="O76" s="20">
        <v>2167311643</v>
      </c>
      <c r="P76" s="20">
        <v>2167311643</v>
      </c>
      <c r="Q76" s="20">
        <v>2167311643</v>
      </c>
      <c r="R76" s="20">
        <f t="shared" si="4"/>
        <v>0</v>
      </c>
      <c r="S76" s="20">
        <f t="shared" si="5"/>
        <v>6878761133.0100002</v>
      </c>
      <c r="T76" s="20">
        <f t="shared" si="6"/>
        <v>6878761133.0100002</v>
      </c>
    </row>
    <row r="77" spans="2:20" ht="78.75">
      <c r="B77" s="17" t="s">
        <v>255</v>
      </c>
      <c r="C77" s="18" t="s">
        <v>62</v>
      </c>
      <c r="D77" s="18" t="s">
        <v>74</v>
      </c>
      <c r="E77" s="18" t="s">
        <v>40</v>
      </c>
      <c r="F77" s="19" t="s">
        <v>257</v>
      </c>
      <c r="G77" s="20">
        <v>0</v>
      </c>
      <c r="H77" s="20">
        <v>4202681000</v>
      </c>
      <c r="I77" s="20">
        <v>799881620</v>
      </c>
      <c r="J77" s="20">
        <v>3402799380</v>
      </c>
      <c r="K77" s="20">
        <v>0</v>
      </c>
      <c r="L77" s="20">
        <v>3402799380</v>
      </c>
      <c r="M77" s="20">
        <v>0</v>
      </c>
      <c r="N77" s="20">
        <v>3402799380</v>
      </c>
      <c r="O77" s="20">
        <v>621880339</v>
      </c>
      <c r="P77" s="20">
        <v>0</v>
      </c>
      <c r="Q77" s="20">
        <v>0</v>
      </c>
      <c r="R77" s="20">
        <f t="shared" si="4"/>
        <v>621880339</v>
      </c>
      <c r="S77" s="20">
        <f t="shared" si="5"/>
        <v>2780919041</v>
      </c>
      <c r="T77" s="20">
        <f t="shared" si="6"/>
        <v>3402799380</v>
      </c>
    </row>
    <row r="78" spans="2:20" ht="101.25">
      <c r="B78" s="17" t="s">
        <v>258</v>
      </c>
      <c r="C78" s="18" t="s">
        <v>62</v>
      </c>
      <c r="D78" s="18" t="s">
        <v>74</v>
      </c>
      <c r="E78" s="18" t="s">
        <v>40</v>
      </c>
      <c r="F78" s="19" t="s">
        <v>260</v>
      </c>
      <c r="G78" s="20">
        <v>0</v>
      </c>
      <c r="H78" s="20">
        <v>73000000000</v>
      </c>
      <c r="I78" s="20">
        <v>68516239896</v>
      </c>
      <c r="J78" s="20">
        <v>4483760104</v>
      </c>
      <c r="K78" s="20">
        <v>0</v>
      </c>
      <c r="L78" s="20">
        <v>3563709798.0300002</v>
      </c>
      <c r="M78" s="20">
        <v>920050305.97000003</v>
      </c>
      <c r="N78" s="20">
        <v>3563709798.0300002</v>
      </c>
      <c r="O78" s="20">
        <v>1534342488.1099999</v>
      </c>
      <c r="P78" s="20">
        <v>331725211.61000001</v>
      </c>
      <c r="Q78" s="20">
        <v>331725211.61000001</v>
      </c>
      <c r="R78" s="20">
        <f t="shared" si="4"/>
        <v>1202617276.5</v>
      </c>
      <c r="S78" s="20">
        <f t="shared" si="5"/>
        <v>2029367309.9200003</v>
      </c>
      <c r="T78" s="20">
        <f t="shared" si="6"/>
        <v>3231984586.4200001</v>
      </c>
    </row>
    <row r="79" spans="2:20" ht="45">
      <c r="B79" s="17" t="s">
        <v>261</v>
      </c>
      <c r="C79" s="18" t="s">
        <v>62</v>
      </c>
      <c r="D79" s="18" t="s">
        <v>74</v>
      </c>
      <c r="E79" s="18" t="s">
        <v>40</v>
      </c>
      <c r="F79" s="19" t="s">
        <v>263</v>
      </c>
      <c r="G79" s="20">
        <v>0</v>
      </c>
      <c r="H79" s="20">
        <v>9800000000</v>
      </c>
      <c r="I79" s="20">
        <v>0</v>
      </c>
      <c r="J79" s="20">
        <v>9800000000</v>
      </c>
      <c r="K79" s="20">
        <v>0</v>
      </c>
      <c r="L79" s="20">
        <v>9800000000</v>
      </c>
      <c r="M79" s="20">
        <v>0</v>
      </c>
      <c r="N79" s="20">
        <v>9800000000</v>
      </c>
      <c r="O79" s="20">
        <v>5485673462</v>
      </c>
      <c r="P79" s="20">
        <v>3714287777</v>
      </c>
      <c r="Q79" s="20">
        <v>3714287777</v>
      </c>
      <c r="R79" s="20">
        <f t="shared" si="4"/>
        <v>1771385685</v>
      </c>
      <c r="S79" s="20">
        <f t="shared" si="5"/>
        <v>4314326538</v>
      </c>
      <c r="T79" s="20">
        <f t="shared" si="6"/>
        <v>6085712223</v>
      </c>
    </row>
    <row r="80" spans="2:20" ht="45">
      <c r="B80" s="17" t="s">
        <v>261</v>
      </c>
      <c r="C80" s="18" t="s">
        <v>62</v>
      </c>
      <c r="D80" s="18" t="s">
        <v>63</v>
      </c>
      <c r="E80" s="18" t="s">
        <v>40</v>
      </c>
      <c r="F80" s="19" t="s">
        <v>263</v>
      </c>
      <c r="G80" s="20">
        <v>6000000000</v>
      </c>
      <c r="H80" s="20">
        <v>0</v>
      </c>
      <c r="I80" s="20">
        <v>0</v>
      </c>
      <c r="J80" s="20">
        <v>6000000000</v>
      </c>
      <c r="K80" s="20">
        <v>0</v>
      </c>
      <c r="L80" s="20">
        <v>6000000000</v>
      </c>
      <c r="M80" s="20">
        <v>0</v>
      </c>
      <c r="N80" s="20">
        <v>6000000000</v>
      </c>
      <c r="O80" s="20">
        <v>5999899677.3999996</v>
      </c>
      <c r="P80" s="20">
        <v>5468197598.3999996</v>
      </c>
      <c r="Q80" s="20">
        <v>5468197598.3999996</v>
      </c>
      <c r="R80" s="20">
        <f t="shared" si="4"/>
        <v>531702079</v>
      </c>
      <c r="S80" s="20">
        <f t="shared" si="5"/>
        <v>100322.60000038147</v>
      </c>
      <c r="T80" s="20">
        <f t="shared" si="6"/>
        <v>531802401.60000038</v>
      </c>
    </row>
    <row r="81" spans="2:20" ht="33.75">
      <c r="B81" s="17" t="s">
        <v>270</v>
      </c>
      <c r="C81" s="18" t="s">
        <v>62</v>
      </c>
      <c r="D81" s="18" t="s">
        <v>63</v>
      </c>
      <c r="E81" s="18" t="s">
        <v>40</v>
      </c>
      <c r="F81" s="19" t="s">
        <v>271</v>
      </c>
      <c r="G81" s="20">
        <v>3000000000</v>
      </c>
      <c r="H81" s="20">
        <v>0</v>
      </c>
      <c r="I81" s="20">
        <v>0</v>
      </c>
      <c r="J81" s="20">
        <v>3000000000</v>
      </c>
      <c r="K81" s="20">
        <v>0</v>
      </c>
      <c r="L81" s="20">
        <v>2997345396.5999999</v>
      </c>
      <c r="M81" s="20">
        <v>2654603.4</v>
      </c>
      <c r="N81" s="20">
        <v>2997345396.5999999</v>
      </c>
      <c r="O81" s="20">
        <v>2996870756.5999999</v>
      </c>
      <c r="P81" s="20">
        <v>2996870756.5999999</v>
      </c>
      <c r="Q81" s="20">
        <v>2996870756.5999999</v>
      </c>
      <c r="R81" s="20">
        <f t="shared" si="4"/>
        <v>0</v>
      </c>
      <c r="S81" s="20">
        <f t="shared" si="5"/>
        <v>474640</v>
      </c>
      <c r="T81" s="20">
        <f t="shared" si="6"/>
        <v>474640</v>
      </c>
    </row>
    <row r="82" spans="2:20" ht="78.75">
      <c r="B82" s="17" t="s">
        <v>272</v>
      </c>
      <c r="C82" s="18" t="s">
        <v>62</v>
      </c>
      <c r="D82" s="18" t="s">
        <v>74</v>
      </c>
      <c r="E82" s="18" t="s">
        <v>40</v>
      </c>
      <c r="F82" s="19" t="s">
        <v>273</v>
      </c>
      <c r="G82" s="20">
        <v>340000000</v>
      </c>
      <c r="H82" s="20">
        <v>0</v>
      </c>
      <c r="I82" s="20">
        <v>0</v>
      </c>
      <c r="J82" s="20">
        <v>340000000</v>
      </c>
      <c r="K82" s="20">
        <v>0</v>
      </c>
      <c r="L82" s="20">
        <v>340000000</v>
      </c>
      <c r="M82" s="20">
        <v>0</v>
      </c>
      <c r="N82" s="20">
        <v>340000000</v>
      </c>
      <c r="O82" s="20">
        <v>0</v>
      </c>
      <c r="P82" s="20">
        <v>0</v>
      </c>
      <c r="Q82" s="20">
        <v>0</v>
      </c>
      <c r="R82" s="20">
        <f t="shared" si="4"/>
        <v>0</v>
      </c>
      <c r="S82" s="20">
        <f t="shared" si="5"/>
        <v>340000000</v>
      </c>
      <c r="T82" s="20">
        <f t="shared" si="6"/>
        <v>340000000</v>
      </c>
    </row>
    <row r="83" spans="2:20" ht="78.75">
      <c r="B83" s="17" t="s">
        <v>272</v>
      </c>
      <c r="C83" s="18" t="s">
        <v>62</v>
      </c>
      <c r="D83" s="18" t="s">
        <v>63</v>
      </c>
      <c r="E83" s="18" t="s">
        <v>40</v>
      </c>
      <c r="F83" s="19" t="s">
        <v>273</v>
      </c>
      <c r="G83" s="20">
        <v>17660000000</v>
      </c>
      <c r="H83" s="20">
        <v>0</v>
      </c>
      <c r="I83" s="20">
        <v>0</v>
      </c>
      <c r="J83" s="20">
        <v>17660000000</v>
      </c>
      <c r="K83" s="20">
        <v>0</v>
      </c>
      <c r="L83" s="20">
        <v>17660000000</v>
      </c>
      <c r="M83" s="20">
        <v>0</v>
      </c>
      <c r="N83" s="20">
        <v>17660000000</v>
      </c>
      <c r="O83" s="20">
        <v>2871518313</v>
      </c>
      <c r="P83" s="20">
        <v>2633268769</v>
      </c>
      <c r="Q83" s="20">
        <v>2633268769</v>
      </c>
      <c r="R83" s="20">
        <f t="shared" si="4"/>
        <v>238249544</v>
      </c>
      <c r="S83" s="20">
        <f t="shared" si="5"/>
        <v>14788481687</v>
      </c>
      <c r="T83" s="20">
        <f t="shared" si="6"/>
        <v>15026731231</v>
      </c>
    </row>
    <row r="84" spans="2:20" ht="45">
      <c r="B84" s="17" t="s">
        <v>280</v>
      </c>
      <c r="C84" s="18" t="s">
        <v>62</v>
      </c>
      <c r="D84" s="18" t="s">
        <v>74</v>
      </c>
      <c r="E84" s="18" t="s">
        <v>40</v>
      </c>
      <c r="F84" s="19" t="s">
        <v>281</v>
      </c>
      <c r="G84" s="20">
        <v>0</v>
      </c>
      <c r="H84" s="20">
        <v>5000000000</v>
      </c>
      <c r="I84" s="20">
        <v>0</v>
      </c>
      <c r="J84" s="20">
        <v>5000000000</v>
      </c>
      <c r="K84" s="20">
        <v>0</v>
      </c>
      <c r="L84" s="20">
        <v>4993386356.5200005</v>
      </c>
      <c r="M84" s="20">
        <v>6613643.4800000004</v>
      </c>
      <c r="N84" s="20">
        <v>4993386356.5200005</v>
      </c>
      <c r="O84" s="20">
        <v>1177362032.1800001</v>
      </c>
      <c r="P84" s="20">
        <v>260241592.02000001</v>
      </c>
      <c r="Q84" s="20">
        <v>260241592.02000001</v>
      </c>
      <c r="R84" s="20">
        <f t="shared" si="4"/>
        <v>917120440.16000009</v>
      </c>
      <c r="S84" s="20">
        <f t="shared" si="5"/>
        <v>3816024324.3400002</v>
      </c>
      <c r="T84" s="20">
        <f t="shared" si="6"/>
        <v>4733144764.5</v>
      </c>
    </row>
    <row r="85" spans="2:20" ht="22.5">
      <c r="B85" s="17" t="s">
        <v>282</v>
      </c>
      <c r="C85" s="18" t="s">
        <v>62</v>
      </c>
      <c r="D85" s="18" t="s">
        <v>63</v>
      </c>
      <c r="E85" s="18" t="s">
        <v>40</v>
      </c>
      <c r="F85" s="19" t="s">
        <v>284</v>
      </c>
      <c r="G85" s="20">
        <v>4000000000</v>
      </c>
      <c r="H85" s="20">
        <v>0</v>
      </c>
      <c r="I85" s="20">
        <v>0</v>
      </c>
      <c r="J85" s="20">
        <v>4000000000</v>
      </c>
      <c r="K85" s="20">
        <v>0</v>
      </c>
      <c r="L85" s="20">
        <v>3928529588.6799998</v>
      </c>
      <c r="M85" s="20">
        <v>71470411.319999993</v>
      </c>
      <c r="N85" s="20">
        <v>3928529588.6799998</v>
      </c>
      <c r="O85" s="20">
        <v>2797892622.1300001</v>
      </c>
      <c r="P85" s="20">
        <v>2268609012.8899999</v>
      </c>
      <c r="Q85" s="20">
        <v>2268609012.8899999</v>
      </c>
      <c r="R85" s="20">
        <f t="shared" si="4"/>
        <v>529283609.24000025</v>
      </c>
      <c r="S85" s="20">
        <f t="shared" si="5"/>
        <v>1130636966.5499997</v>
      </c>
      <c r="T85" s="20">
        <f t="shared" si="6"/>
        <v>1659920575.79</v>
      </c>
    </row>
    <row r="86" spans="2:20" ht="90">
      <c r="B86" s="17" t="s">
        <v>285</v>
      </c>
      <c r="C86" s="18" t="s">
        <v>62</v>
      </c>
      <c r="D86" s="18" t="s">
        <v>74</v>
      </c>
      <c r="E86" s="18" t="s">
        <v>40</v>
      </c>
      <c r="F86" s="19" t="s">
        <v>287</v>
      </c>
      <c r="G86" s="20">
        <v>134294300000</v>
      </c>
      <c r="H86" s="20">
        <v>0</v>
      </c>
      <c r="I86" s="20">
        <v>150017983</v>
      </c>
      <c r="J86" s="20">
        <v>134144282017</v>
      </c>
      <c r="K86" s="20">
        <v>0</v>
      </c>
      <c r="L86" s="20">
        <v>134144282017</v>
      </c>
      <c r="M86" s="20">
        <v>0</v>
      </c>
      <c r="N86" s="20">
        <v>134144282017</v>
      </c>
      <c r="O86" s="20">
        <v>117218820796.5</v>
      </c>
      <c r="P86" s="20">
        <v>102828030933</v>
      </c>
      <c r="Q86" s="20">
        <v>102828030933</v>
      </c>
      <c r="R86" s="20">
        <f t="shared" si="4"/>
        <v>14390789863.5</v>
      </c>
      <c r="S86" s="20">
        <f t="shared" si="5"/>
        <v>16925461220.5</v>
      </c>
      <c r="T86" s="20">
        <f t="shared" si="6"/>
        <v>31316251084</v>
      </c>
    </row>
    <row r="87" spans="2:20" ht="33.75">
      <c r="B87" s="17" t="s">
        <v>288</v>
      </c>
      <c r="C87" s="18" t="s">
        <v>62</v>
      </c>
      <c r="D87" s="18" t="s">
        <v>63</v>
      </c>
      <c r="E87" s="18" t="s">
        <v>40</v>
      </c>
      <c r="F87" s="19" t="s">
        <v>290</v>
      </c>
      <c r="G87" s="20">
        <v>1500000000</v>
      </c>
      <c r="H87" s="20">
        <v>0</v>
      </c>
      <c r="I87" s="20">
        <v>0</v>
      </c>
      <c r="J87" s="20">
        <v>1500000000</v>
      </c>
      <c r="K87" s="20">
        <v>0</v>
      </c>
      <c r="L87" s="20">
        <v>1500000000</v>
      </c>
      <c r="M87" s="20">
        <v>0</v>
      </c>
      <c r="N87" s="20">
        <v>1500000000</v>
      </c>
      <c r="O87" s="20">
        <v>1110399999</v>
      </c>
      <c r="P87" s="20">
        <v>956384793</v>
      </c>
      <c r="Q87" s="20">
        <v>956384793</v>
      </c>
      <c r="R87" s="20">
        <f t="shared" si="4"/>
        <v>154015206</v>
      </c>
      <c r="S87" s="20">
        <f t="shared" si="5"/>
        <v>389600001</v>
      </c>
      <c r="T87" s="20">
        <f t="shared" si="6"/>
        <v>543615207</v>
      </c>
    </row>
    <row r="88" spans="2:20" ht="33.75">
      <c r="B88" s="17" t="s">
        <v>291</v>
      </c>
      <c r="C88" s="18" t="s">
        <v>62</v>
      </c>
      <c r="D88" s="18" t="s">
        <v>63</v>
      </c>
      <c r="E88" s="18" t="s">
        <v>40</v>
      </c>
      <c r="F88" s="19" t="s">
        <v>292</v>
      </c>
      <c r="G88" s="20">
        <v>1000000000</v>
      </c>
      <c r="H88" s="20">
        <v>0</v>
      </c>
      <c r="I88" s="20">
        <v>0</v>
      </c>
      <c r="J88" s="20">
        <v>1000000000</v>
      </c>
      <c r="K88" s="20">
        <v>0</v>
      </c>
      <c r="L88" s="20">
        <v>996134750</v>
      </c>
      <c r="M88" s="20">
        <v>3865250</v>
      </c>
      <c r="N88" s="20">
        <v>996134750</v>
      </c>
      <c r="O88" s="20">
        <v>969035855</v>
      </c>
      <c r="P88" s="20">
        <v>934565290</v>
      </c>
      <c r="Q88" s="20">
        <v>934565290</v>
      </c>
      <c r="R88" s="20">
        <f t="shared" si="4"/>
        <v>34470565</v>
      </c>
      <c r="S88" s="20">
        <f t="shared" si="5"/>
        <v>27098895</v>
      </c>
      <c r="T88" s="20">
        <f t="shared" si="6"/>
        <v>61569460</v>
      </c>
    </row>
    <row r="89" spans="2:20" ht="33.75">
      <c r="B89" s="17" t="s">
        <v>293</v>
      </c>
      <c r="C89" s="18" t="s">
        <v>62</v>
      </c>
      <c r="D89" s="18" t="s">
        <v>63</v>
      </c>
      <c r="E89" s="18" t="s">
        <v>40</v>
      </c>
      <c r="F89" s="19" t="s">
        <v>294</v>
      </c>
      <c r="G89" s="20">
        <v>1000000000</v>
      </c>
      <c r="H89" s="20">
        <v>0</v>
      </c>
      <c r="I89" s="20">
        <v>0</v>
      </c>
      <c r="J89" s="20">
        <v>1000000000</v>
      </c>
      <c r="K89" s="20">
        <v>0</v>
      </c>
      <c r="L89" s="20">
        <v>997470923</v>
      </c>
      <c r="M89" s="20">
        <v>2529077</v>
      </c>
      <c r="N89" s="20">
        <v>997470923</v>
      </c>
      <c r="O89" s="20">
        <v>997468337.84000003</v>
      </c>
      <c r="P89" s="20">
        <v>693188270.84000003</v>
      </c>
      <c r="Q89" s="20">
        <v>693188270.84000003</v>
      </c>
      <c r="R89" s="20">
        <f t="shared" si="4"/>
        <v>304280067</v>
      </c>
      <c r="S89" s="20">
        <f t="shared" si="5"/>
        <v>2585.1599999666214</v>
      </c>
      <c r="T89" s="20">
        <f t="shared" si="6"/>
        <v>304282652.15999997</v>
      </c>
    </row>
    <row r="90" spans="2:20" ht="67.5">
      <c r="B90" s="17" t="s">
        <v>297</v>
      </c>
      <c r="C90" s="18" t="s">
        <v>62</v>
      </c>
      <c r="D90" s="18" t="s">
        <v>63</v>
      </c>
      <c r="E90" s="18" t="s">
        <v>40</v>
      </c>
      <c r="F90" s="19" t="s">
        <v>298</v>
      </c>
      <c r="G90" s="20">
        <v>1066781861</v>
      </c>
      <c r="H90" s="20">
        <v>0</v>
      </c>
      <c r="I90" s="20">
        <v>0</v>
      </c>
      <c r="J90" s="20">
        <v>1066781861</v>
      </c>
      <c r="K90" s="20">
        <v>0</v>
      </c>
      <c r="L90" s="20">
        <v>1063305061</v>
      </c>
      <c r="M90" s="20">
        <v>3476800</v>
      </c>
      <c r="N90" s="20">
        <v>1063305061</v>
      </c>
      <c r="O90" s="20">
        <v>607506754</v>
      </c>
      <c r="P90" s="20">
        <v>535014060</v>
      </c>
      <c r="Q90" s="20">
        <v>535014060</v>
      </c>
      <c r="R90" s="20">
        <f t="shared" si="4"/>
        <v>72492694</v>
      </c>
      <c r="S90" s="20">
        <f t="shared" si="5"/>
        <v>455798307</v>
      </c>
      <c r="T90" s="20">
        <f t="shared" si="6"/>
        <v>528291001</v>
      </c>
    </row>
    <row r="91" spans="2:20" ht="33.75">
      <c r="B91" s="17" t="s">
        <v>299</v>
      </c>
      <c r="C91" s="18" t="s">
        <v>62</v>
      </c>
      <c r="D91" s="18" t="s">
        <v>74</v>
      </c>
      <c r="E91" s="18" t="s">
        <v>40</v>
      </c>
      <c r="F91" s="19" t="s">
        <v>301</v>
      </c>
      <c r="G91" s="20">
        <v>23522431777</v>
      </c>
      <c r="H91" s="20">
        <v>0</v>
      </c>
      <c r="I91" s="20">
        <v>0</v>
      </c>
      <c r="J91" s="20">
        <v>23522431777</v>
      </c>
      <c r="K91" s="20">
        <v>0</v>
      </c>
      <c r="L91" s="20">
        <v>23391395272.580002</v>
      </c>
      <c r="M91" s="20">
        <v>131036504.42</v>
      </c>
      <c r="N91" s="20">
        <v>23391395272.580002</v>
      </c>
      <c r="O91" s="20">
        <v>17669741454</v>
      </c>
      <c r="P91" s="20">
        <v>17044251671</v>
      </c>
      <c r="Q91" s="20">
        <v>17044251671</v>
      </c>
      <c r="R91" s="20">
        <f t="shared" si="4"/>
        <v>625489783</v>
      </c>
      <c r="S91" s="20">
        <f t="shared" si="5"/>
        <v>5721653818.5800018</v>
      </c>
      <c r="T91" s="20">
        <f t="shared" si="6"/>
        <v>6347143601.5800018</v>
      </c>
    </row>
    <row r="92" spans="2:20" ht="22.5">
      <c r="B92" s="17" t="s">
        <v>302</v>
      </c>
      <c r="C92" s="18" t="s">
        <v>62</v>
      </c>
      <c r="D92" s="18" t="s">
        <v>74</v>
      </c>
      <c r="E92" s="18" t="s">
        <v>40</v>
      </c>
      <c r="F92" s="19" t="s">
        <v>304</v>
      </c>
      <c r="G92" s="20">
        <v>1696600000</v>
      </c>
      <c r="H92" s="20">
        <v>0</v>
      </c>
      <c r="I92" s="20">
        <v>0</v>
      </c>
      <c r="J92" s="20">
        <v>1696600000</v>
      </c>
      <c r="K92" s="20">
        <v>0</v>
      </c>
      <c r="L92" s="20">
        <v>1696600000</v>
      </c>
      <c r="M92" s="20">
        <v>0</v>
      </c>
      <c r="N92" s="20">
        <v>1696600000</v>
      </c>
      <c r="O92" s="20">
        <v>1696396045</v>
      </c>
      <c r="P92" s="20">
        <v>1279319724</v>
      </c>
      <c r="Q92" s="20">
        <v>1279319724</v>
      </c>
      <c r="R92" s="20">
        <f t="shared" si="4"/>
        <v>417076321</v>
      </c>
      <c r="S92" s="20">
        <f t="shared" si="5"/>
        <v>203955</v>
      </c>
      <c r="T92" s="20">
        <f t="shared" si="6"/>
        <v>417280276</v>
      </c>
    </row>
    <row r="93" spans="2:20" ht="56.25">
      <c r="B93" s="17" t="s">
        <v>305</v>
      </c>
      <c r="C93" s="18" t="s">
        <v>62</v>
      </c>
      <c r="D93" s="18" t="s">
        <v>63</v>
      </c>
      <c r="E93" s="18" t="s">
        <v>40</v>
      </c>
      <c r="F93" s="19" t="s">
        <v>306</v>
      </c>
      <c r="G93" s="20">
        <v>2500000000</v>
      </c>
      <c r="H93" s="20">
        <v>0</v>
      </c>
      <c r="I93" s="20">
        <v>0</v>
      </c>
      <c r="J93" s="20">
        <v>2500000000</v>
      </c>
      <c r="K93" s="20">
        <v>0</v>
      </c>
      <c r="L93" s="20">
        <v>2492967106.6500001</v>
      </c>
      <c r="M93" s="20">
        <v>7032893.3499999996</v>
      </c>
      <c r="N93" s="20">
        <v>2492967106.6500001</v>
      </c>
      <c r="O93" s="20">
        <v>2458392981.6500001</v>
      </c>
      <c r="P93" s="20">
        <v>2169429935.3699999</v>
      </c>
      <c r="Q93" s="20">
        <v>2169429935.3699999</v>
      </c>
      <c r="R93" s="20">
        <f t="shared" si="4"/>
        <v>288963046.28000021</v>
      </c>
      <c r="S93" s="20">
        <f t="shared" si="5"/>
        <v>34574125</v>
      </c>
      <c r="T93" s="20">
        <f t="shared" si="6"/>
        <v>323537171.28000021</v>
      </c>
    </row>
    <row r="94" spans="2:20" ht="67.5">
      <c r="B94" s="17" t="s">
        <v>307</v>
      </c>
      <c r="C94" s="18" t="s">
        <v>62</v>
      </c>
      <c r="D94" s="18" t="s">
        <v>74</v>
      </c>
      <c r="E94" s="18" t="s">
        <v>40</v>
      </c>
      <c r="F94" s="19" t="s">
        <v>308</v>
      </c>
      <c r="G94" s="20">
        <v>400000000</v>
      </c>
      <c r="H94" s="20">
        <v>0</v>
      </c>
      <c r="I94" s="20">
        <v>39915966</v>
      </c>
      <c r="J94" s="20">
        <v>360084034</v>
      </c>
      <c r="K94" s="20">
        <v>0</v>
      </c>
      <c r="L94" s="20">
        <v>360082298.13</v>
      </c>
      <c r="M94" s="20">
        <v>1735.87</v>
      </c>
      <c r="N94" s="20">
        <v>360082298.13</v>
      </c>
      <c r="O94" s="20">
        <v>360082298.13</v>
      </c>
      <c r="P94" s="20">
        <v>360082298.13</v>
      </c>
      <c r="Q94" s="20">
        <v>360082298.13</v>
      </c>
      <c r="R94" s="20">
        <f t="shared" si="4"/>
        <v>0</v>
      </c>
      <c r="S94" s="20">
        <f t="shared" si="5"/>
        <v>0</v>
      </c>
      <c r="T94" s="20">
        <f t="shared" si="6"/>
        <v>0</v>
      </c>
    </row>
    <row r="95" spans="2:20" ht="56.25">
      <c r="B95" s="17" t="s">
        <v>309</v>
      </c>
      <c r="C95" s="18" t="s">
        <v>62</v>
      </c>
      <c r="D95" s="18" t="s">
        <v>63</v>
      </c>
      <c r="E95" s="18" t="s">
        <v>40</v>
      </c>
      <c r="F95" s="19" t="s">
        <v>310</v>
      </c>
      <c r="G95" s="20">
        <v>400000000</v>
      </c>
      <c r="H95" s="20">
        <v>0</v>
      </c>
      <c r="I95" s="20">
        <v>20547153</v>
      </c>
      <c r="J95" s="20">
        <v>379452847</v>
      </c>
      <c r="K95" s="20">
        <v>0</v>
      </c>
      <c r="L95" s="20">
        <v>379450632.14999998</v>
      </c>
      <c r="M95" s="20">
        <v>2214.85</v>
      </c>
      <c r="N95" s="20">
        <v>379450632.14999998</v>
      </c>
      <c r="O95" s="20">
        <v>379450632.14999998</v>
      </c>
      <c r="P95" s="20">
        <v>313386769.13999999</v>
      </c>
      <c r="Q95" s="20">
        <v>313386769.13999999</v>
      </c>
      <c r="R95" s="20">
        <f t="shared" si="4"/>
        <v>66063863.00999999</v>
      </c>
      <c r="S95" s="20">
        <f t="shared" si="5"/>
        <v>0</v>
      </c>
      <c r="T95" s="20">
        <f t="shared" si="6"/>
        <v>66063863.00999999</v>
      </c>
    </row>
    <row r="96" spans="2:20" ht="45">
      <c r="B96" s="17" t="s">
        <v>311</v>
      </c>
      <c r="C96" s="18" t="s">
        <v>62</v>
      </c>
      <c r="D96" s="18" t="s">
        <v>74</v>
      </c>
      <c r="E96" s="18" t="s">
        <v>40</v>
      </c>
      <c r="F96" s="19" t="s">
        <v>312</v>
      </c>
      <c r="G96" s="20">
        <v>200000000</v>
      </c>
      <c r="H96" s="20">
        <v>0</v>
      </c>
      <c r="I96" s="20">
        <v>0</v>
      </c>
      <c r="J96" s="20">
        <v>200000000</v>
      </c>
      <c r="K96" s="20">
        <v>0</v>
      </c>
      <c r="L96" s="20">
        <v>199999999</v>
      </c>
      <c r="M96" s="20">
        <v>1</v>
      </c>
      <c r="N96" s="20">
        <v>199999999</v>
      </c>
      <c r="O96" s="20">
        <v>199999999</v>
      </c>
      <c r="P96" s="20">
        <v>108175621</v>
      </c>
      <c r="Q96" s="20">
        <v>108175621</v>
      </c>
      <c r="R96" s="20">
        <f t="shared" si="4"/>
        <v>91824378</v>
      </c>
      <c r="S96" s="20">
        <f t="shared" si="5"/>
        <v>0</v>
      </c>
      <c r="T96" s="20">
        <f t="shared" si="6"/>
        <v>91824378</v>
      </c>
    </row>
    <row r="97" spans="2:20" ht="33.75">
      <c r="B97" s="17" t="s">
        <v>315</v>
      </c>
      <c r="C97" s="18" t="s">
        <v>62</v>
      </c>
      <c r="D97" s="18" t="s">
        <v>74</v>
      </c>
      <c r="E97" s="18" t="s">
        <v>40</v>
      </c>
      <c r="F97" s="19" t="s">
        <v>316</v>
      </c>
      <c r="G97" s="20">
        <v>2700000000</v>
      </c>
      <c r="H97" s="20">
        <v>0</v>
      </c>
      <c r="I97" s="20">
        <v>0</v>
      </c>
      <c r="J97" s="20">
        <v>2700000000</v>
      </c>
      <c r="K97" s="20">
        <v>0</v>
      </c>
      <c r="L97" s="20">
        <v>2690812197</v>
      </c>
      <c r="M97" s="20">
        <v>9187803</v>
      </c>
      <c r="N97" s="20">
        <v>2690812197</v>
      </c>
      <c r="O97" s="20">
        <v>2348261717.5</v>
      </c>
      <c r="P97" s="20">
        <v>2261308708.5</v>
      </c>
      <c r="Q97" s="20">
        <v>2261308708.5</v>
      </c>
      <c r="R97" s="20">
        <f t="shared" si="4"/>
        <v>86953009</v>
      </c>
      <c r="S97" s="20">
        <f t="shared" si="5"/>
        <v>342550479.5</v>
      </c>
      <c r="T97" s="20">
        <f t="shared" si="6"/>
        <v>429503488.5</v>
      </c>
    </row>
    <row r="98" spans="2:20" ht="33.75">
      <c r="B98" s="17" t="s">
        <v>317</v>
      </c>
      <c r="C98" s="18" t="s">
        <v>62</v>
      </c>
      <c r="D98" s="18" t="s">
        <v>74</v>
      </c>
      <c r="E98" s="18" t="s">
        <v>40</v>
      </c>
      <c r="F98" s="19" t="s">
        <v>318</v>
      </c>
      <c r="G98" s="20">
        <v>300000000</v>
      </c>
      <c r="H98" s="20">
        <v>0</v>
      </c>
      <c r="I98" s="20">
        <v>0</v>
      </c>
      <c r="J98" s="20">
        <v>300000000</v>
      </c>
      <c r="K98" s="20">
        <v>0</v>
      </c>
      <c r="L98" s="20">
        <v>299997778</v>
      </c>
      <c r="M98" s="20">
        <v>2222</v>
      </c>
      <c r="N98" s="20">
        <v>299997778</v>
      </c>
      <c r="O98" s="20">
        <v>299997778</v>
      </c>
      <c r="P98" s="20">
        <v>299997778</v>
      </c>
      <c r="Q98" s="20">
        <v>299997778</v>
      </c>
      <c r="R98" s="20">
        <f t="shared" si="4"/>
        <v>0</v>
      </c>
      <c r="S98" s="20">
        <f t="shared" si="5"/>
        <v>0</v>
      </c>
      <c r="T98" s="20">
        <f t="shared" si="6"/>
        <v>0</v>
      </c>
    </row>
    <row r="99" spans="2:20" ht="45">
      <c r="B99" s="17" t="s">
        <v>319</v>
      </c>
      <c r="C99" s="18" t="s">
        <v>62</v>
      </c>
      <c r="D99" s="18" t="s">
        <v>74</v>
      </c>
      <c r="E99" s="18" t="s">
        <v>40</v>
      </c>
      <c r="F99" s="19" t="s">
        <v>320</v>
      </c>
      <c r="G99" s="20">
        <v>2500000000</v>
      </c>
      <c r="H99" s="20">
        <v>0</v>
      </c>
      <c r="I99" s="20">
        <v>0</v>
      </c>
      <c r="J99" s="20">
        <v>2500000000</v>
      </c>
      <c r="K99" s="20">
        <v>0</v>
      </c>
      <c r="L99" s="20">
        <v>2477181557.5</v>
      </c>
      <c r="M99" s="20">
        <v>22818442.5</v>
      </c>
      <c r="N99" s="20">
        <v>2477181557.5</v>
      </c>
      <c r="O99" s="20">
        <v>2477181557.5</v>
      </c>
      <c r="P99" s="20">
        <v>2473091243.5</v>
      </c>
      <c r="Q99" s="20">
        <v>2473091243.5</v>
      </c>
      <c r="R99" s="20">
        <f t="shared" si="4"/>
        <v>4090314</v>
      </c>
      <c r="S99" s="20">
        <f t="shared" si="5"/>
        <v>0</v>
      </c>
      <c r="T99" s="20">
        <f t="shared" si="6"/>
        <v>4090314</v>
      </c>
    </row>
    <row r="100" spans="2:20" ht="45">
      <c r="B100" s="17" t="s">
        <v>321</v>
      </c>
      <c r="C100" s="18" t="s">
        <v>62</v>
      </c>
      <c r="D100" s="18" t="s">
        <v>74</v>
      </c>
      <c r="E100" s="18" t="s">
        <v>40</v>
      </c>
      <c r="F100" s="19" t="s">
        <v>322</v>
      </c>
      <c r="G100" s="20">
        <v>2800000000</v>
      </c>
      <c r="H100" s="20">
        <v>0</v>
      </c>
      <c r="I100" s="20">
        <v>0</v>
      </c>
      <c r="J100" s="20">
        <v>2800000000</v>
      </c>
      <c r="K100" s="20">
        <v>0</v>
      </c>
      <c r="L100" s="20">
        <v>2799750052</v>
      </c>
      <c r="M100" s="20">
        <v>249948</v>
      </c>
      <c r="N100" s="20">
        <v>2799750052</v>
      </c>
      <c r="O100" s="20">
        <v>2799750052</v>
      </c>
      <c r="P100" s="20">
        <v>2751915860</v>
      </c>
      <c r="Q100" s="20">
        <v>2751915860</v>
      </c>
      <c r="R100" s="20">
        <f t="shared" si="4"/>
        <v>47834192</v>
      </c>
      <c r="S100" s="20">
        <f t="shared" si="5"/>
        <v>0</v>
      </c>
      <c r="T100" s="20">
        <f t="shared" si="6"/>
        <v>47834192</v>
      </c>
    </row>
    <row r="101" spans="2:20" ht="22.5">
      <c r="B101" s="17" t="s">
        <v>323</v>
      </c>
      <c r="C101" s="18" t="s">
        <v>62</v>
      </c>
      <c r="D101" s="18" t="s">
        <v>74</v>
      </c>
      <c r="E101" s="18" t="s">
        <v>40</v>
      </c>
      <c r="F101" s="19" t="s">
        <v>325</v>
      </c>
      <c r="G101" s="20">
        <v>3800000000</v>
      </c>
      <c r="H101" s="20">
        <v>0</v>
      </c>
      <c r="I101" s="20">
        <v>412917741</v>
      </c>
      <c r="J101" s="20">
        <v>3387082259</v>
      </c>
      <c r="K101" s="20">
        <v>0</v>
      </c>
      <c r="L101" s="20">
        <v>3355314932.75</v>
      </c>
      <c r="M101" s="20">
        <v>31767326.25</v>
      </c>
      <c r="N101" s="20">
        <v>3355314932.75</v>
      </c>
      <c r="O101" s="20">
        <v>2994872627.75</v>
      </c>
      <c r="P101" s="20">
        <v>1843848303.75</v>
      </c>
      <c r="Q101" s="20">
        <v>1843848303.75</v>
      </c>
      <c r="R101" s="20">
        <f t="shared" si="4"/>
        <v>1151024324</v>
      </c>
      <c r="S101" s="20">
        <f t="shared" si="5"/>
        <v>360442305</v>
      </c>
      <c r="T101" s="20">
        <f t="shared" si="6"/>
        <v>1511466629</v>
      </c>
    </row>
    <row r="102" spans="2:20" ht="33.75">
      <c r="B102" s="17" t="s">
        <v>326</v>
      </c>
      <c r="C102" s="18" t="s">
        <v>62</v>
      </c>
      <c r="D102" s="18" t="s">
        <v>63</v>
      </c>
      <c r="E102" s="18" t="s">
        <v>40</v>
      </c>
      <c r="F102" s="19" t="s">
        <v>327</v>
      </c>
      <c r="G102" s="20">
        <v>1000000000</v>
      </c>
      <c r="H102" s="20">
        <v>0</v>
      </c>
      <c r="I102" s="20">
        <v>0</v>
      </c>
      <c r="J102" s="20">
        <v>1000000000</v>
      </c>
      <c r="K102" s="20">
        <v>0</v>
      </c>
      <c r="L102" s="20">
        <v>980535302</v>
      </c>
      <c r="M102" s="20">
        <v>19464698</v>
      </c>
      <c r="N102" s="20">
        <v>980535302</v>
      </c>
      <c r="O102" s="20">
        <v>637754501.66999996</v>
      </c>
      <c r="P102" s="20">
        <v>443552839.67000002</v>
      </c>
      <c r="Q102" s="20">
        <v>443552839.67000002</v>
      </c>
      <c r="R102" s="20">
        <f t="shared" si="4"/>
        <v>194201661.99999994</v>
      </c>
      <c r="S102" s="20">
        <f t="shared" si="5"/>
        <v>342780800.33000004</v>
      </c>
      <c r="T102" s="20">
        <f t="shared" si="6"/>
        <v>536982462.32999992</v>
      </c>
    </row>
    <row r="103" spans="2:20" ht="45">
      <c r="B103" s="17" t="s">
        <v>328</v>
      </c>
      <c r="C103" s="18" t="s">
        <v>62</v>
      </c>
      <c r="D103" s="18" t="s">
        <v>74</v>
      </c>
      <c r="E103" s="18" t="s">
        <v>40</v>
      </c>
      <c r="F103" s="19" t="s">
        <v>329</v>
      </c>
      <c r="G103" s="20">
        <v>800000000</v>
      </c>
      <c r="H103" s="20">
        <v>0</v>
      </c>
      <c r="I103" s="20">
        <v>0</v>
      </c>
      <c r="J103" s="20">
        <v>800000000</v>
      </c>
      <c r="K103" s="20">
        <v>0</v>
      </c>
      <c r="L103" s="20">
        <v>793794314.12</v>
      </c>
      <c r="M103" s="20">
        <v>6205685.8799999999</v>
      </c>
      <c r="N103" s="20">
        <v>793794314.12</v>
      </c>
      <c r="O103" s="20">
        <v>770414452.97000003</v>
      </c>
      <c r="P103" s="20">
        <v>726631262.97000003</v>
      </c>
      <c r="Q103" s="20">
        <v>726631262.97000003</v>
      </c>
      <c r="R103" s="20">
        <f t="shared" si="4"/>
        <v>43783190</v>
      </c>
      <c r="S103" s="20">
        <f t="shared" si="5"/>
        <v>23379861.149999976</v>
      </c>
      <c r="T103" s="20">
        <f t="shared" si="6"/>
        <v>67163051.149999976</v>
      </c>
    </row>
    <row r="104" spans="2:20" ht="34.5" thickBot="1">
      <c r="B104" s="17" t="s">
        <v>330</v>
      </c>
      <c r="C104" s="18" t="s">
        <v>62</v>
      </c>
      <c r="D104" s="18" t="s">
        <v>74</v>
      </c>
      <c r="E104" s="18" t="s">
        <v>40</v>
      </c>
      <c r="F104" s="19" t="s">
        <v>331</v>
      </c>
      <c r="G104" s="20">
        <v>37477568223</v>
      </c>
      <c r="H104" s="20">
        <v>0</v>
      </c>
      <c r="I104" s="20">
        <v>0</v>
      </c>
      <c r="J104" s="20">
        <v>37477568223</v>
      </c>
      <c r="K104" s="20">
        <v>0</v>
      </c>
      <c r="L104" s="20">
        <v>37476227796.870003</v>
      </c>
      <c r="M104" s="20">
        <v>1340426.1299999999</v>
      </c>
      <c r="N104" s="20">
        <v>37476227796.870003</v>
      </c>
      <c r="O104" s="20">
        <v>30102430732.84</v>
      </c>
      <c r="P104" s="20">
        <v>24996771758.490002</v>
      </c>
      <c r="Q104" s="20">
        <v>24996771758.490002</v>
      </c>
      <c r="R104" s="20">
        <f t="shared" si="4"/>
        <v>5105658974.3499985</v>
      </c>
      <c r="S104" s="20">
        <f t="shared" si="5"/>
        <v>7373797064.0300026</v>
      </c>
      <c r="T104" s="20">
        <f t="shared" si="6"/>
        <v>12479456038.380001</v>
      </c>
    </row>
    <row r="105" spans="2:20" ht="15.75" thickBot="1">
      <c r="B105" s="17"/>
      <c r="C105" s="18"/>
      <c r="D105" s="54" t="s">
        <v>334</v>
      </c>
      <c r="E105" s="55"/>
      <c r="F105" s="56"/>
      <c r="G105" s="40">
        <f>SUM(G11:G104)</f>
        <v>636082000000</v>
      </c>
      <c r="H105" s="40">
        <f t="shared" ref="H105:T105" si="7">SUM(H11:H104)</f>
        <v>266510127965</v>
      </c>
      <c r="I105" s="40">
        <f t="shared" si="7"/>
        <v>154608333024</v>
      </c>
      <c r="J105" s="40">
        <f t="shared" si="7"/>
        <v>747983794941</v>
      </c>
      <c r="K105" s="40">
        <f t="shared" si="7"/>
        <v>0</v>
      </c>
      <c r="L105" s="40">
        <f t="shared" si="7"/>
        <v>746502694289.20996</v>
      </c>
      <c r="M105" s="40">
        <f t="shared" si="7"/>
        <v>1481100651.7900002</v>
      </c>
      <c r="N105" s="40">
        <f t="shared" si="7"/>
        <v>746502694289.20996</v>
      </c>
      <c r="O105" s="40">
        <f t="shared" si="7"/>
        <v>527454185264.35004</v>
      </c>
      <c r="P105" s="40">
        <f t="shared" si="7"/>
        <v>453713270247.59003</v>
      </c>
      <c r="Q105" s="40">
        <f t="shared" si="7"/>
        <v>453713270247.59003</v>
      </c>
      <c r="R105" s="40">
        <f t="shared" si="7"/>
        <v>73740915016.759979</v>
      </c>
      <c r="S105" s="40">
        <f t="shared" si="7"/>
        <v>219048509024.86002</v>
      </c>
      <c r="T105" s="40">
        <f t="shared" si="7"/>
        <v>292789424041.62012</v>
      </c>
    </row>
    <row r="106" spans="2:20" ht="15.75" thickBot="1">
      <c r="B106" s="17"/>
      <c r="C106" s="18"/>
      <c r="D106" s="51" t="s">
        <v>344</v>
      </c>
      <c r="E106" s="52"/>
      <c r="F106" s="53"/>
      <c r="G106" s="41">
        <f>G10+G105</f>
        <v>703168914541</v>
      </c>
      <c r="H106" s="41">
        <f t="shared" ref="H106:T106" si="8">H10+H105</f>
        <v>267510127965</v>
      </c>
      <c r="I106" s="41">
        <f t="shared" si="8"/>
        <v>154608333024</v>
      </c>
      <c r="J106" s="41">
        <f t="shared" si="8"/>
        <v>816070709482</v>
      </c>
      <c r="K106" s="41">
        <f t="shared" si="8"/>
        <v>0</v>
      </c>
      <c r="L106" s="41">
        <f t="shared" si="8"/>
        <v>811986115417.27991</v>
      </c>
      <c r="M106" s="41">
        <f t="shared" si="8"/>
        <v>4084594064.7200003</v>
      </c>
      <c r="N106" s="41">
        <f t="shared" si="8"/>
        <v>811986115417.27991</v>
      </c>
      <c r="O106" s="41">
        <f t="shared" si="8"/>
        <v>592794677430.67004</v>
      </c>
      <c r="P106" s="41">
        <f t="shared" si="8"/>
        <v>516945175565.79004</v>
      </c>
      <c r="Q106" s="41">
        <f t="shared" si="8"/>
        <v>516945175565.79004</v>
      </c>
      <c r="R106" s="41">
        <f t="shared" si="8"/>
        <v>75849501864.879974</v>
      </c>
      <c r="S106" s="41">
        <f t="shared" si="8"/>
        <v>219191437986.61002</v>
      </c>
      <c r="T106" s="41">
        <f t="shared" si="8"/>
        <v>295040939851.49011</v>
      </c>
    </row>
    <row r="113" spans="20:20">
      <c r="T113" s="23"/>
    </row>
  </sheetData>
  <mergeCells count="4">
    <mergeCell ref="H2:N2"/>
    <mergeCell ref="D10:F10"/>
    <mergeCell ref="D105:F105"/>
    <mergeCell ref="D106:F10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REP_EPG034_EjecucionPresupuesta</vt:lpstr>
      <vt:lpstr>total general</vt:lpstr>
      <vt:lpstr>recursos nacion</vt:lpstr>
      <vt:lpstr>recursos propios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Rincon Cusba</dc:creator>
  <cp:lastModifiedBy>Pedro Julio Rincon Cusba</cp:lastModifiedBy>
  <dcterms:created xsi:type="dcterms:W3CDTF">2018-01-22T21:28:02Z</dcterms:created>
  <dcterms:modified xsi:type="dcterms:W3CDTF">2018-03-07T15:32:29Z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