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C:\Users\avarelam\Desktop\Planeación\PLANEACIÓN 2022\MIPG\Monitoreo\"/>
    </mc:Choice>
  </mc:AlternateContent>
  <xr:revisionPtr revIDLastSave="0" documentId="8_{B113E040-D072-46E6-8657-A9EDED068EDF}" xr6:coauthVersionLast="47" xr6:coauthVersionMax="47" xr10:uidLastSave="{00000000-0000-0000-0000-000000000000}"/>
  <bookViews>
    <workbookView xWindow="3645" yWindow="1845" windowWidth="14775" windowHeight="11385" activeTab="1" xr2:uid="{00000000-000D-0000-FFFF-FFFF00000000}"/>
  </bookViews>
  <sheets>
    <sheet name="Políticas Vs Dimensión" sheetId="11" state="hidden" r:id="rId1"/>
    <sheet name="MONITOREO 3 TRIM. PAA 2022" sheetId="10" r:id="rId2"/>
  </sheets>
  <externalReferences>
    <externalReference r:id="rId3"/>
  </externalReferences>
  <definedNames>
    <definedName name="_xlnm._FilterDatabase" localSheetId="1" hidden="1">'MONITOREO 3 TRIM. PAA 2022'!$A$21:$HL$26</definedName>
    <definedName name="_xlnm._FilterDatabase" localSheetId="0" hidden="1">'Políticas Vs Dimensión'!$A$2:$I$19</definedName>
    <definedName name="_xlnm.Print_Area" localSheetId="1">'MONITOREO 3 TRIM. PAA 2022'!$A$1:$J$26</definedName>
    <definedName name="PAAC">'Políticas Vs Dimensión'!$A$49:$A$54</definedName>
    <definedName name="_xlnm.Print_Titles" localSheetId="1">'MONITOREO 3 TRIM. PAA 2022'!$16:$21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66" i="10" l="1"/>
  <c r="H183" i="10"/>
  <c r="H184" i="10"/>
  <c r="H185" i="10"/>
  <c r="H186" i="10"/>
  <c r="H187" i="10"/>
  <c r="H189" i="10"/>
  <c r="H190" i="10"/>
  <c r="H191" i="10"/>
  <c r="H192" i="10"/>
  <c r="H193" i="10"/>
  <c r="H194" i="10"/>
  <c r="H195" i="10"/>
  <c r="H196" i="10"/>
  <c r="H197" i="10"/>
  <c r="H198" i="10"/>
  <c r="H199" i="10"/>
  <c r="H200" i="10"/>
  <c r="H201" i="10"/>
  <c r="H202" i="10"/>
  <c r="H268" i="10" l="1"/>
  <c r="H52" i="10"/>
  <c r="H267" i="10"/>
  <c r="H212" i="10"/>
  <c r="H171" i="10"/>
  <c r="H170" i="10"/>
  <c r="H168" i="10"/>
  <c r="H110" i="10"/>
  <c r="H65" i="10"/>
  <c r="H64" i="10"/>
  <c r="H63" i="10"/>
  <c r="H49" i="10"/>
  <c r="H101" i="10"/>
  <c r="H100" i="10"/>
  <c r="H249" i="10"/>
  <c r="H136" i="10"/>
  <c r="H99" i="10"/>
  <c r="H269" i="10"/>
  <c r="H258" i="10"/>
  <c r="H240" i="10"/>
  <c r="H138" i="10"/>
  <c r="H137" i="10"/>
  <c r="H135" i="10"/>
  <c r="H174" i="10"/>
  <c r="H172" i="10"/>
  <c r="H147" i="10"/>
  <c r="H125" i="10"/>
  <c r="H124" i="10"/>
  <c r="H123" i="10"/>
  <c r="H122" i="10"/>
  <c r="H121" i="10"/>
  <c r="H120" i="10"/>
  <c r="H126" i="10"/>
  <c r="H119" i="10"/>
  <c r="H98" i="10"/>
  <c r="H97" i="10"/>
  <c r="H96" i="10"/>
  <c r="H95" i="10"/>
  <c r="H86" i="10"/>
  <c r="H85" i="10"/>
  <c r="H84" i="10"/>
  <c r="H51" i="10"/>
  <c r="H50" i="10"/>
  <c r="H48" i="10"/>
  <c r="H47" i="10"/>
  <c r="H36" i="10"/>
  <c r="H27" i="10"/>
  <c r="H156" i="10"/>
  <c r="H158" i="10"/>
  <c r="H270" i="10"/>
  <c r="H75" i="10"/>
  <c r="H26" i="10"/>
  <c r="H25" i="10"/>
  <c r="H24" i="10"/>
  <c r="H23" i="10"/>
  <c r="H22" i="10"/>
  <c r="H38" i="10"/>
  <c r="H37" i="10"/>
  <c r="H62" i="10"/>
  <c r="H61" i="10"/>
  <c r="H222" i="10"/>
  <c r="H221" i="10"/>
  <c r="H157"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<sst xmlns="http://schemas.openxmlformats.org/spreadsheetml/2006/main" count="865" uniqueCount="411">
  <si>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</si>
  <si>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</si>
  <si>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</si>
  <si>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</si>
  <si>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</si>
  <si>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</si>
  <si>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</si>
  <si>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</si>
  <si>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</si>
  <si>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</si>
  <si>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</si>
  <si>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</si>
  <si>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</si>
  <si>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</si>
  <si>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</si>
  <si>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</si>
  <si>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</si>
  <si>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</si>
  <si>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</si>
  <si>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</si>
  <si>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</si>
  <si>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</si>
  <si>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</si>
  <si>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</si>
  <si>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</si>
  <si>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</si>
  <si>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</si>
  <si>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</si>
  <si>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</si>
  <si>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</si>
  <si>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</si>
  <si>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</si>
  <si>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</si>
  <si>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</si>
  <si>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</si>
  <si>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</si>
  <si>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</si>
  <si>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</si>
  <si>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</si>
  <si>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</si>
  <si>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</si>
  <si>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</si>
  <si>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</si>
  <si>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</si>
  <si>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</si>
  <si>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</si>
  <si>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</si>
  <si>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</si>
  <si>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</si>
  <si>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</si>
  <si>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</si>
  <si>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</si>
  <si>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</si>
  <si>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</si>
  <si>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</si>
  <si>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</si>
  <si>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</si>
  <si>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</si>
  <si>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</si>
  <si>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</si>
  <si>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</si>
  <si>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</si>
  <si>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</si>
  <si>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</si>
  <si>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</si>
  <si>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</si>
  <si>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</si>
  <si>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</si>
  <si>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</si>
  <si>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</si>
  <si>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</si>
  <si>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</si>
  <si>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</si>
  <si>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</si>
  <si>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</si>
  <si>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</si>
  <si>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ESTRATEGÍA TRANSVERSAL :</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</si>
  <si>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</si>
  <si>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</si>
  <si>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</si>
  <si>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</si>
  <si>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</si>
  <si>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</si>
  <si>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</si>
  <si>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</si>
  <si>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</si>
  <si>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</si>
  <si>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ESTRATEGÍA TRANSVERSAL</t>
  </si>
  <si>
    <t xml:space="preserve">ESTRATEGÍA TRANSVERSAL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</si>
  <si>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</si>
  <si>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</si>
  <si>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</si>
  <si>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</si>
  <si>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</si>
  <si>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DIRECTOR GENERAL</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</si>
  <si>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</si>
  <si>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</si>
  <si>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</si>
  <si>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</si>
  <si>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</si>
  <si>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</si>
  <si>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</si>
  <si>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</si>
  <si>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</si>
  <si>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</si>
  <si>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</si>
  <si>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</si>
  <si>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</si>
  <si>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</si>
  <si>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</si>
  <si>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</si>
  <si>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</si>
  <si>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</si>
  <si>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</si>
  <si>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Gobierno Digital </t>
  </si>
  <si>
    <t>Seguimiento realizados y proyectos de actas de liquidación revisadas</t>
  </si>
  <si>
    <t>DIRECCIONAMIENTO ESTRATEGICO Y PLANEACION INSTITUCIONAL</t>
  </si>
  <si>
    <t>Kilómetros de vías terciarías mejorados</t>
  </si>
  <si>
    <t>PROGRAMA DE SEGURIDAD EN CARRETERAS NACIONALES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</si>
  <si>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</si>
  <si>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</si>
  <si>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</si>
  <si>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</si>
  <si>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</si>
  <si>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</si>
  <si>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Secretaría General</t>
  </si>
  <si>
    <t>Programa de Seguridad en Carreteras Nacionales fortalecido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</si>
  <si>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</si>
  <si>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</si>
  <si>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</si>
  <si>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</si>
  <si>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</si>
  <si>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</si>
  <si>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</si>
  <si>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</si>
  <si>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Defensa Juridica</t>
  </si>
  <si>
    <t>Implementar el Plan de Gestión del riesgo de Desastre</t>
  </si>
  <si>
    <t>Plan de Gestión del Riesgo de Desastres implementado</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</si>
  <si>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</si>
  <si>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</si>
  <si>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</si>
  <si>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</si>
  <si>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</si>
  <si>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</si>
  <si>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</si>
  <si>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</si>
  <si>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Seguimiento a las Acciones</t>
  </si>
  <si>
    <t>Reporte mensual de Unidades Ejecutoras</t>
  </si>
  <si>
    <t>Revisar y ajustar anualmente los pliegos tipo elaborados por la entidad distintos de los reglados por el Gobierno Nacional.</t>
  </si>
  <si>
    <t>Memorando Circular que socializa las plantillas revisadas y ajustadas.</t>
  </si>
  <si>
    <t xml:space="preserve">Fortalecer el diseño y la implementación de las actividades de control en los procedimientos </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</si>
  <si>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</si>
  <si>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</si>
  <si>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</si>
  <si>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</si>
  <si>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PRODUCTO</t>
  </si>
  <si>
    <t>DIRECCIONAMIENTO ESTRATEGICO Y PLANEACION</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</si>
  <si>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</si>
  <si>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</si>
  <si>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</si>
  <si>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GESTION CON VALORES PARA RESULTADOS</t>
  </si>
  <si>
    <t>Gestión, modernización y regulación normativa de la infraestructura de transporte</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</si>
  <si>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</si>
  <si>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</si>
  <si>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</si>
  <si>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</si>
  <si>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</si>
  <si>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</si>
  <si>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</si>
  <si>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</si>
  <si>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</si>
  <si>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Aprobar, implementar y hacer seguimiento a la PPDA en el Comité de Conciliación </t>
  </si>
  <si>
    <t>PPDA aprobada, implementada y con seguimiento</t>
  </si>
  <si>
    <t>Kilómetros de red vial primaria rehabilitados y/o mantenidos</t>
  </si>
  <si>
    <t>Kilómetros de red vial primaria mejorada</t>
  </si>
  <si>
    <t>kilometros de red terciaria inventariados en municipios PDET elaborado</t>
  </si>
  <si>
    <t>Construir, mejorar y/o mantener 15 muelles fluviales</t>
  </si>
  <si>
    <t>Intervenir 9 municipios priorizados con vías fluviales</t>
  </si>
  <si>
    <t>Rehabilitar 1 puentes de la red vial nacional primaria</t>
  </si>
  <si>
    <t>CONTROL INTERNO</t>
  </si>
  <si>
    <t>Implementar las acciones a cargo en el Plan Anticorrupción y de Atención al ciudadano</t>
  </si>
  <si>
    <t>Acciones del Plan Anticorrupción y de Atención al Ciudadano implementadas</t>
  </si>
  <si>
    <t>100% de cumplimiento del plan</t>
  </si>
  <si>
    <t>EVALUACION DE RESULTADOS</t>
  </si>
  <si>
    <t>Estudios y/o diseños de la red vial actualizados</t>
  </si>
  <si>
    <t>Gestionar predios y mejoras requeridas para el desarrollo de proyectos INVÍAS</t>
  </si>
  <si>
    <t>Formular y publicar los planes de: estratégico de talento humano, anual de vacantes, de previsión de recursos humano, el institucional de capacitación y el de bienestar e incentivos institucionales</t>
  </si>
  <si>
    <t>Seguimiento y evaluación del desempeño Instituciona</t>
  </si>
  <si>
    <t>Realizar actividades de prevención y conocimiento de la falta disciplinaria, para los servidores públicos del Invias</t>
  </si>
  <si>
    <t>Actividades de prevención de la falta disciplinaria realizadas</t>
  </si>
  <si>
    <t xml:space="preserve">Implementar el código de buen gobierno </t>
  </si>
  <si>
    <t>Código de buen gobierno implementado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</si>
  <si>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</si>
  <si>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</si>
  <si>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TALENTO HUMANO</t>
  </si>
  <si>
    <t>Formular oportunamente los planes (táctico y operativo 2022) de la Dependencia.</t>
  </si>
  <si>
    <t>planes (táctico y operativo 2022) formulado</t>
  </si>
  <si>
    <t>Implementar las acciones para mejorar el indice de Desempeño Institucional</t>
  </si>
  <si>
    <t>Acciones para mejorar el indice de Desempeño Institucional implementadas</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</si>
  <si>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</si>
  <si>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Compras y contratación pública</t>
  </si>
  <si>
    <t>DIRECCIONAMIENTO ESTRATEGICO Y PLANEACIÓN</t>
  </si>
  <si>
    <t>Procedimientos de control fortalecidos e implementados</t>
  </si>
  <si>
    <t xml:space="preserve">
Subdirección de Gestión Contractual y Procesos Administrativos</t>
  </si>
  <si>
    <t>Subdirección de Procesos de Selección Contractuales</t>
  </si>
  <si>
    <t>Subdirección de Gestón Contractual y Procesos Administrativos</t>
  </si>
  <si>
    <t>Definir, implementar, ejecutar y hacer seguimiento al Plan Estratégico de Tecnologías de Información - PETI - del INVIAS para la vigencia 2022.</t>
  </si>
  <si>
    <t>Definir, implementar y hacer seguimiento a la ejecución del Plan de Transformación Digital del INVIAS Versión 1.0.</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</si>
  <si>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</si>
  <si>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</si>
  <si>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</si>
  <si>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OTIC</t>
  </si>
  <si>
    <t>OTIC
Dirección Técnica y de estructuración</t>
  </si>
  <si>
    <t>SERVICIO AL CIUDADANO</t>
  </si>
  <si>
    <t>Estudiar y evaluar los informes, quejas, denuncias y traslados de la PGN y enters de control, por hechos de relevancia disciplinaria</t>
  </si>
  <si>
    <t xml:space="preserve">Informes, quejas, denuncas y traslados de la PGN estudiados y evaluados </t>
  </si>
  <si>
    <t>Oficina de Control Disciplinario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</si>
  <si>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</si>
  <si>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</si>
  <si>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</si>
  <si>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</si>
  <si>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</si>
  <si>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Recursos obligados de la reserva presupuestal 2021</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</si>
  <si>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</si>
  <si>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</si>
  <si>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Mejorar flujos de informacion con las áreas origen, efectuando seguimiento trimestral.</t>
  </si>
  <si>
    <t>Informe de seguimiento por áreas origenes de informacion, sobre el cumplimiento de los acuerdos de niveles de servicio.</t>
  </si>
  <si>
    <t>Subdirección Administrativa
Dirección Jurídica</t>
  </si>
  <si>
    <t>Secretaria general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</si>
  <si>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</si>
  <si>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</si>
  <si>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</si>
  <si>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</si>
  <si>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Contractual y Procesos Administrativos</t>
  </si>
  <si>
    <t>GESTION AMBIENTAL, SOCIAL, PREDIAL Y DE SOSTENIBILIDAD</t>
  </si>
  <si>
    <t>Acciones del Plan de Acción de los ejes de la política de Sostenibilidad con avance</t>
  </si>
  <si>
    <t>PROGRAMA DE CARRETERAS NACIONALES</t>
  </si>
  <si>
    <t xml:space="preserve">Fortalecer el Programa de Seguridad en Carreteras Nacionales </t>
  </si>
  <si>
    <t>Subdirección de Sostenibilidad
Subdirección de Planificación de la infraestructura
OTIC</t>
  </si>
  <si>
    <t>Atender 25 sitios críticos en la red vial nacional primaria.</t>
  </si>
  <si>
    <t>Atender 3 sitios críticos en la red vial secundaria.</t>
  </si>
  <si>
    <t>Sitios críticos en la red vial secundaria atendidos</t>
  </si>
  <si>
    <t>Subdirección de Gestión del Riesgo</t>
  </si>
  <si>
    <t>Subdirección de Modernización de Carreteras Nacionales</t>
  </si>
  <si>
    <t>Subdirección de Vías Regionales</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</si>
  <si>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</si>
  <si>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</si>
  <si>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</si>
  <si>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</si>
  <si>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</si>
  <si>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Publicar 14 regulaciones de nuevas tecnologías propuestas en el modo de transporte carretero</t>
  </si>
  <si>
    <t>14 regulaciones propuestas para ser desarrolladas en el modo de transporte carretero</t>
  </si>
  <si>
    <t xml:space="preserve">Implementar Fuentes adicionales de ingresos </t>
  </si>
  <si>
    <t>Peajes con servicio de administración y con teconoligia ip-rev</t>
  </si>
  <si>
    <t>Subdirección de Estructuración de Proyectos</t>
  </si>
  <si>
    <t>Subdirección de Reglamentación Técnica e Innovación</t>
  </si>
  <si>
    <t>Dirección Técnica y de Estructuración</t>
  </si>
  <si>
    <t>Predios y mejoras gestionadas (fichas, estudios de titulos y avaluos)</t>
  </si>
  <si>
    <t>Subdirección de Sostenibilidad</t>
  </si>
  <si>
    <t xml:space="preserve"> Integrar sistemas de información a través de la plataforma de gestión de procesos de negocio - BPM -.</t>
  </si>
  <si>
    <t>Sistema de Gestión de Documento Electrónico y de Archivo SGDEA, Ventanilla única, Flujo de Contratación y digitalización de 6 trámites: permisos ordinarios, permisos especiales, concepto técnico para ubicación de EDS, permiso de cierre de vías, permiso uso de zona de vía y TIES implementados e integrados a través de plataforma de gestión de procesos de negocio - BPM-.</t>
  </si>
  <si>
    <t xml:space="preserve">Realizar rehabilitación y/o mantenimiento de 1136 km </t>
  </si>
  <si>
    <t>Realizar mejoramiento de 269 km de red vial primaria</t>
  </si>
  <si>
    <t>Realizar mejoramiento de 1538 Km de vías terciarías</t>
  </si>
  <si>
    <t>Realizar mantenimiento de 9145 en vías terciarias</t>
  </si>
  <si>
    <t>Inventariar 16.666 km de la red terciaria en municipios PDET.</t>
  </si>
  <si>
    <t>Canal de acceso al puerto de Tumaco profundizado</t>
  </si>
  <si>
    <t xml:space="preserve">Construir otras Otras Obras Fluviales				</t>
  </si>
  <si>
    <t xml:space="preserve">Otras Obras Fluviales construidas				</t>
  </si>
  <si>
    <t>Pavimentar 36 km en red secundaria</t>
  </si>
  <si>
    <t>Adelantar la rehabilitación de 15 km de la red vial secundaria</t>
  </si>
  <si>
    <t xml:space="preserve">Poner 32 túneles en operación </t>
  </si>
  <si>
    <t>Construir 39 puentes de la red vial nacional primaria</t>
  </si>
  <si>
    <t xml:space="preserve">Puentes en la red vial primaria rehabilitado </t>
  </si>
  <si>
    <t>Construir 2 puentes de la red vial secundaria</t>
  </si>
  <si>
    <t>Puentes en la red secundaria construido</t>
  </si>
  <si>
    <t>Realizar el mantenimiento rutinario</t>
  </si>
  <si>
    <t>kilómetros de la red vial primaria con mantenimiento rutinario</t>
  </si>
  <si>
    <t>Realizar kilometros de red vial primaria con prestación de servicios al usuario</t>
  </si>
  <si>
    <t xml:space="preserve">Intervenir 4 sedes y estaciones férreas </t>
  </si>
  <si>
    <t>4 Sedes y estaciones férreas intervenidas</t>
  </si>
  <si>
    <t>Subdirección Gestión Vial Integral
Subdirección de Modernización de Carreteras Nacionales</t>
  </si>
  <si>
    <t>Subdirección Marítima, Fluvial y Férrea</t>
  </si>
  <si>
    <t>Subdirección Gestión Vial Integral</t>
  </si>
  <si>
    <t>Adelantar los estudios técnicos y diseños para la ejecución de obras de infraestructura de los modos de transporte</t>
  </si>
  <si>
    <t>Estudios y/o diseños de la red vial ejecutados</t>
  </si>
  <si>
    <t>Actualizar 2 estudios y diseños para la construcción y mejoramiento de la infraestructura vial</t>
  </si>
  <si>
    <t xml:space="preserve">Subdirección de Planificación de la Infraestructura </t>
  </si>
  <si>
    <t>GESTION DEL CONOCIMIENTO Y LA INNOVACION</t>
  </si>
  <si>
    <t>Realizar ruedas de innovación</t>
  </si>
  <si>
    <t>Ruedas de innovación</t>
  </si>
  <si>
    <t>Dirección Técnica y de Estructuración
Subdirección de Reglamentación Técnica e Innovación</t>
  </si>
  <si>
    <t>INFORMACION Y COMUNICACIONES</t>
  </si>
  <si>
    <t>Gestión de la información estadística</t>
  </si>
  <si>
    <t>Administrar el sistema de estadísticas y mantener un inventario actualizado</t>
  </si>
  <si>
    <t>ADMINISTRACION DE BIENES Y SERVICIOS</t>
  </si>
  <si>
    <t>Fortalecer la política de Gestión Documental</t>
  </si>
  <si>
    <t>Política de Gestión Documental fortalecida</t>
  </si>
  <si>
    <t>Aprobar el plan anual de auditoria para fortalecer el SCI- Sistema de Control Interno del Invías</t>
  </si>
  <si>
    <t>Implementar el Plan Anual de Auditoría para fortalecer el SCI- Sistema de Control Interno del Invías</t>
  </si>
  <si>
    <t xml:space="preserve">Formular Plan Anual de auditoria </t>
  </si>
  <si>
    <t>Plan Anual de Auditoria formulado</t>
  </si>
  <si>
    <t>Comité de Control Interno
Oficina de Control interno</t>
  </si>
  <si>
    <t>Subdirección Gestión Humana</t>
  </si>
  <si>
    <t>Meta con cumplimiento programado para el cuarto trimestre</t>
  </si>
  <si>
    <t xml:space="preserve">Digitalizar los trámites: TIES y permisos ordinarios. </t>
  </si>
  <si>
    <t>Trámites: TIES y permisos de carga ordinarios digitalizados.</t>
  </si>
  <si>
    <t>Se realizan las actividades tendientes al mejoramento de los inidicadores de la política de Gestión documental del FURAG</t>
  </si>
  <si>
    <t>El Plan Anual de Auditoría de la OCI fue aprobado por los miembros del Comité Institucional de Coordinación de Control Interno en sesion del 23/03/2022 Acta 01.</t>
  </si>
  <si>
    <t>Se profundizó el canal de acceso al puerto de Providencia</t>
  </si>
  <si>
    <t>Se realizó el mantenimiento de los muelles fluviales La Banqueta en Puerto López, San Jose del Guaviare, Puerto Leguizamo en Putumayo y Puerto Carreño.</t>
  </si>
  <si>
    <t>Se contrataron 17 Juntas de Acción Comunal en los municipios de Curillo, Florencia, Milán, Morelia, Puerto rico, Valparaíso y Puerto Concordia.</t>
  </si>
  <si>
    <t xml:space="preserve">Se reportaron intervenciones en los municipios de Puerto López y Puerto Carreño, adicionales a las que se vienen adelentando en Bojayá, Sipí, Puerto Nariño, Francisco Pizarro, Leguízamo, Alto Baudo, Carmen del Darién, Cabuyaro y Quibdó. </t>
  </si>
  <si>
    <t xml:space="preserve">Se realizó la construcción de obras de protección en el municipio de Santa Bárbara de Iscuandé </t>
  </si>
  <si>
    <t>Puente Juanchito</t>
  </si>
  <si>
    <t>Se adelantan intervenciones en las estaciones férreas de Saboyá, Facatativá y Bolombolo</t>
  </si>
  <si>
    <t>La actividad se ejecuta a través del contrato 955/2022.</t>
  </si>
  <si>
    <t>Planes estratégico de talento humano, anual de vacantes, de previsión de recursos humano, el institucional de capacitación y el de bienestar e incentivos institucionales formulados y publicados en la página web de acuerdo con los lineamientos del Modelo Integrado de Planeación y Gestión (MIPG)</t>
  </si>
  <si>
    <t>Se formuló y registró en el aplicativo SIPLAN los planes de Acción y Operativos de todas las dependencias y Direcciones Territoriaes de la entidad.</t>
  </si>
  <si>
    <t xml:space="preserve">Se realizó la evaluación de los planes de acción y operativos del Invías. </t>
  </si>
  <si>
    <t>Se reportó la ejecución presupuestal que se prepara semanalmente.</t>
  </si>
  <si>
    <t>En el primer trimestre se formuló el Plan Anual de Auditoría y fue aprobado por los miembros del Comité Institucional de Coordinación de Control Interno el 23/03/2022 Acta 01</t>
  </si>
  <si>
    <t>Realizar sensibilización del esquema de línea de defensa</t>
  </si>
  <si>
    <t>Esquema de línea de defensa con sensibilización realizada</t>
  </si>
  <si>
    <t>150 proyectos de actas de liquidación revisados, 462 cambios de estado realizados en el aplicativo SICO y 542 contratos revisados y descargados durante el tercer trimestre</t>
  </si>
  <si>
    <t>Se adelantaron 95 procesos en las diferentes modalidades de selección, de estos 46 adjudicados y 49 en prepliegos y pliegos en el trimestre. Para un acumulado de 158 procesos tramitados en la plataforma de SECOP II.</t>
  </si>
  <si>
    <t>6 memorandos circulares expedidos en el trimestre, con directrices sobre los pliegos tipo y lineamientos para la contratación.</t>
  </si>
  <si>
    <t>Los proyectos del PETI, han tenido un avance del 66,2% al 30 de septiembre del 2022 acorde a la medición mensual a los proyectos.</t>
  </si>
  <si>
    <t>Los proyectos del Plan de Transformación Digital, han tenido un avance del 84% al 30 de septiembre del 2022 acorde a la medición mensual a los proyectos.</t>
  </si>
  <si>
    <t>Se elaboró plan de arquitectura que fue aprobado por el comité de evaluación y desempeño, hasta este punto, la actividad está al 100%. Con respecto a la implementación, se está trabajando internamente en los avances de las actividades propuestas en el FURAG relacionadas con arquitectura, en reuniones periódicas progamadas. Esta actividad tiene un avance del 59%</t>
  </si>
  <si>
    <t>Se tiene planeada la salida a producción del trámite de carga ordinaria para octubre del 2022 y el trámite TIES, para noviembre del 2022, se le han hecho mejoras al trámite TIES para mejorar la operación.</t>
  </si>
  <si>
    <t>Corresponde a las actuaciones surtidas durante el trimestre al interior del Grupo frente a los cobros persuasivos y coactivos. 117 actuaciones de cobro</t>
  </si>
  <si>
    <t>Se reportan los expedientes verificados por los Grupos de la SDJ. 133 expedientes verificados</t>
  </si>
  <si>
    <t>Mesas de trabajo Comité de seguimiento PPDA 2022-2023 Mesa de trabajo Acta # 3 del 26 de agosto de 2022</t>
  </si>
  <si>
    <t>Para este periodo se respondieron 41 Conceptos</t>
  </si>
  <si>
    <t>Adopción y socialización de la Versión 2 de la Guia de Estructuración de Proyectos mediante resolución del 2413 de 13 de Julio de 2022</t>
  </si>
  <si>
    <t>Cargue de información y documentos de los procesos y proyectos adelantados en la SEP al DataRoom</t>
  </si>
  <si>
    <t>Se ejecutó de acuerdo con las condiciones de ejecución del contrato</t>
  </si>
  <si>
    <r>
      <t xml:space="preserve">Se intervinieron 1.816,19 km en mejoramiento de vías terciarias transitables:
</t>
    </r>
    <r>
      <rPr>
        <sz val="11"/>
        <color theme="3"/>
        <rFont val="Segoe UI Historic"/>
        <family val="2"/>
      </rPr>
      <t>Andes (0,16 km); Angelópolis (0,59 km); Apartadó (2,5 km); Apulo (0,78 km); Aracataca (3 km); Aratoca (3,81 km); Arboledas (5,85 km); Arenal (28,45 km); Argelia (10 km); Ariguaní (2,18 km); Arjona (10,35 km); Arroyohondo (4,5 km); Astrea (15,54 km); Ataco (1,93 km); Bahía solano (6,07 km); Bajo Baudó (6,17 km); Balboa (24,91 km); Bojacá (10,26 km); Bojayá (3 km); Bolívar (14,24 km); Bosconia (0,5 km); Cabrera (10,76 km); Cáceres (16 km); Calamar (11,7 km); Campamento (7,52 km); Cantagallo (7,38 km); Caracolí (17,63 km); Caramanta (0,35 km); Cartagena del Chairá (0,55 km); Caucasia (26,59 km); Cerro San Antonio (0,49 km); Cértegui (29,3 km); Chimichagua (0,56 km); Chiriguaná (10,5 km); Chivolo (26,55 km); Cicuco (9 km); Ciénaga (0,97 km); Cisneros (7,18 km); Colón (0,78 km); Concepción (13,2 km); Concordia (0,89 km); Consaca (1,1 km); Convención (5,44 km); Copacabana (3,56 km); Coper (0,69 km); Córdoba (9,99 km); Corinto (2,43 km); Cuaspud (0,12 km); Cubará (6 km); Cucaita (0,69 km); Curillo (0,39 km); Curumaní (7,23 km); Dolores (1,3 km); Ebéjico (0,41 km); El bagre (17,24 km); El calvario (0,12 km); El Cantón del San Pablo (6 km); El Carmen de bolívar (5,44 km); El Copey (17 km); El Doncello (0,57 km); El Espino (0,65 km); El Guacamayo (6,4 km); El Molino (3,75 km); El Paso (22,31 km); El Peñón (20,1 km); El Piñon (0,3 km); El Playón (14,28 km); El Roble (9,8 km); El Rosal (5,17 km); El Rosario (3,45 km); El Tablón de Gómez (0,1 km); El Tarra (8,78 km); Encino (16,48 km); Florida (0,79 km); Fusagasugá (2,24 km); Gachalá (0,1 km); Gachancipá (3,78 km); Galán (13,63 km); Galeras (15,8 km); Gambita (23,38 km); Garagoa (0,69 km); Gómez plata (11,7 km); Guaca (2,31 km); Guadalupe (0,18 km); Guaduas (13,14 km); Guaranda (9,1 km); Guarne (4,5 km); Guatapé (10,8 km); Güepsa (3,93 km); Hacarí (22,01 km); Hatillo de loba (9 km); Hatonuevo (0,13 km); Icononzo (0,05 km); Jenesano (0,36 km); Junín (0,17 km); La Ceja (30,8 km); La Florida (1,21 km); La Jagua de Ibirico (19,38 km); La Paz (35,3 km); La Peña (9,5 km); La Primavera (4,55 km); La Unión (15,4 km); La Uvita (0,52 km); La Victoria (0,58 km); La Virginia (1,39 km); Labranzagrande (0,82 km); Liborina (2 km); Lloró (8,95 km); Luruaco (0,35 km); Macheta (11,25 km); Mahates (3,6 km); Majagual (6,78 km); Mapiripán (4 km); María la baja (0,29 km); Maripí (0,42 km); Milán (0,34 km); Mistrató (0,32 km); Mocoa (0,53 km); Mogotes (11,93 km); Momil (0,5 km); Mompós (4,5 km); Mongua (4,54 km); Moniquirá (7,77 km); Monterrey (5,87 km); Moñitos (0,35 km); Nariño (0,2 km); Natagaima (0,6 km); Nechí (31,23 km); Nocaima (0,44 km); Norosí (7,2 km); Nueva Granada (0,19 km); Nuevo Colón (0,2 km); Ocamonte (6,49 km); Ocaña (0,28 km); Ovejas (3,9 km); Paratebueno (1,27 km); Paz de Ariporo (4,63 km); Pedraza (6,78 km); Piedecuesta (24,63 km); Pijiño del Carmen (31 km); Pradera (0,34 km); Pueblo Bello (18,09 km); Pueblo Nuevo (0,69 km); Puerto Berrío (8,16 km); Puerto Carreño (3,2 km); Puerto Concordia (13,25 km); Puerto Lleras (0,71 km); Puerto Nare (23,6 km); Puerto Rico (0,2 km); Puerto Rondón (1,58 km); Puerto Triunfo (16,8 km); Pulí (0,73 km); Regidor (8,28 km); Remedios (8,14 km); Ricaurte (0,6 km); Río de Oro (20,33 km); Rionegro (1,6 km); Rondón (0,64 km); Sabanalarga (23,97 km); Sabanas de San Ángel (50,5 km); Sahagún (0,04 km); Salamina (0,18 km); Sampués (2,94 km); San Bernardo del viento (0,33 km); San Calixto (14,4 km); San Carlos (12,9 km); San Cayetano (0,03 km); San Estanislao (5,4 km); San Fernando (6,9 km); San Jacinto (2,12 km); San Jacinto del Cauca (12,6 km); San José de Pare (0,11 km); San José del palmar (0,41 km); San Juan de Urabá (1,29 km); San Juan Nepomuceno (7,2 km); San Luis de Sincé (7,08 km); San Marcos (2,39 km); San Martín (3,68 km); San Miguel de Sema (0,69 km); San Rafael (9 km); San Roque (17,6 km); San Sebastián de Buenavista (8,37 km); San Vicente (20,5 km); San Vicente de Chucurí (18,24 km); San Vicente del Caguán (0,11 km); Santa Helena del Opón (2,88 km); Santa Rosa del Sur (13,5 km); Santana (4,96 km); Santo Domingo (13,67 km); Saravena (4,2 km); Sardinata (37 km); Sativanorte (0,95 km); Segovia (3,93 km); Simití (13,5 km); Solita (0,66 km); Sonsón (11,7 km); Suaita (0,2 km); Suárez (1,63 km); Sucre (30,28 km); Supatá (3,52 km); Sutamarchán (0,45 km); Sutatausa (4,95 km); Sutatenza (1,2 km); Tabio (1,81 km); Talaigua nuevo (9 km); Tamalameque (8,15 km); Támesis (0,15 km); Tangua (0,91 km); Tarazá (32,49 km); Tasco (3 km); Tello (2 km); Tena (1,79 km); Tenza (0,22 km); Teorama (8,63 km); Tibacuy (0,76 km); Tibirita (4,31 km); Tibú (24,66 km); Tierralta (0,4 km); Tocaima (0,02 km); Togüí (1,5 km); Trinidad (5,68 km); Tununguá (2,1 km); Turbaná (2,7 km); Turbo (18,2 km); Ubaque (0,13 km); Uramita (4,73 km); Valle de San Juan (0,65 km); Valledupar (11,09 km); Valparaíso (0,3 km); Yalí (4,91 km); Yarumal (0,09 km); Yolombó (6,74 km); Yondó (8,8 km); Yotoco (4,76 km); Zapatoca (31,03 km); Zaragoza (37,7 km); Zona bananera (0,02 km);</t>
    </r>
  </si>
  <si>
    <r>
      <t xml:space="preserve">Se intervinieron 9.635,73 km en mantenimiento de vías terciarias transitables:
</t>
    </r>
    <r>
      <rPr>
        <sz val="11"/>
        <color theme="3"/>
        <rFont val="Segoe UI Historic"/>
        <family val="2"/>
      </rPr>
      <t>Abejorral (28,8 Km); Abrego (1,1 Km); Aguada (50 Km); Albán (0,18 Km); Albania (73 Km); Algarrobo (30,6 Km); Altos Del Rosario (15 Km); Amagá (6,2 Km); Amalfi (78 Km); Andes (0,52 Km); Angelópolis (11,8 Km); Angostura (60 Km); Anza (56 Km); Apartadó (16,99 Km); Apulo (10,05 Km); Arbeláez (50 Km); Arboleda (3,53 Km); Arboledas (13 Km); Arboletes (25 Km); Arenal (56,4 Km); Argelia (11 Km); Arjona (22,8 Km); Arroyohondo (10 Km); Astrea (6,07 Km); Bahía Solano (14 Km); Bajo Baudó (6 Km); Baranoa (19,2 Km); Baraya (10,9 Km); Barbosa (50 Km); Barranco De Loba (50 Km); Becerril (30 Km); Belén De Los Andaquíes (50 Km); Betania (13,15 Km); Betulia (47 Km); Bochalema (5,5 Km); Bojacá (22 Km); Bojayá (7,7 Km); Bolívar (14,7 Km); Bosconia (2 Km); Briceño (2,75 Km); Buenavista (100 Km); Cabrera (21,2 Km); Cáceres (40 Km); Caicedo (15 Km); Calamar (26 Km); Calarcá (50 Km); Canalete (42 Km); Candelaria (50 Km); Cantagallo (16,4 Km); Cañasgordas (27 Km); Capitanejo (50 Km); Caramanta (13,12 Km); Carcasí (50 Km); Cartagena Del Chairá (50 Km); Caucasia (61,9 Km); Cereté (50 Km); Cerrito (50 Km); Cértegui (65,8 Km); Chigorodó (9,6 Km); Chima (50 Km); Chinácota (6,8 Km); Chitagá (4 Km); Chitaraque (5 Km); Chivolo (43 Km); Cicuco (70 Km); Ciénaga (10,6 Km); Ciénaga De Oro (50 Km); Cimitarra (50 Km); Circasia (166 Km); Cisneros (17,96 Km); Ciudad Bolívar (14,3 Km); Concepción (64,7 Km); Concordia (5 Km); Copacabana (2,7 Km); Coper (1,75 Km); Córdoba (31,05 Km); Cotorra (50 Km); Coveñas (50 Km); Cuaspud (3,02 Km); Cubará (5,7 Km); Cubarral (1,05 Km); Cucaita (1,5 Km); Cucutilla (4 Km); Curillo (50 Km); Curumaní (18 Km); Dabeiba (46,4 Km); Dibulla (50 Km); Dolores (6,5 Km); Don Matías (34,8 Km); El Bagre (33,48 Km); El Cantón Del San Pablo (14,5 Km); El Carmen De Bolívar (18,55 Km); El Cerrito (50 Km); El Copey (37,9 Km); El Doncello (50 Km); El Dorado (3,7 Km); El Espino (1,21 Km); El Guacamayo (9 Km); El Guamo (2,32 Km); El Paso (34,56 Km); El Paujil (50 Km); El Peñón (43,8 Km); El Piñon (6 Km); El Playón (11 Km); El Retén (13,6 Km); El Roble (12 Km); El Rosal (1,84 Km); El Rosario (3,45 Km); El Tarra (7,04 Km); Encino (19,7 Km); Enciso (50 Km); Florencia (50 Km); Florián (50 Km); Fredonia (4,63 Km); Frontino (39,58 Km); Fundación (15 Km); Gachancipá (7 Km); Galán (19,2 Km); Galapa (9,22 Km); Galeras (34,3 Km); Gambita (54 Km); Garagoa (1,55 Km); Giraldo (33,85 Km); Gómez Plata (26,4 Km); González (4,9 Km); Guaca (2 Km); Guacarí (50 Km); Guaduas (28,8 Km); Guaranda (16,14 Km); Guarne (9,8 Km); Guatapé (24 Km); Guatavita (50 Km); Guática (50 Km); Guavatá (50 Km); Güepsa (10,7 Km); Hacarí (4,32 Km); Hatillo De Loba (20 Km); Hato (0,07 Km); Hatonuevo (50 Km); Heliconia (12,08 Km); Hispania (11,2 Km); Imués (650 Km); Istmina (16 Km); Ituango (9,36 Km); Jardín (9,4 Km); Jenesano (1,43 Km); Jericó (4,22 Km); Jesús María (50 Km); La Apartada (50 Km); La Belleza (50 Km); La Ceja (33 Km); La Cruz (7,36 Km); La Cumbre (56 Km); La Esperanza (5,8 Km); La Jagua De Ibirico (26 Km); La Montañita (50 Km); La Paz (65,2 Km); La Peña (17 Km); La Playa (3 Km); La Unión (34,07 Km); La Uvita (1,65 Km); La Vega (50 Km); La Victoria (1,2 Km); Landázuri (50 Km); Liborina (52 Km); Linares (0,18 Km); Lloró (9,3 Km); Los Córdobas (50 Km); Maceo (12,12 Km); Macheta (25 Km); Mahates (20 Km); Majagual (9,6 Km); Málaga (50 Km); Margarita (50 Km); María La Baja (16,14 Km); Maripí (1,48 Km); Medina (50 Km); Milán (50 Km); Mistrató (50 Km); Mogotes (28,46 Km); Momil (50 Km); Mompós (10 Km); Moniquirá (1,25 Km); Montebello (2,95 Km); Moñitos (50 Km); Morales (0,9 Km); Mutatá (19,2 Km); Nechí (33 Km); Norosí (16 Km); Nóvita (20,65 Km); Nuevo Colón (3 Km); Ocamonte (8,7 Km); Ocaña (3,4 Km); Ovejas (7,45 Km); Paime (14,6 Km); Palmar De Varela (50 Km); Palmira (50 Km); Paz De Ariporo (0,25 Km); Paz De Río (1,24 Km); Piedecuesta (9 Km); Pijiño Del Carmen (34,15 Km); Pivijay (36,3 Km); Planeta Rica (50 Km); Polonuevo (36 Km); Pradera (7,6 Km); Pueblo Bello (40,2 Km); Pueblo Nuevo (50 Km); Pueblorrico (50,75 Km); Puente Nacional (50 Km); Puerto Berrío (20,4 Km); Puerto Colombia (50 Km); Puerto Concordia (25,7 Km); Puerto Escondido (50 Km); Puerto Libertador (50 Km); Puerto Nare (5,5 Km); Puerto Rico (70,15 Km); Puerto Rondón (8,65 Km); Puerto Triunfo (21 Km); Pulí (20,27 Km); Quebradanegra (15,2 Km); Regidor (18,4 Km); Remedios (11,06 Km); Remolino (20 Km); Repelón (6,5 Km); Restrepo (50 Km); Río De Oro (23 Km); Río Quito (16,75 Km); Rionegro (55,9 Km); Rondón (30,05 Km); Rovira (1 Km); Sabanalarga (12,24 Km); Sabanas De San Ángel (57 Km); Sahagún (50 Km); Sampués (3,96 Km); San Andrés (50 Km); San Andrés Sotavento (50 Km); San Benito (50 Km); San Bernardo (1,5 Km); San Carlos (28,6 Km); San Cristóbal (100 Km); San Estanislao (12 Km); San Fernando (7,6 Km); San Jacinto (53,58 Km); San Jacinto Del Cauca (28 Km); San José De Miranda (50 Km); San José De Uré (50 Km); San Juan De Urabá (15 Km); San Juan Nepomuceno (24,05 Km); San Luis De Sincé (12,35 Km); San Marcos (3,8 Km); San Martín De Loba (50 Km); San Miguel De Sema (1,69 Km); San Pedro (21,4 Km); San Pedro De Urabá (12,3 Km); San Pelayo (50 Km); San Rafael (10 Km); San Sebastián De Buenavista (17,5 Km); San Vicente (22,8 Km); San Vicente De Chucurí (23,3 Km); San Vicente Del Caguán (50 Km); San Zenón (5,1 Km); Santa Bárbara (3,8 Km); Santa Bárbara De Pinto (8,7 Km); Santa Catalina (50 Km); Santa Helena Del Opón (50 Km); Santa Rosa (50 Km); Santa Rosa De Osos (31,2 Km); Santa Rosa Del Sur (30 Km); Santa Sofía (1,75 Km); Santafé De Antioquia (56 Km); Santana (0,18 Km); Santo Domingo (1,88 Km); Sasaima (50 Km); Sativanorte (5,62 Km); Simití (30 Km); Sogamoso (1,25 Km); Solita (50 Km); Sonson (13 Km); Sopetrán (3 Km); Soplaviento (50 Km); Suaita (4 Km); Suárez (2,52 Km); Subachoque (5,6 Km); Sucre (39,45 Km); Sutamarchán (1,45 Km); Sutatausa (7 Km); Sutatenza (1,25 Km); Talaigua Nuevo (20 Km); Tamalameque (16 Km); Támesis (12,55 Km); Tarazá (12,53 Km); Tasco (0,5 Km); Tibirita (17,7 Km); Tibú (720,52 Km); Titiribí (9 Km); Togüí (0,7 Km); Toledo (18,69 Km); Turbaná (3 Km); Turbo (40,4 Km); Uramita (14,73 Km); Valdivia (10 Km); Valparaíso (17,6 Km); Vélez (50 Km); Vijes (50 Km); Yolombó (4,3 Km); Yondó (33,4 Km); Yumbo (50 Km); Zapatoca (69,75 Km); Zaragoza (56,67 Km); Zona Bananera (50 Km);</t>
    </r>
  </si>
  <si>
    <t>Cto 1780-2021 (1,3km)</t>
  </si>
  <si>
    <t>Se han construido los siguientes puentes:
Variante San Gil (1)
Transversal Central del Pacífico (2)
Doble calzada Buga - Buenaventura (2)
Construcción segunda calzada carretera Cartagena- Barranquilla (2)</t>
  </si>
  <si>
    <t>Se rehabilitarón los siguientes puentes: (1) en la Lejía -Saravena, (3) en la Transversal del Cusiana y (1) en la Transversal del Pacífico Quibdó-Pereira</t>
  </si>
  <si>
    <t>Cto 1602/2020 GVI Antioquia 372km; CTO 1085/2021 GVI Troncal de Occidente 38km, Cto 1968/2020 GVI Santander 450km, Cto 1658/2021 GCI Honda 60km, Convenio 2177/2021 Vías del Saman 80km Cto 2125/2021 GVI Cucuta 66km</t>
  </si>
  <si>
    <t>Se elaboraron memorandos circulares SGCP 54890 de 22/7/2022, SGCP 56259 de 27/7/2022, SGCP 67796 de 29/8/2022 y SGCP 76258 de 23/9/2022 relacionado con Lineamientos Trámites Contractuales</t>
  </si>
  <si>
    <t>Caraterización del proceso publicado en KAWAK</t>
  </si>
  <si>
    <t>Los trámites se están digitalizando sobre una plataforma basada en BPM (Adminsitrador de procesos de negocio), el Sistema de Gestión de Documento Electrónico y de Archivo -SGDEA- corre sobre un flujo BPM. Se planea la salida a producción de 2 trámites y el SGDEA en el cuarto trimestre del 2022.</t>
  </si>
  <si>
    <t xml:space="preserve">Se registra un cumplimiento del 88% de la meta al obligar recursos por valor de $2.131.116 frente a los $2.425.733 billones programados </t>
  </si>
  <si>
    <t>Se registra un cumplimiento del 73% de la meta al obligar los recursos de la reserva por $908.911 frente a los $1.252.979 mil millones programados.</t>
  </si>
  <si>
    <t>Se han efectuado las mejoras flujos de información con las áreas origen.</t>
  </si>
  <si>
    <t>Se realizaron diferentes actividades como enviar oficios a las entidades competentes con el fin de legalizar y depurar los predios, con el apoyo jurídico, de ingenieria, con la apertura de pasos fronterizos se solicitó actualización de información de los predios ubicados en dicha zona.</t>
  </si>
  <si>
    <t>Se realizaron en la Subdirección de Gestión Contractual 85 audiencias, se actualizaron 109 expedientes digitales, durante el tercer Trimestre.</t>
  </si>
  <si>
    <t>Se reportaron 120 las actividades programadas y atendidas por los apoderados de planta central.</t>
  </si>
  <si>
    <t xml:space="preserve"> MONITOREO PLAN DE ACCIÓN ANUAL -SEGUNDO TRIMESTRE 2022</t>
  </si>
  <si>
    <t xml:space="preserve"> TERCER  TRIMESTRE  2022</t>
  </si>
  <si>
    <t>Se realizó una socialización del código de buen gobierno el 29 de junio tanto presencial y vitual para las Direcciones Territoriales, así mismo, re ha socializado en las ferias de servicios.</t>
  </si>
  <si>
    <t>1. Se están actualizando avance de las actividades en el archivo de control asi como los procedimientos y las hojas de trabajo para documentar riesgos de gestión y corrupción.
2. Se están publicando trimestralmente los informes de monitores del PAAC.                                                  3. Se socializó el código de buen gobierno.</t>
  </si>
  <si>
    <t>Se coordinó y desarrolló el seguimiento a los proyectos de Inversión en el SPI, se analizó, evaluó y registraron las necesidades de inversión en el SUIFP de la Entidad para cada vigencia</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</si>
  <si>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</si>
  <si>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 xml:space="preserve">Se publicó del PAA 2022 ver siguiente enlace: https://www.secop.gov.co/CO1BusinessLine/App/AnnualPurchasingPlanEdit/Update?Id=170066 </t>
  </si>
  <si>
    <t>PETI para la vigencia 2022 definido y aprobado. Acciones para la vigencia 2022 ejecutadas.</t>
  </si>
  <si>
    <t>Plan de Transformación Digital del INVIAS versión 1.0 definido y aprobado. Acciones definidas en el plan para la vigencia 2022 ejecutadas.</t>
  </si>
  <si>
    <t>Plan de Implementación Modelo de Seguridad y Privacidad de la Información MSPI de INVIAS, para ser ejecutado por fases, formulado y aprobado. Acciones para la vigencia 2022 ejecutadas.</t>
  </si>
  <si>
    <t>Se formuló Plan de Implementación del MSPI, el cual fue aprobado por el comité Institucional de Seguridad y Privacidad de la Información, el 16 de mayo de 2022.</t>
  </si>
  <si>
    <t>Se apoyó el cumplimiento de las actividades administrativas tendientes al logro de los objetivos propuestos en los planes Operativos.</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</si>
  <si>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</si>
  <si>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Se atiendieron oportunamente todas las peticiones, quejas, reclamos y denuncias (PQRD) de acuerdo a ley y demás disposiciones vigentes presentadas</t>
  </si>
  <si>
    <t>Se registra un cumplimiento del 83% de la meta al comprometer recursos por valor de $ 4.521.382,3 frente a los $5.443.212 billones programados.</t>
  </si>
  <si>
    <t>Se registra un cumplimiento que supera el 100% de la meta al comprometer recursos de funcionamiento, por valor de $116.407 frente a los $106.867mil millones programados.</t>
  </si>
  <si>
    <t>Se registra un cumplimiento que supera el 100% de la meta programada al obligar los recursos de funcionamiento Por $105.671 frente a los $89.220 mil millones programados.</t>
  </si>
  <si>
    <t xml:space="preserve">Presentar ante la Agencia Nacional de Defensa Judicial la PPDA conforme a las directrices impartidas para la aprobación metodológica. </t>
  </si>
  <si>
    <t>PPDA presentada ante la Agencia Nacional de Defensa Judicial</t>
  </si>
  <si>
    <t>Se aprobó la Política de Prevención de Daño Antijurídico 2022 -2023 por parte de la Agencia Nacional de Defensa Judicial</t>
  </si>
  <si>
    <t>Avanzar en las acciones correspondientes al Plan de Acción de Implementación de los ejes de la política de Sostenibilidad</t>
  </si>
  <si>
    <t>1. Priorización de las actividades del Plan de Inversión de la Ficha EDEPI_2023. 
2. Se clasificarón las actividades de acuerdo al Plan de Gobierno 2022-2026.2. Elaboración del plan de trabajo y priorización de actividades para el Plan de Gobierno de los 100 días.
3. Participación en el Congreso Colombiano de Ecología 2022, IV Simposio de Ecología en carreteras, presentación de los avances y gestión en el manejo de fauna en las vías a cargo del INVIAS.
4. Gestión con la OTIC, para la creación del aplicativo de la Metodología de Sostenibilidad AIKA.
5. Mesas de trabajo con estructuración para la actualización de la Guía de Estructuración de Sostenibilidad.
6. Actualización de los apéndices de Sostenibilidad a V6.
7. Lanzamiento de la nueva versión del Manual de Señalización Vial de Colombia.
8. Actualización del instructivo y los formatos del Manual de Interventoría. Definición de los niveles de cumplimiento de los criterios e indicadores de la Metodología de Sostenibilidad AIKA.
9. Nuevo botón de Sostenibilidad dentro del portal del INVIAS. 
10. Socialización de proyectos piloto la incorporación de nuevas tecnologías y tramos de pruebas. 
11.Piezas de Sostenibilidad.</t>
  </si>
  <si>
    <t>Desarrollar la guia metodologíca para el análisis y estructuración técnica de proyectos de infraestructura de transporte de competencia del INIVIAS.</t>
  </si>
  <si>
    <t xml:space="preserve">Titularización y financiación de infraestructura regional </t>
  </si>
  <si>
    <t xml:space="preserve">Adelantar la gerencia integral para el recaudo de la tasa de peaje </t>
  </si>
  <si>
    <t>Meta con cumplimiento programado para el cuarto trimestre 2022</t>
  </si>
  <si>
    <t xml:space="preserve"> Poner en operación y ampliación de cobertura del proyecto de sistemas de transporte inteligente VITTS a cargo del Invias</t>
  </si>
  <si>
    <t>200 Puntos de monitoreo del proyecto de sistemas de transporte inteligente VITTS a cargo del Invias</t>
  </si>
  <si>
    <t xml:space="preserve"> TERCER TRIMESTRE 2022</t>
  </si>
  <si>
    <t>Al mes de septiembre se aprobaron 7548,24 km invetariados en los siguientes municipios:
Acandí (12 km); Agustín Codazzi (278,61 km); Algeciras (289,27 km); Amalfi (13,1 km); Apartadó 12,67 km); Aracataca (5,07 km); Arenal (128,29 km); Ataco (13,3 km); Balboa (33,89 km); Barbacoas (85,3 km); Becerril (280,88 km); Belén de Los Andaquíes (164,82 km); Bojayá (4 km); Cajibío (28,39 km); Cantagallo (95,59 km); Carepa (9,28 km); Carmen del Darién (41,93 km); Cartagena del Chairá (187,73 km); Chiriguaná (8,24 km); Condoto (36,41 km); Córdoba (17,39 km); Cumbitara (154,1 km); Curillo (9,49 km); El Carmen de Bolívar (9,89 km); El Charco (2,3 km); El Doncello (166,17 km); El Guamo (3,68 km); El Paujil (190,64 km); El Rosario (13,4 km); Florida (26,29 km); Fonseca (144,36 km); Hacarí (17 km); La Jagua de Ibirico (248,21 km); La Jagua del Pilar (4,31 km); La Macarena (40,5 km); La Paz (236,94 km); Leiva (147,3 km); Los Andes (129,7 km); Los Palmitos (1,67 km); Manaure Balcón del Cesar (104,96 km); María La Baja (24,29 km); Mercaderes (20,56 km); Mocoa (5 km); Montecristo (11,81 km); Montelíbano (281 km); Morales (221,6 km); Nóvita (24,6 km); Orito (254,94 km); Palmito (0,59 km); Patía (24,09 km); Policarpa (148,4 km); Pradera (26,45 km); Pueblo Bello (171,6 km); Puerto Asís (202,79 km); Puerto Caicedo (203,99 km); Puerto Guzmán (16 km); Puerto Leguízamo (42,35 km); Puerto Rico (20,9 km); Ricaurte (60,8 km); Río Viejo (10,17 km); Riosucio (40,5 km); San Calixto (17 km); San Diego (26,68 km); San Jacinto (15 km); San José de Uré (8,1 km); San José del Fragua (117,86 km); San Juan Nepomuceno (15 km); San Miguel (116,76 km); San Pedor de Urabá (9,4 km); San Vicente del Caguán (539,36 km); Santa Marta (74,14 km); Santa Rosa del Sur (476,72 km); Sardinata (50 km); Simití (101,25 km); Solano (97,2 km); Solita (38,4 km); Suárez (3,89 km); Tibú (6,7 km); Tierralta (336,7 km); Valencia (4,4 km); Valle del Guamuez (149,79 km); Valledupar (25,2 km); Villa Garzón (106 km); Zambrano (3,19 km);</t>
  </si>
  <si>
    <t xml:space="preserve">Se intervinieron 15,37 km de red secundaría, en los siguientes contratos:
Cto1229/2018(0,61km); Cto1800/2020(0,11km); Cto1009/2021(10,52km); Cto1927/2020(0,5km); Cto 1235/2020 (0,93km); 1686/2015 (2,7km) </t>
  </si>
  <si>
    <t>kilómetros de la red vial primaria con prestación de servicios al usuario</t>
  </si>
  <si>
    <t xml:space="preserve"> TERCER  TRIMESTRE 2022</t>
  </si>
  <si>
    <t>Generar reportes de ejecución presupuestal para seguimiento oportuno y toma de decisiones</t>
  </si>
  <si>
    <t>Sistema de estadistica administrado e inventario con seguimeinto y control</t>
  </si>
  <si>
    <t>Plan Anual de Auditoría aprobado en el Comité de Control interno</t>
  </si>
  <si>
    <t>Mediante Memorando OCI 65727 del 23/08/2022 se remitió a la DG, con copia a la SG, SUBD G y SGH, Informe de evaluación y seguimiento Proceso de encargos 2021 - Etapa 3 y nombramiento de empleos provisionales; Mediante Oficio OCI 56496 del 19/09/2022 se remite a la CGR respuesta al radicado Invias 28685 23/03/2022 requerimiento 2022EE0040528 Contrato de Obra 1019 de 2018; Se realizaron informes de los Contratos 1502/2020 -1260/2018-1019/2018-1019/2020</t>
  </si>
  <si>
    <t>La Oficina de Control Interno convocó mediante Memorandos OCI 49606-49607-49609 del 05/07/2022 y OCI 74103-74108-74112 del 16/09/2022 y realizó mesas de trabajo de Sensibilización sobre el Esquema de las Líneas de Defensa; asesorando sobre el tema a la Subdirección Reglamentación Técnica e Innovación; Subdirección de Gestión del Riesgo; Subdirección de Sostenibilidad; Dirección Técnica y de Estructuración; Subdirección Planificación de Infraestructura; Subdirección Estructuración de Proyectos; Subdirección Gestion Contractual y Procesos Administrativos; completando el proceso de sensibilización; así mismo, se elaboró documento que contiene los objetivos, matriz FODA, justificación, entre otros elementos, para el diseño y estructuración del Mapa de Aseguramiento</t>
  </si>
  <si>
    <t>Se gestionaron insumos para el proceso de gestión predial y de mejoras requeridas para el desarrollo de proyectos INVÍAS en el tercer trimestre 2022, 54 Fichas prediales, 51 Estudios de Títulos, 87 Avalúos en los siguientes proyectos: Cto 10170 2020 Construcción, Mejoramiento, Gestión Social, Ambiental y Predial de la Segunda Calzada Buga - Buenaventura, Sector Loboguerrero - Calima, Incluye Gestión Vial Integral de la Carretera Buga - Buenaventura, en el Departamento de Valle del Cauca Cto 1019 de 2018 Gestión Social, Predial, Ambiental y Construcción de la Variante de San Gil en el Departamento de Santander Cto 1433 2017 mejoramiento, Gestión Social, Predial y Ambiental del Proyecto Transversal Central del Pacífico para el Programa Vías Para El Chocó Cto 1617 De 2020 "Valledupar La Paz" Cto 1858 De 2020 "Variante Sogamoso" Cto" Construcción de la Variante de Ciénaga Departamento del Magdalena Cto de Obra 1200 De 2016 Cto 1674 de 2015 Mejoramiento, Gestión Predial, Social y Ambiental de la Construcción de la Segunda Calzada Cartagena Barranquilla. Cto 923 de 2021 mejoramiento y mantenimiento, gestión predial, social, ambiental sostenible del corredor santa lucía moñitos en el departamento de córdoba, en marco de la reactivación económica, mediante el programa de obra pública "vías para la legalidad y la reactivación visión 2030" modulo 3. cto 1175 de 2021 operación y mantenimiento integral de los túneles y vía a cielo abierto en el corredor armenia  túnel de la línea - Cajamarca, y de la vía a cielo abierto en el corredor Cajamarca - alto de la línea  armenia Cto 1815 De 2020 Modulo 2.Mejoramiento Y Mantenimiento, Gestión Predial, Social Y Ambiental Sostenible Del Corredor Del Paletara, Popayán-San Jose De Isnos-Sombrerillos en los Departamentos de Cauca y Huila, en Marco del Programa de Obra Pública "Concluir Y Concluir Para La Reactivación de Las Regiones". Cto 1904 de 2020 Segunda Calzada en los Sectores Armenia-Calarcá y Armenia-Quimbaya y Mejoramiento de la Calzada Existente en el Corredor Vial Cartago-Quimbaya-Armenia-Calarcá</t>
  </si>
  <si>
    <t>Se efectuó el seguimiento a las interventorías en el componente social en los proyectos: 
SS 57695 del 23 de septiembre de 2022, respuesta con no objeción al Plan de Inversión Social Versión 3, proyecto Viaducto KM 58.
SS 56966 del 21 de septiembre de 2022, respuesta documentación socio predial Factores sociales de compensación predio 5, proyecto Viaducto KM 58.
SS 39223 del 11 de julio de 2022, respuesta a la atención al informe trimestral No.3, Proyecto Transversal de la Macarena, Baraya Colombia.
SS 40411 del 14 de julio de 2022, con respuesta sin objeción al Plan de Inversión Social V2, Proyecto Transversal de la Macarena, Baraya Colombia. 
SS 45859 del 8 de agosto de 2022, con observaciones a la propuesta de OPC, Proyecto Transversal de la Macarena, Baraya Colombia. 
SS 46470 del 10 de agosto de 2022, con respuesta al ajuste a la preacta social No. 16, Proyecto Transversal de la Macarena, Baraya Colombia. 
SS 51389 del 30 de agosto de 2022, respuesta a pre acta de inversión No. 17 con observaciones, Proyecto TV Macarena Baraya Huila. 
SS 51209 del 30 de agosto de 2022, respuesta al Plan de Inversión Social Versión 3 con concepto de no objeción, Proyecto TV Macarena Baraya Huila.
SS 58975 del 28 de septiembre de 2022, respuesta sin observaciones a las OPC, proyecto Concluir y Concluir transversal de La Macarena Baraya- Colombia. 
SS 45855 del 8 de agosto de 2022, con respuesta a la atención de observaciones formatos PAGA, Proyecto Placa Huellas Huila. SS 47411 del 15 de agosto de 2022, respuesta traslado de recursos plan de inversión social a presupuesto de obra.</t>
  </si>
  <si>
    <t xml:space="preserve">Se efectuó el seguimiento a las interventorías en las acciones ambientales en cumplimiento de las medidas de mitigación, conservación, prevención y restauración establecidas dentro del componente ambiental:
SS 38301 Proyecto de la Interventoría para la gestión social, predial, ambiental y Construcción de la Variante de San Gil en el departamento de Santander, que se ejecuta Contrato 1019 de 2018 y en supervisión del Contrato de Interventoría 1022 de 2018.
SS 37436 Contrato 1187- 2018 Interventoría para la gestión social, predial, ambiental y continuación de la construcción, mejoramiento, rehabilitación, mantenimiento de la Troncal del Magdalena tramo Puerto Salgar - Puerto Araujo. Asunto: Contrato 1188-2018 Interventoría para la continuación de la construcción, mejoramiento, rehabilitación, mantenimiento, de la Troncal del Magdalena, tramo Puerto Araujo - San Alberto. SS 46401Convenio 0583-1996. Gestión Ambiental proyecto Conexión Vial entre los Valles de Aburra y Rio Cauca. 
SS 40438 Radicado 60522 del 9 de junio de 2022. Convenio 0583-1996. Gestión Ambiental proyecto Conexión Vial entre los Valles de Aburra y Rio Cauca. 
SS 45010Radicado 65637 del 23 de junio de 2022. SS 45010 Contrato 2338-2021 Interventoría para el suministro, instalación, configuración, puesta en marcha y acompañamiento operativo de equipos electromecánicos del proyecto túnel Guillermo Gaviria Echeverri (túnel del toyo) </t>
  </si>
  <si>
    <t>Se adoptó la actualización del Plan de Gestión del Riesgo de Desastres mediante resolución 2695 de 26/07/2022 y se solicitó a la Oficina de Comunicaciones su divulgacion; se realizó seguimiento a utilización de aplicación movil para reporte de emergencias y se atendieron observaciones de directores territoriales; también se definieron alcances técnicos y jurídicos del nuevo convenio a suscribir con UniSalle y UniQuindío, quienes presentaron propuestas técnico - económicas para contratación.</t>
  </si>
  <si>
    <t>Se atendieron emergencias viales en Antioquia, Bolívar, Boyacá, Caldas, Caquetá, Casanare, Cesar, Chocó, Córdoba, Meta, Norte de Santander, Ocaña, Putumayo, Risaralda, Santander, Sucre y Valle. Se tramitó la divulgación y socialización del Plan de Emergencias y Contingencias (PEC) para todas las direcciones territoriales y unidades ejecutoras.</t>
  </si>
  <si>
    <t>Proyectos Estructurados para la contratación obra, interventoría, convenios, consultorias además de Solicitud e Información a Proveedores remitidos por sistemas de información de la entidad para adjudicación.</t>
  </si>
  <si>
    <t>Se publicaron 16 especificaciones generales de construcción y 3 normas de ensayo.</t>
  </si>
  <si>
    <r>
      <rPr>
        <b/>
        <sz val="11"/>
        <color theme="3"/>
        <rFont val="Segoe UI Historic"/>
        <family val="2"/>
      </rPr>
      <t>Se mejoraron 91,47 km en vías primarias mejoradas, se relacionan las intervenciones por cada una de las actividades:</t>
    </r>
    <r>
      <rPr>
        <sz val="11"/>
        <color theme="3"/>
        <rFont val="Segoe UI Historic"/>
        <family val="2"/>
      </rPr>
      <t xml:space="preserve">
Segundas calzadas: 13.71 km
Cto 1674/2015 (0,6km); Cto 1632/2015 (0,56km); Cto 989/2021 (7,16km); Cto 877/2019 (0,19km); Cto 1070/2020 (5,2km);
Pavimento: 77,76 km
Cto 1810/2020 (1,38km); Cto 1699/2015 (2,7km); Cto 991/2021 (1.71km); Cto 1001-2021 (1,47km); Cto 1758/2020 (1,6km); Cto 1537/2021 (1,8km); Cto 1617/2020 (6,9km); Cto 1631/2020 (7,2km); Cto 1433/2017 (0,31km); Cto 1723/2020 (3,1km); Cto 1432/2017 (5,01km); Cto 923/2021 (8,5km); Cto 976/2021 (6,98km); Cto 1531/2021 (0,1km); Cto 974/2021 (2,1km); Cto 1045/2021 (3,17km); Cto 2768/2019 (4,1km); Cto 988/2021 (1,16km); Cto 1684/2020 (9,1km); Cto 2503/2019 (0,4km); Cto 1060/2020 (0,7km); Cto 1904/2020 (1km); Cto 1019/2020 (1,42km); Cto 1757/2020 (0,66km); Cto 987/2021 (0,6km); Cto 1042/2021 2,29km); Cto 1639/2015 (0,4km); Cto 1628/2020 (1,9km); </t>
    </r>
  </si>
  <si>
    <t>Subdirección de Planificación de Infraestructura</t>
  </si>
  <si>
    <t>Sistema actualizado sobre accidentalidad- https://hermes.invias.gov.co/carreteras/</t>
  </si>
  <si>
    <t>Actualización del reporte de monitoreo y cumplimiento de actividades a cargo en el PAAC con corte al  tercer trimestre publicado en la página web de la entidad</t>
  </si>
  <si>
    <t xml:space="preserve">Se realizó la segunda charla RESPOSABILIDAD DISCIPLINARIA EN LA CONTRATACIÓN, con partiipación de 331 asistententes (funcionarios y contratistas de nivel central y territoriales). </t>
  </si>
  <si>
    <t>Se realizó la sustanciación de104 procesos disciplonarios</t>
  </si>
  <si>
    <t>Se recibieron 39 quejas que fueron analizadas, evaluadas y asignadas a reparto para sustanciación.</t>
  </si>
  <si>
    <t>Dentro de la continuidad del plan de descongestión se profirieron 53 autos de archivo definitivo.</t>
  </si>
  <si>
    <t>Estudio de Censo Predial del proyecto piloto Cartagena - Barranquilla. Revisión de la base de datos cartográfica y registro de cada uno de los predios;
Mesas técnicas de trabajo con el IDU para el desarrollo de la nueva herramienta tecnológica de la Contribución Nacional de Valorización; 
Mesas técnicas para la implementación de la socialización del proyecto piloto Cartagena - Barranquilla; Mesas de trabajo con la ANI para la presentación conjunta del proyecto piloto ante el comité de calificación y priorización; 
Desarrollo de la formulación del proyecto de la CNV con sus respectivos cronogramas y presupuestos; Estructuración técnica de proyectos susceptibles de valorización para proceso de prefactibilidad y factibilidad; Elaboración y proyección de los actos administrativos de los proyectos de Resoluciones y/o modificaciones relacionadas con la CNV (resolución de aplicación, reglamento del comité de calificación y priorización y presentación de proyectos ante el comité de calificación y priorización);
Manejo de la información que se registra en el aplicativo de valorización (REC VALOR) para el recaudo de la CNV. 
En cuanto al tema de publicidad exterior para el Proyecto Vías del Saman, se adelantaron actividades con el fin de soportar la contratación a celebrar entre FINDETER y el operador de publicidad exterior que sería el encargado del manejo de pauta publicitaria en Vías del Samán. Sin embargo, en este momento el proyecto se encuentra suspendido dado el retraso en la financiación a cargo de FINDETER para iniciar las obras en Vías del Saman. Se revisó el modelo financiero, realizando los ajustes a la actualidad del proyecto.</t>
  </si>
  <si>
    <t>Se cuenta con 266 dispositivos de monitoreo del proyecto de sistemas de transporte inteligente VITTS a cargo del Invias:
62 DAI 
105 PTZ
35 Conteos Fijos
25 Conteos Móviles
9 Drones
3 Escáner
8 Radares de velocidad      
6 Gálibos
8 Pesajes Dinámicos
5 Puntos Críticos</t>
  </si>
  <si>
    <t>PORCENTAJE DE AVANCE</t>
  </si>
  <si>
    <r>
      <rPr>
        <b/>
        <sz val="11"/>
        <color theme="3"/>
        <rFont val="Segoe UI Historic"/>
        <family val="2"/>
      </rPr>
      <t>Se rehabilitarón y mantuvieron 1548,79 km en vías primarias, a continuación se relaciona el detalle por cada una de las actividades.</t>
    </r>
    <r>
      <rPr>
        <sz val="11"/>
        <color theme="3"/>
        <rFont val="Segoe UI Historic"/>
        <family val="2"/>
      </rPr>
      <t xml:space="preserve">
Rehabilitación: 86,96km
Cto 1447/2021 (0,22km); Cto 1602/2020 (1km); Cto 1537/2021 (0,6km); Cto 1815-2020 (6,02km); Cto 1617/2020 (6,42km); Cto 1631/2020 (11,3km); Cto 1723/2020 (5,5km); Cto 1410/2020 0,7km); Cto 1591/2020 (0,9km); Cto 1591/2020 (2,3km); Cto 1724/2020 (6,7km); Cto 1431/2021 (5,49km); Cto 2145/2021 (1,5km); Cto 1684/2020 (9,56km); Cto 1060/2020 (0,1km); Cto 1383/2021 10,58km); Cto 1594/2021 (2,75km); Cto 1628/2020 (9,03km); Cto 1528/2021 (5,49km); Cto 575/2021 (0,8km);
Mantenimiento: 1.461,83 km
Cto 1602/2020 (2,25km); Cto 1447/2021 (0,17km); Cto 1475/2021 (4,53km); Cto 1581/2021 (13,7km); Cto 973/2021 (72,93km); Cto 1858/2020 (118km); Cto 978/2021 (22,54km); Cto 91/2021 (26km); Cto 1500/2021 (0,75km); Cto 978/2021 (10km); Cto 1758/2020 (1,26km); Cto 1537/2021 (16,4km); Cto 1556/2021 (2,8km); Cto 1556/2021 (3,7km); Cto 1556/2021 (1,5km); Cto 1561/2021 52,91km); Cto 2124/2021 (0,45km); Cto 1423/2021 (8,9km); Cto 1566-2021 (1,7km); Cto 631/2020 (1,8km); Cto 2205/2021 (8km); Cto 1410/2020 (0,1km); Cto 0923-2021 10,95km); Cto 1591/2020 (0,6km); Cto 1591/2020 (4,14km); Cto 1658/2021 (7,4km); Cto 0989-021 (93km); Cto 1617/2020 (62,5km); Cto 0991-2021 (8km); Cto 1531/2020 (2,8km); Cto 1724/2020 (9,8km); Cto 974/2021 (81,1km); Cto 1431/2021 (0,81km); Cto 1467/2021 (1,17km); Cto 1545/2021 (0,55km); Cto 2768/2019 (5km); Cto 2145/2021 (5,4km); Cto 2145/2021 (1km); Cto 2145/2021 (0,5km); Cto 1704/2021 (2,25km); Cto 2125/2021 (41,2km); Cto 1684-2020 (542,02km); Cto 0988-2021 (6,45km); Cto 2125/2021 (2,4km); Cto 1532/2021 (1km); Cto 1968/2020 (25,3km); Cto 1060/2020 (0,11km); Cto 1594/2021 (8,15km); Cto 1594/2021 (1,4km); Cto 1594/2021 (5,22km); Cto 1383/2021 (1,45km); Cto 0987-2021 (26km); Cto 1628-2020 (22,31km); Cto 1042-2021 (59,2km); Cto 2108/2021 (0,3km); Cto 2108/2021 (0,32km); Cto 1528/2021 (7,95km); Cto 1575/2021 (0,5km); Cto 1575/2021 (2km); Cto 2112/2021 (0,79km); Cto 1070/2020 (25km); Cto 1085/2021 (0,4km); Cto 1594/2021 (7,98km); Cto 1398/2021 (2,02km); Cto 2254/2021 (5km);</t>
    </r>
  </si>
  <si>
    <t>Se han implementado las acciones para desincorporar y registrar la informacion de los Bienes de Uso público para 3 tercer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</si>
</sst>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 numFmtId="168" formatCode="_-* #,##0.0_-;\-* #,##0.0_-;_-* &quot;-&quot;_-;_-@_-"/>
    <numFmt numFmtId="169" formatCode="0.0"/>
  </numFmts>
  <fonts count="16"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1"/>
      <color theme="3"/>
      <name val="Segoe UI Historic"/>
      <family val="2"/>
    </font>
    <font>
      <b/>
      <sz val="11"/>
      <color theme="0"/>
      <name val="Segoe UI Historic"/>
      <family val="2"/>
    </font>
    <font>
      <sz val="11"/>
      <color theme="0"/>
      <name val="Segoe UI Historic"/>
      <family val="2"/>
    </font>
    <font>
      <sz val="11"/>
      <color theme="3"/>
      <name val="Arial Narrow"/>
      <family val="2"/>
    </font>
    <font>
      <sz val="11"/>
      <color theme="4" tint="-0.499984740745262"/>
      <name val="Segoe UI Historic"/>
      <family val="2"/>
    </font>
    <font>
      <b/>
      <sz val="11"/>
      <color theme="4" tint="-0.499984740745262"/>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6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top/>
      <bottom/>
      <diagonal/>
    </border>
    <border>
      <left/>
      <right style="medium">
        <color auto="1"/>
      </right>
      <top style="medium">
        <color auto="1"/>
      </top>
      <bottom/>
      <diagonal/>
    </border>
    <border>
      <left style="thin">
        <color auto="1"/>
      </left>
      <right/>
      <top style="medium">
        <color indexed="64"/>
      </top>
      <bottom style="medium">
        <color indexed="64"/>
      </bottom>
      <diagonal/>
    </border>
    <border>
      <left/>
      <right style="thin">
        <color auto="1"/>
      </right>
      <top style="thin">
        <color auto="1"/>
      </top>
      <bottom style="medium">
        <color auto="1"/>
      </bottom>
      <diagonal/>
    </border>
    <border>
      <left/>
      <right/>
      <top style="thin">
        <color indexed="64"/>
      </top>
      <bottom/>
      <diagonal/>
    </border>
    <border>
      <left/>
      <right style="thin">
        <color auto="1"/>
      </right>
      <top style="medium">
        <color auto="1"/>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79">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9" fontId="9" fillId="0" borderId="1" xfId="6" applyFont="1" applyFill="1" applyBorder="1" applyAlignment="1">
      <alignment horizontal="center" vertical="center" wrapText="1"/>
    </xf>
    <xf numFmtId="0" fontId="9" fillId="0" borderId="5" xfId="1" applyFont="1" applyBorder="1" applyAlignment="1">
      <alignment horizontal="center" vertical="center" wrapText="1"/>
    </xf>
    <xf numFmtId="0" fontId="9" fillId="0" borderId="5" xfId="1" applyFont="1" applyBorder="1" applyAlignment="1">
      <alignment horizontal="justify" vertical="center" wrapText="1"/>
    </xf>
    <xf numFmtId="0" fontId="9" fillId="0" borderId="0" xfId="1" applyFont="1" applyAlignment="1">
      <alignment horizontal="center" vertical="center" wrapText="1"/>
    </xf>
    <xf numFmtId="0" fontId="9" fillId="0" borderId="0" xfId="1" applyFont="1" applyAlignment="1">
      <alignment horizontal="justify" vertical="center" wrapText="1"/>
    </xf>
    <xf numFmtId="0" fontId="9" fillId="0" borderId="5" xfId="0" applyFont="1" applyBorder="1" applyAlignment="1">
      <alignment horizontal="center" vertical="center" wrapText="1"/>
    </xf>
    <xf numFmtId="9" fontId="9" fillId="0" borderId="5" xfId="6" applyFont="1" applyFill="1" applyBorder="1" applyAlignment="1">
      <alignment horizontal="center" vertical="center" wrapText="1"/>
    </xf>
    <xf numFmtId="0" fontId="9" fillId="0" borderId="0" xfId="0" applyFont="1" applyAlignment="1">
      <alignment horizontal="center" vertical="center" wrapText="1"/>
    </xf>
    <xf numFmtId="9" fontId="9" fillId="0" borderId="0" xfId="6" applyFont="1" applyFill="1" applyBorder="1" applyAlignment="1">
      <alignment horizontal="center" vertical="center" wrapText="1"/>
    </xf>
    <xf numFmtId="0" fontId="9" fillId="0" borderId="0" xfId="0" applyFont="1" applyAlignment="1">
      <alignment horizontal="justify" vertical="center" wrapText="1"/>
    </xf>
    <xf numFmtId="0" fontId="9" fillId="0" borderId="0" xfId="1" applyFont="1" applyAlignment="1">
      <alignment vertical="center" wrapText="1"/>
    </xf>
    <xf numFmtId="0" fontId="9" fillId="0" borderId="0" xfId="1" applyFont="1" applyAlignment="1">
      <alignment horizontal="left" vertical="center" wrapText="1"/>
    </xf>
    <xf numFmtId="0" fontId="9" fillId="0" borderId="11" xfId="1" applyFont="1" applyBorder="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0" fillId="0" borderId="0" xfId="1" applyFont="1" applyAlignment="1">
      <alignment horizontal="left" vertical="center" wrapText="1"/>
    </xf>
    <xf numFmtId="10" fontId="9" fillId="0" borderId="0" xfId="2" applyFont="1" applyAlignment="1">
      <alignment vertical="center" wrapText="1"/>
    </xf>
    <xf numFmtId="10" fontId="10" fillId="0" borderId="0" xfId="2" applyFont="1" applyAlignment="1">
      <alignment horizontal="left" vertical="center" wrapText="1"/>
    </xf>
    <xf numFmtId="10" fontId="10" fillId="0" borderId="0" xfId="2" applyFont="1" applyAlignment="1">
      <alignment horizontal="center" vertical="center" wrapText="1"/>
    </xf>
    <xf numFmtId="10" fontId="10" fillId="0" borderId="0" xfId="2" applyFont="1" applyAlignment="1">
      <alignment horizontal="justify" vertical="center" wrapText="1"/>
    </xf>
    <xf numFmtId="0" fontId="10" fillId="0" borderId="0" xfId="1" applyFont="1" applyAlignment="1">
      <alignment horizontal="center" vertical="center" wrapText="1"/>
    </xf>
    <xf numFmtId="0" fontId="11" fillId="4" borderId="45" xfId="1" applyFont="1" applyFill="1" applyBorder="1" applyAlignment="1">
      <alignment horizontal="center" vertical="center" wrapText="1"/>
    </xf>
    <xf numFmtId="0" fontId="11" fillId="4" borderId="48"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0" fillId="0" borderId="0" xfId="1" applyFont="1" applyAlignment="1">
      <alignment vertical="center" wrapText="1"/>
    </xf>
    <xf numFmtId="0" fontId="9" fillId="0" borderId="5" xfId="0" applyFont="1" applyBorder="1" applyAlignment="1">
      <alignment horizontal="left" vertical="center" wrapText="1"/>
    </xf>
    <xf numFmtId="10" fontId="9" fillId="0" borderId="0" xfId="2" applyFont="1" applyAlignment="1">
      <alignment horizontal="left" vertical="center" wrapText="1"/>
    </xf>
    <xf numFmtId="0" fontId="9" fillId="0" borderId="5" xfId="1" applyFont="1" applyBorder="1" applyAlignment="1">
      <alignment horizontal="left" vertical="center" wrapText="1"/>
    </xf>
    <xf numFmtId="0" fontId="9" fillId="0" borderId="0" xfId="0" applyFont="1" applyAlignment="1">
      <alignment horizontal="left" vertical="center" wrapText="1"/>
    </xf>
    <xf numFmtId="0" fontId="11" fillId="4" borderId="1" xfId="0" applyFont="1" applyFill="1" applyBorder="1" applyAlignment="1">
      <alignment horizontal="center" vertical="center" wrapText="1"/>
    </xf>
    <xf numFmtId="4" fontId="9" fillId="0" borderId="0" xfId="1" applyNumberFormat="1" applyFont="1" applyAlignment="1">
      <alignment horizontal="center" vertical="center" wrapText="1"/>
    </xf>
    <xf numFmtId="10" fontId="9" fillId="0" borderId="0" xfId="1" applyNumberFormat="1" applyFont="1" applyAlignment="1">
      <alignment horizontal="justify" vertical="center" wrapText="1"/>
    </xf>
    <xf numFmtId="10" fontId="9" fillId="0" borderId="0" xfId="2" applyFont="1" applyAlignment="1">
      <alignment horizontal="center" vertical="center" wrapText="1"/>
    </xf>
    <xf numFmtId="10" fontId="9" fillId="0" borderId="0" xfId="2" applyFont="1" applyAlignment="1">
      <alignment horizontal="justify" vertical="center" wrapText="1"/>
    </xf>
    <xf numFmtId="0" fontId="11" fillId="4" borderId="56" xfId="1" applyFont="1" applyFill="1" applyBorder="1" applyAlignment="1">
      <alignment horizontal="center" vertical="center" wrapText="1"/>
    </xf>
    <xf numFmtId="0" fontId="11" fillId="4" borderId="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9" fontId="9" fillId="0" borderId="0" xfId="3" applyFont="1" applyFill="1" applyBorder="1" applyAlignment="1">
      <alignment horizontal="center" vertical="center" wrapText="1"/>
    </xf>
    <xf numFmtId="2" fontId="9" fillId="0" borderId="5" xfId="1" applyNumberFormat="1" applyFont="1" applyBorder="1" applyAlignment="1">
      <alignment horizontal="center" vertical="center" wrapText="1"/>
    </xf>
    <xf numFmtId="0" fontId="12" fillId="4" borderId="45" xfId="1" applyFont="1" applyFill="1" applyBorder="1" applyAlignment="1">
      <alignment horizontal="center" vertical="center" wrapText="1"/>
    </xf>
    <xf numFmtId="0" fontId="12" fillId="4" borderId="48"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9" fillId="0" borderId="5" xfId="0" applyFont="1" applyBorder="1" applyAlignment="1">
      <alignment vertical="center" wrapText="1"/>
    </xf>
    <xf numFmtId="0" fontId="12" fillId="4" borderId="56" xfId="1"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0" fillId="3" borderId="0" xfId="1" applyFont="1" applyFill="1" applyAlignment="1">
      <alignment vertical="center" wrapText="1"/>
    </xf>
    <xf numFmtId="0" fontId="9" fillId="3" borderId="18" xfId="1" applyFont="1" applyFill="1" applyBorder="1" applyAlignment="1">
      <alignment horizontal="center" vertical="center" wrapText="1"/>
    </xf>
    <xf numFmtId="0" fontId="9" fillId="3" borderId="29" xfId="1" applyFont="1" applyFill="1" applyBorder="1" applyAlignment="1">
      <alignment horizontal="center" vertical="center" wrapText="1"/>
    </xf>
    <xf numFmtId="1" fontId="9" fillId="3" borderId="29" xfId="6" applyNumberFormat="1" applyFont="1" applyFill="1" applyBorder="1" applyAlignment="1">
      <alignment horizontal="center" vertical="center" wrapText="1"/>
    </xf>
    <xf numFmtId="9" fontId="9" fillId="3" borderId="29" xfId="6" applyFont="1" applyFill="1" applyBorder="1" applyAlignment="1">
      <alignment horizontal="center" vertical="center" wrapText="1"/>
    </xf>
    <xf numFmtId="2" fontId="9" fillId="3" borderId="18" xfId="1" applyNumberFormat="1" applyFont="1" applyFill="1" applyBorder="1" applyAlignment="1">
      <alignment horizontal="center" vertical="center" wrapText="1"/>
    </xf>
    <xf numFmtId="9" fontId="9" fillId="3" borderId="18" xfId="6" applyFont="1" applyFill="1" applyBorder="1" applyAlignment="1">
      <alignment horizontal="center" vertical="center" wrapText="1"/>
    </xf>
    <xf numFmtId="10" fontId="9" fillId="3" borderId="21" xfId="1" applyNumberFormat="1" applyFont="1" applyFill="1" applyBorder="1" applyAlignment="1">
      <alignment horizontal="justify" vertical="center" wrapText="1"/>
    </xf>
    <xf numFmtId="0" fontId="9" fillId="3" borderId="0" xfId="1" applyFont="1" applyFill="1" applyAlignment="1">
      <alignment vertical="center" wrapText="1"/>
    </xf>
    <xf numFmtId="0" fontId="9" fillId="3" borderId="1" xfId="1" applyFont="1" applyFill="1" applyBorder="1" applyAlignment="1">
      <alignment horizontal="center" vertical="center" wrapText="1"/>
    </xf>
    <xf numFmtId="1" fontId="9" fillId="3" borderId="2" xfId="6" applyNumberFormat="1" applyFont="1" applyFill="1" applyBorder="1" applyAlignment="1">
      <alignment horizontal="center" vertical="center" wrapText="1"/>
    </xf>
    <xf numFmtId="2" fontId="9" fillId="3" borderId="1" xfId="1" applyNumberFormat="1" applyFont="1" applyFill="1" applyBorder="1" applyAlignment="1">
      <alignment horizontal="center" vertical="center" wrapText="1"/>
    </xf>
    <xf numFmtId="9" fontId="9" fillId="3" borderId="1" xfId="6" applyFont="1" applyFill="1" applyBorder="1" applyAlignment="1">
      <alignment horizontal="center" vertical="center" wrapText="1"/>
    </xf>
    <xf numFmtId="10" fontId="9" fillId="3" borderId="20" xfId="1" applyNumberFormat="1" applyFont="1" applyFill="1" applyBorder="1" applyAlignment="1">
      <alignment horizontal="left" vertical="center" wrapText="1"/>
    </xf>
    <xf numFmtId="10" fontId="10" fillId="3" borderId="20" xfId="1" applyNumberFormat="1" applyFont="1" applyFill="1" applyBorder="1" applyAlignment="1">
      <alignment horizontal="left" vertical="center" wrapText="1"/>
    </xf>
    <xf numFmtId="0" fontId="9" fillId="3" borderId="1" xfId="0" applyFont="1" applyFill="1" applyBorder="1" applyAlignment="1">
      <alignment horizontal="center" vertical="center"/>
    </xf>
    <xf numFmtId="0" fontId="9" fillId="3" borderId="1" xfId="3" applyNumberFormat="1" applyFont="1" applyFill="1" applyBorder="1" applyAlignment="1">
      <alignment horizontal="center" vertical="center" wrapText="1"/>
    </xf>
    <xf numFmtId="10" fontId="9" fillId="3" borderId="20" xfId="1" applyNumberFormat="1" applyFont="1" applyFill="1" applyBorder="1" applyAlignment="1">
      <alignment horizontal="justify" vertical="center" wrapText="1"/>
    </xf>
    <xf numFmtId="9" fontId="9" fillId="3" borderId="2" xfId="6" applyFont="1" applyFill="1" applyBorder="1" applyAlignment="1">
      <alignment horizontal="center" vertical="center" wrapText="1"/>
    </xf>
    <xf numFmtId="9" fontId="9" fillId="3" borderId="36" xfId="6" applyFont="1" applyFill="1" applyBorder="1" applyAlignment="1">
      <alignment horizontal="center" vertical="center" wrapText="1"/>
    </xf>
    <xf numFmtId="0" fontId="9" fillId="0" borderId="1" xfId="1" applyFont="1" applyBorder="1" applyAlignment="1">
      <alignment horizontal="center" vertical="center" wrapText="1"/>
    </xf>
    <xf numFmtId="2" fontId="9" fillId="0" borderId="1" xfId="1" applyNumberFormat="1" applyFont="1" applyBorder="1" applyAlignment="1">
      <alignment horizontal="center" vertical="center" wrapText="1"/>
    </xf>
    <xf numFmtId="10" fontId="9" fillId="0" borderId="20" xfId="1" applyNumberFormat="1" applyFont="1" applyBorder="1" applyAlignment="1">
      <alignment horizontal="justify" vertical="center" wrapText="1"/>
    </xf>
    <xf numFmtId="1" fontId="9" fillId="0" borderId="2" xfId="6" applyNumberFormat="1" applyFont="1" applyFill="1" applyBorder="1" applyAlignment="1">
      <alignment horizontal="center" vertical="center" wrapText="1"/>
    </xf>
    <xf numFmtId="0" fontId="9" fillId="0" borderId="1" xfId="3" applyNumberFormat="1" applyFont="1" applyFill="1" applyBorder="1" applyAlignment="1">
      <alignment horizontal="center" vertical="center" wrapText="1"/>
    </xf>
    <xf numFmtId="0" fontId="9" fillId="3" borderId="1" xfId="6" applyNumberFormat="1" applyFont="1" applyFill="1" applyBorder="1" applyAlignment="1">
      <alignment horizontal="center" vertical="center" wrapText="1"/>
    </xf>
    <xf numFmtId="0" fontId="10" fillId="3" borderId="0" xfId="1" applyFont="1" applyFill="1" applyAlignment="1">
      <alignment horizontal="center" vertical="center" wrapText="1"/>
    </xf>
    <xf numFmtId="1" fontId="9" fillId="3" borderId="1" xfId="1" applyNumberFormat="1" applyFont="1" applyFill="1" applyBorder="1" applyAlignment="1">
      <alignment horizontal="center" vertical="center" wrapText="1"/>
    </xf>
    <xf numFmtId="10" fontId="9" fillId="3" borderId="20" xfId="1" applyNumberFormat="1" applyFont="1" applyFill="1" applyBorder="1" applyAlignment="1">
      <alignment horizontal="center" vertical="center" wrapText="1"/>
    </xf>
    <xf numFmtId="0" fontId="9" fillId="3" borderId="0" xfId="1" applyFont="1" applyFill="1" applyAlignment="1">
      <alignment horizontal="center" vertical="center" wrapText="1"/>
    </xf>
    <xf numFmtId="0" fontId="9" fillId="3" borderId="26" xfId="1" applyFont="1" applyFill="1" applyBorder="1" applyAlignment="1">
      <alignment horizontal="center" vertical="center" wrapText="1"/>
    </xf>
    <xf numFmtId="1" fontId="9" fillId="3" borderId="26" xfId="6" applyNumberFormat="1" applyFont="1" applyFill="1" applyBorder="1" applyAlignment="1">
      <alignment horizontal="center" vertical="center" wrapText="1"/>
    </xf>
    <xf numFmtId="1" fontId="9" fillId="3" borderId="26" xfId="1" applyNumberFormat="1" applyFont="1" applyFill="1" applyBorder="1" applyAlignment="1">
      <alignment horizontal="center" vertical="center" wrapText="1"/>
    </xf>
    <xf numFmtId="9" fontId="9" fillId="3" borderId="26" xfId="6" applyFont="1" applyFill="1" applyBorder="1" applyAlignment="1">
      <alignment horizontal="center" vertical="center" wrapText="1"/>
    </xf>
    <xf numFmtId="10" fontId="9" fillId="3" borderId="27" xfId="1" applyNumberFormat="1" applyFont="1" applyFill="1" applyBorder="1" applyAlignment="1">
      <alignment horizontal="justify" vertical="center" wrapText="1"/>
    </xf>
    <xf numFmtId="0" fontId="9" fillId="3" borderId="18" xfId="0" applyFont="1" applyFill="1" applyBorder="1" applyAlignment="1">
      <alignment horizontal="center" vertical="center" wrapText="1"/>
    </xf>
    <xf numFmtId="10" fontId="9" fillId="3" borderId="18" xfId="1" applyNumberFormat="1" applyFont="1" applyFill="1" applyBorder="1" applyAlignment="1">
      <alignment horizontal="justify" vertical="center" wrapText="1"/>
    </xf>
    <xf numFmtId="0" fontId="9" fillId="3" borderId="1" xfId="0" applyFont="1" applyFill="1" applyBorder="1" applyAlignment="1">
      <alignment horizontal="center" vertical="center" wrapText="1"/>
    </xf>
    <xf numFmtId="10" fontId="9" fillId="3" borderId="1" xfId="1" applyNumberFormat="1" applyFont="1" applyFill="1" applyBorder="1" applyAlignment="1">
      <alignment horizontal="justify" vertical="center" wrapText="1"/>
    </xf>
    <xf numFmtId="10" fontId="13" fillId="3" borderId="20" xfId="1" applyNumberFormat="1" applyFont="1" applyFill="1" applyBorder="1" applyAlignment="1">
      <alignment horizontal="justify" vertical="center" wrapText="1"/>
    </xf>
    <xf numFmtId="9" fontId="9" fillId="3" borderId="1" xfId="1" applyNumberFormat="1" applyFont="1" applyFill="1" applyBorder="1" applyAlignment="1">
      <alignment horizontal="center" vertical="center" wrapText="1"/>
    </xf>
    <xf numFmtId="10" fontId="9" fillId="3" borderId="29" xfId="2" applyFont="1" applyFill="1" applyBorder="1" applyAlignment="1">
      <alignment horizontal="center" vertical="center" wrapText="1"/>
    </xf>
    <xf numFmtId="10" fontId="9" fillId="3" borderId="18" xfId="2" applyFont="1" applyFill="1" applyBorder="1" applyAlignment="1">
      <alignment horizontal="center" vertical="center" wrapText="1"/>
    </xf>
    <xf numFmtId="0" fontId="9" fillId="3" borderId="18" xfId="2" applyNumberFormat="1" applyFont="1" applyFill="1" applyBorder="1" applyAlignment="1">
      <alignment horizontal="center" vertical="center" wrapText="1"/>
    </xf>
    <xf numFmtId="4" fontId="9" fillId="3" borderId="18" xfId="1" applyNumberFormat="1" applyFont="1" applyFill="1" applyBorder="1" applyAlignment="1">
      <alignment horizontal="center" vertical="center" wrapText="1"/>
    </xf>
    <xf numFmtId="0" fontId="9" fillId="3" borderId="21" xfId="0" applyFont="1" applyFill="1" applyBorder="1" applyAlignment="1">
      <alignment horizontal="center" vertical="center" wrapText="1"/>
    </xf>
    <xf numFmtId="0" fontId="9" fillId="3" borderId="26"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10" fillId="3" borderId="55" xfId="1" applyFont="1" applyFill="1" applyBorder="1" applyAlignment="1">
      <alignment vertical="center" wrapText="1"/>
    </xf>
    <xf numFmtId="0" fontId="9" fillId="3" borderId="43" xfId="0" applyFont="1" applyFill="1" applyBorder="1" applyAlignment="1">
      <alignment horizontal="center" vertical="center" wrapText="1"/>
    </xf>
    <xf numFmtId="0" fontId="9" fillId="3" borderId="44" xfId="0" applyFont="1" applyFill="1" applyBorder="1" applyAlignment="1">
      <alignment horizontal="center" vertical="center" wrapText="1"/>
    </xf>
    <xf numFmtId="9" fontId="9" fillId="3" borderId="44" xfId="0" applyNumberFormat="1" applyFont="1" applyFill="1" applyBorder="1" applyAlignment="1">
      <alignment horizontal="center" vertical="center" wrapText="1"/>
    </xf>
    <xf numFmtId="9" fontId="9" fillId="3" borderId="44" xfId="6" applyFont="1" applyFill="1" applyBorder="1" applyAlignment="1">
      <alignment horizontal="center" vertical="center" wrapText="1"/>
    </xf>
    <xf numFmtId="0" fontId="9" fillId="3" borderId="58" xfId="0" applyFont="1" applyFill="1" applyBorder="1" applyAlignment="1">
      <alignment horizontal="center" vertical="center" wrapText="1"/>
    </xf>
    <xf numFmtId="0" fontId="9" fillId="3" borderId="52" xfId="0" applyFont="1" applyFill="1" applyBorder="1" applyAlignment="1">
      <alignment horizontal="center" vertical="center" wrapText="1"/>
    </xf>
    <xf numFmtId="10" fontId="9" fillId="3" borderId="2" xfId="2" applyFont="1" applyFill="1" applyBorder="1" applyAlignment="1">
      <alignment horizontal="center" vertical="center" wrapText="1"/>
    </xf>
    <xf numFmtId="9" fontId="9" fillId="3" borderId="2" xfId="2" applyNumberFormat="1" applyFont="1" applyFill="1" applyBorder="1" applyAlignment="1">
      <alignment horizontal="center" vertical="center" wrapText="1"/>
    </xf>
    <xf numFmtId="4" fontId="9" fillId="3" borderId="1" xfId="1" applyNumberFormat="1" applyFont="1" applyFill="1" applyBorder="1" applyAlignment="1">
      <alignment horizontal="center" vertical="center" wrapText="1"/>
    </xf>
    <xf numFmtId="9" fontId="9" fillId="3" borderId="3" xfId="0" applyNumberFormat="1" applyFont="1" applyFill="1" applyBorder="1" applyAlignment="1">
      <alignment horizontal="center" vertical="center" wrapText="1"/>
    </xf>
    <xf numFmtId="10" fontId="9" fillId="3" borderId="35" xfId="1" applyNumberFormat="1" applyFont="1" applyFill="1" applyBorder="1" applyAlignment="1">
      <alignment horizontal="justify" vertical="center" wrapText="1"/>
    </xf>
    <xf numFmtId="10" fontId="9" fillId="3" borderId="3" xfId="2" applyFont="1" applyFill="1" applyBorder="1" applyAlignment="1">
      <alignment horizontal="center" vertical="center" wrapText="1"/>
    </xf>
    <xf numFmtId="9" fontId="9" fillId="3" borderId="3" xfId="6" applyFont="1" applyFill="1" applyBorder="1" applyAlignment="1">
      <alignment horizontal="center" vertical="center" wrapText="1"/>
    </xf>
    <xf numFmtId="10" fontId="9" fillId="3" borderId="1" xfId="2" applyFont="1" applyFill="1" applyBorder="1" applyAlignment="1">
      <alignment horizontal="center" vertical="center" wrapText="1"/>
    </xf>
    <xf numFmtId="10" fontId="9" fillId="3" borderId="36" xfId="2" applyFont="1" applyFill="1" applyBorder="1" applyAlignment="1">
      <alignment horizontal="center" vertical="center" wrapText="1"/>
    </xf>
    <xf numFmtId="10" fontId="9" fillId="3" borderId="26" xfId="2" applyFont="1" applyFill="1" applyBorder="1" applyAlignment="1">
      <alignment horizontal="center" vertical="center" wrapText="1"/>
    </xf>
    <xf numFmtId="9" fontId="9" fillId="3" borderId="26" xfId="2" applyNumberFormat="1" applyFont="1" applyFill="1" applyBorder="1" applyAlignment="1">
      <alignment horizontal="center" vertical="center" wrapText="1"/>
    </xf>
    <xf numFmtId="9" fontId="9" fillId="3" borderId="26" xfId="0" applyNumberFormat="1" applyFont="1" applyFill="1" applyBorder="1" applyAlignment="1">
      <alignment horizontal="center" vertical="center" wrapText="1"/>
    </xf>
    <xf numFmtId="0" fontId="9" fillId="3" borderId="2" xfId="1" applyFont="1" applyFill="1" applyBorder="1" applyAlignment="1">
      <alignment horizontal="center" vertical="center" wrapText="1"/>
    </xf>
    <xf numFmtId="0" fontId="9" fillId="3" borderId="20" xfId="0" applyFont="1" applyFill="1" applyBorder="1" applyAlignment="1">
      <alignment horizontal="justify" vertical="center" wrapText="1"/>
    </xf>
    <xf numFmtId="0" fontId="9" fillId="3" borderId="43" xfId="1" applyFont="1" applyFill="1" applyBorder="1" applyAlignment="1">
      <alignment horizontal="center" vertical="center" wrapText="1"/>
    </xf>
    <xf numFmtId="0" fontId="9" fillId="3" borderId="2" xfId="0" applyFont="1" applyFill="1" applyBorder="1" applyAlignment="1">
      <alignment horizontal="center" vertical="center" wrapText="1"/>
    </xf>
    <xf numFmtId="10" fontId="9" fillId="3" borderId="44" xfId="2" applyFont="1" applyFill="1" applyBorder="1" applyAlignment="1">
      <alignment horizontal="center" vertical="center" wrapText="1"/>
    </xf>
    <xf numFmtId="0" fontId="9" fillId="3" borderId="52" xfId="0" applyFont="1" applyFill="1" applyBorder="1" applyAlignment="1">
      <alignment horizontal="justify" vertical="center" wrapText="1"/>
    </xf>
    <xf numFmtId="0" fontId="9" fillId="3" borderId="3" xfId="0" applyFont="1" applyFill="1" applyBorder="1" applyAlignment="1">
      <alignment horizontal="center" vertical="center" wrapText="1"/>
    </xf>
    <xf numFmtId="1" fontId="9" fillId="3" borderId="44" xfId="6" applyNumberFormat="1"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26" xfId="0" applyFont="1" applyFill="1" applyBorder="1" applyAlignment="1">
      <alignment horizontal="justify" vertical="center" wrapText="1"/>
    </xf>
    <xf numFmtId="0" fontId="9" fillId="3" borderId="27" xfId="0" applyFont="1" applyFill="1" applyBorder="1" applyAlignment="1">
      <alignment horizontal="justify" vertical="center" wrapText="1"/>
    </xf>
    <xf numFmtId="0" fontId="9" fillId="3" borderId="44" xfId="0" applyFont="1" applyFill="1" applyBorder="1" applyAlignment="1">
      <alignment horizontal="justify" vertical="center" wrapText="1"/>
    </xf>
    <xf numFmtId="41" fontId="9" fillId="3" borderId="18" xfId="8" applyFont="1" applyFill="1" applyBorder="1" applyAlignment="1">
      <alignment horizontal="center" vertical="center" wrapText="1"/>
    </xf>
    <xf numFmtId="168" fontId="9" fillId="3" borderId="18" xfId="8" applyNumberFormat="1" applyFont="1" applyFill="1" applyBorder="1" applyAlignment="1">
      <alignment horizontal="center" vertical="center" wrapText="1"/>
    </xf>
    <xf numFmtId="10" fontId="9" fillId="3" borderId="18" xfId="6" applyNumberFormat="1" applyFont="1" applyFill="1" applyBorder="1" applyAlignment="1">
      <alignment horizontal="center" vertical="center" wrapText="1"/>
    </xf>
    <xf numFmtId="0" fontId="9" fillId="3" borderId="29" xfId="0" applyFont="1" applyFill="1" applyBorder="1" applyAlignment="1">
      <alignment horizontal="justify" vertical="center" wrapText="1"/>
    </xf>
    <xf numFmtId="10" fontId="9" fillId="3" borderId="21" xfId="0" applyNumberFormat="1" applyFont="1" applyFill="1" applyBorder="1" applyAlignment="1">
      <alignment horizontal="justify" vertical="center" wrapText="1"/>
    </xf>
    <xf numFmtId="41" fontId="9" fillId="3" borderId="1" xfId="8" applyFont="1" applyFill="1" applyBorder="1" applyAlignment="1">
      <alignment horizontal="center" vertical="center" wrapText="1"/>
    </xf>
    <xf numFmtId="167" fontId="9" fillId="3" borderId="1" xfId="8" applyNumberFormat="1" applyFont="1" applyFill="1" applyBorder="1" applyAlignment="1">
      <alignment horizontal="center" vertical="center" wrapText="1"/>
    </xf>
    <xf numFmtId="0" fontId="9" fillId="3" borderId="1" xfId="0" applyFont="1" applyFill="1" applyBorder="1" applyAlignment="1">
      <alignment horizontal="justify" vertical="center" wrapText="1"/>
    </xf>
    <xf numFmtId="10" fontId="9" fillId="3" borderId="20" xfId="0" applyNumberFormat="1" applyFont="1" applyFill="1" applyBorder="1" applyAlignment="1">
      <alignment horizontal="justify" vertical="center" wrapText="1"/>
    </xf>
    <xf numFmtId="0" fontId="9" fillId="3" borderId="3" xfId="0" applyFont="1" applyFill="1" applyBorder="1" applyAlignment="1">
      <alignment horizontal="justify" vertical="center" wrapText="1"/>
    </xf>
    <xf numFmtId="41" fontId="9" fillId="3" borderId="2" xfId="8" applyFont="1" applyFill="1" applyBorder="1" applyAlignment="1">
      <alignment horizontal="center" vertical="center" wrapText="1"/>
    </xf>
    <xf numFmtId="0" fontId="9" fillId="3" borderId="32" xfId="0" applyFont="1" applyFill="1" applyBorder="1" applyAlignment="1">
      <alignment horizontal="justify" vertical="center" wrapText="1"/>
    </xf>
    <xf numFmtId="0" fontId="9" fillId="3" borderId="13" xfId="0" applyFont="1" applyFill="1" applyBorder="1" applyAlignment="1">
      <alignment horizontal="justify" vertical="center" wrapText="1"/>
    </xf>
    <xf numFmtId="10" fontId="9" fillId="3" borderId="27" xfId="0" applyNumberFormat="1" applyFont="1" applyFill="1" applyBorder="1" applyAlignment="1">
      <alignment horizontal="justify" vertical="center" wrapText="1"/>
    </xf>
    <xf numFmtId="0" fontId="9" fillId="3" borderId="44" xfId="1" applyFont="1" applyFill="1" applyBorder="1" applyAlignment="1">
      <alignment horizontal="center" vertical="center" wrapText="1"/>
    </xf>
    <xf numFmtId="9" fontId="9" fillId="3" borderId="26" xfId="3" applyFont="1" applyFill="1" applyBorder="1" applyAlignment="1">
      <alignment horizontal="center" vertical="center" wrapText="1"/>
    </xf>
    <xf numFmtId="0" fontId="9" fillId="3" borderId="44" xfId="1" applyFont="1" applyFill="1" applyBorder="1" applyAlignment="1">
      <alignment horizontal="justify" vertical="center" wrapText="1"/>
    </xf>
    <xf numFmtId="0" fontId="9" fillId="3" borderId="27" xfId="1" applyFont="1" applyFill="1" applyBorder="1" applyAlignment="1">
      <alignment horizontal="justify" vertical="center" wrapText="1"/>
    </xf>
    <xf numFmtId="9" fontId="9" fillId="3" borderId="32" xfId="6" applyFont="1" applyFill="1" applyBorder="1" applyAlignment="1">
      <alignment horizontal="center" vertical="center" wrapText="1"/>
    </xf>
    <xf numFmtId="0" fontId="9" fillId="3" borderId="18" xfId="1" applyFont="1" applyFill="1" applyBorder="1" applyAlignment="1">
      <alignment horizontal="justify" vertical="center" wrapText="1"/>
    </xf>
    <xf numFmtId="0" fontId="9" fillId="3" borderId="21" xfId="0" applyFont="1" applyFill="1" applyBorder="1" applyAlignment="1">
      <alignment horizontal="justify" vertical="center" wrapText="1"/>
    </xf>
    <xf numFmtId="0" fontId="9" fillId="3" borderId="1" xfId="1" applyFont="1" applyFill="1" applyBorder="1" applyAlignment="1">
      <alignment horizontal="justify" vertical="center" wrapText="1"/>
    </xf>
    <xf numFmtId="0" fontId="9" fillId="3" borderId="26" xfId="1" applyFont="1" applyFill="1" applyBorder="1" applyAlignment="1">
      <alignment horizontal="justify" vertical="center" wrapText="1"/>
    </xf>
    <xf numFmtId="1" fontId="9" fillId="3" borderId="1" xfId="6" applyNumberFormat="1" applyFont="1" applyFill="1" applyBorder="1" applyAlignment="1">
      <alignment horizontal="center" vertical="center" wrapText="1"/>
    </xf>
    <xf numFmtId="0" fontId="9" fillId="3" borderId="26" xfId="6" applyNumberFormat="1" applyFont="1" applyFill="1" applyBorder="1" applyAlignment="1">
      <alignment horizontal="center" vertical="center" wrapText="1"/>
    </xf>
    <xf numFmtId="0" fontId="9" fillId="3" borderId="21" xfId="1" applyFont="1" applyFill="1" applyBorder="1" applyAlignment="1">
      <alignment horizontal="left" vertical="center" wrapText="1"/>
    </xf>
    <xf numFmtId="1" fontId="9" fillId="3" borderId="18" xfId="6" applyNumberFormat="1" applyFont="1" applyFill="1" applyBorder="1" applyAlignment="1">
      <alignment horizontal="center" vertical="center" wrapText="1"/>
    </xf>
    <xf numFmtId="166" fontId="9" fillId="3" borderId="18" xfId="7" applyNumberFormat="1" applyFont="1" applyFill="1" applyBorder="1" applyAlignment="1">
      <alignment horizontal="center" vertical="center" wrapText="1"/>
    </xf>
    <xf numFmtId="0" fontId="9" fillId="3" borderId="18" xfId="0" applyFont="1" applyFill="1" applyBorder="1" applyAlignment="1">
      <alignment horizontal="justify" vertical="center" wrapText="1"/>
    </xf>
    <xf numFmtId="166" fontId="9" fillId="3" borderId="26" xfId="1" applyNumberFormat="1"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52" xfId="1" applyFont="1" applyFill="1" applyBorder="1" applyAlignment="1">
      <alignment horizontal="justify" vertical="center" wrapText="1"/>
    </xf>
    <xf numFmtId="0" fontId="9" fillId="3" borderId="28" xfId="0" applyFont="1" applyFill="1" applyBorder="1" applyAlignment="1">
      <alignment horizontal="center" vertical="center" wrapText="1"/>
    </xf>
    <xf numFmtId="0" fontId="9" fillId="3" borderId="29" xfId="0" applyFont="1" applyFill="1" applyBorder="1" applyAlignment="1">
      <alignment horizontal="center" vertical="center" wrapText="1"/>
    </xf>
    <xf numFmtId="10" fontId="9" fillId="3" borderId="29" xfId="1" applyNumberFormat="1" applyFont="1" applyFill="1" applyBorder="1" applyAlignment="1">
      <alignment horizontal="justify" vertical="center" wrapText="1"/>
    </xf>
    <xf numFmtId="10" fontId="9" fillId="3" borderId="30" xfId="1" applyNumberFormat="1" applyFont="1" applyFill="1" applyBorder="1" applyAlignment="1">
      <alignment horizontal="justify" vertical="center" wrapText="1"/>
    </xf>
    <xf numFmtId="167" fontId="9" fillId="3" borderId="2" xfId="8" applyNumberFormat="1" applyFont="1" applyFill="1" applyBorder="1" applyAlignment="1">
      <alignment horizontal="center" vertical="center" wrapText="1"/>
    </xf>
    <xf numFmtId="4" fontId="9" fillId="3" borderId="26" xfId="1" applyNumberFormat="1" applyFont="1" applyFill="1" applyBorder="1" applyAlignment="1">
      <alignment horizontal="center" vertical="center" wrapText="1"/>
    </xf>
    <xf numFmtId="4" fontId="14" fillId="3" borderId="26" xfId="1" applyNumberFormat="1" applyFont="1" applyFill="1" applyBorder="1" applyAlignment="1">
      <alignment horizontal="center" vertical="center" wrapText="1"/>
    </xf>
    <xf numFmtId="0" fontId="14" fillId="3" borderId="18" xfId="0" applyFont="1" applyFill="1" applyBorder="1" applyAlignment="1">
      <alignment horizontal="center" vertical="center" wrapText="1"/>
    </xf>
    <xf numFmtId="9" fontId="14" fillId="3" borderId="18" xfId="6" applyFont="1" applyFill="1" applyBorder="1" applyAlignment="1">
      <alignment horizontal="center" vertical="center" wrapText="1"/>
    </xf>
    <xf numFmtId="0" fontId="14" fillId="3" borderId="1" xfId="0" applyFont="1" applyFill="1" applyBorder="1" applyAlignment="1">
      <alignment horizontal="center" vertical="center" wrapText="1"/>
    </xf>
    <xf numFmtId="9" fontId="14" fillId="3" borderId="1" xfId="6" applyFont="1" applyFill="1" applyBorder="1" applyAlignment="1">
      <alignment horizontal="center" vertical="center" wrapText="1"/>
    </xf>
    <xf numFmtId="0" fontId="14" fillId="3" borderId="26" xfId="0" applyFont="1" applyFill="1" applyBorder="1" applyAlignment="1">
      <alignment horizontal="center" vertical="center" wrapText="1"/>
    </xf>
    <xf numFmtId="9" fontId="14" fillId="3" borderId="26" xfId="6" applyFont="1" applyFill="1" applyBorder="1" applyAlignment="1">
      <alignment horizontal="center" vertical="center" wrapText="1"/>
    </xf>
    <xf numFmtId="4" fontId="14" fillId="3" borderId="1" xfId="1" applyNumberFormat="1" applyFont="1" applyFill="1" applyBorder="1" applyAlignment="1">
      <alignment horizontal="center" vertical="center" wrapText="1"/>
    </xf>
    <xf numFmtId="9" fontId="14" fillId="3" borderId="3" xfId="6" applyFont="1" applyFill="1" applyBorder="1" applyAlignment="1">
      <alignment horizontal="center" vertical="center" wrapText="1"/>
    </xf>
    <xf numFmtId="0" fontId="14" fillId="3" borderId="1" xfId="1" applyFont="1" applyFill="1" applyBorder="1" applyAlignment="1">
      <alignment horizontal="center" vertical="center" wrapText="1"/>
    </xf>
    <xf numFmtId="0" fontId="14" fillId="3" borderId="20" xfId="0" applyFont="1" applyFill="1" applyBorder="1" applyAlignment="1">
      <alignment horizontal="justify" vertical="center" wrapText="1"/>
    </xf>
    <xf numFmtId="0" fontId="14" fillId="3" borderId="27" xfId="0" applyFont="1" applyFill="1" applyBorder="1" applyAlignment="1">
      <alignment horizontal="justify" vertical="center" wrapText="1"/>
    </xf>
    <xf numFmtId="0" fontId="14" fillId="3" borderId="18" xfId="1" applyFont="1" applyFill="1" applyBorder="1" applyAlignment="1">
      <alignment horizontal="center" vertical="center" wrapText="1"/>
    </xf>
    <xf numFmtId="0" fontId="14" fillId="3" borderId="21" xfId="0" applyFont="1" applyFill="1" applyBorder="1" applyAlignment="1">
      <alignment horizontal="justify" vertical="center" wrapText="1"/>
    </xf>
    <xf numFmtId="1" fontId="14" fillId="3" borderId="1" xfId="6" applyNumberFormat="1" applyFont="1" applyFill="1" applyBorder="1" applyAlignment="1">
      <alignment horizontal="center" vertical="center" wrapText="1"/>
    </xf>
    <xf numFmtId="0" fontId="14" fillId="3" borderId="21" xfId="1" applyFont="1" applyFill="1" applyBorder="1" applyAlignment="1">
      <alignment horizontal="left" vertical="center" wrapText="1"/>
    </xf>
    <xf numFmtId="1" fontId="14" fillId="3" borderId="1" xfId="1" applyNumberFormat="1" applyFont="1" applyFill="1" applyBorder="1" applyAlignment="1">
      <alignment horizontal="center" vertical="center" wrapText="1"/>
    </xf>
    <xf numFmtId="0" fontId="14" fillId="3" borderId="20" xfId="1" applyFont="1" applyFill="1" applyBorder="1" applyAlignment="1">
      <alignment horizontal="left" vertical="center" wrapText="1"/>
    </xf>
    <xf numFmtId="4" fontId="14" fillId="3" borderId="1" xfId="7" applyNumberFormat="1" applyFont="1" applyFill="1" applyBorder="1" applyAlignment="1">
      <alignment horizontal="center" vertical="center" wrapText="1"/>
    </xf>
    <xf numFmtId="1" fontId="14" fillId="0" borderId="2" xfId="6" applyNumberFormat="1" applyFont="1" applyFill="1" applyBorder="1" applyAlignment="1">
      <alignment horizontal="center" vertical="center" wrapText="1"/>
    </xf>
    <xf numFmtId="1" fontId="14" fillId="0" borderId="60" xfId="6" applyNumberFormat="1" applyFont="1" applyFill="1" applyBorder="1" applyAlignment="1">
      <alignment horizontal="center" vertical="center" wrapText="1"/>
    </xf>
    <xf numFmtId="9" fontId="14" fillId="3" borderId="18" xfId="0" applyNumberFormat="1" applyFont="1" applyFill="1" applyBorder="1" applyAlignment="1">
      <alignment horizontal="center" vertical="center" wrapText="1"/>
    </xf>
    <xf numFmtId="166" fontId="9" fillId="3" borderId="52" xfId="1" applyNumberFormat="1" applyFont="1" applyFill="1" applyBorder="1" applyAlignment="1">
      <alignment horizontal="left" vertical="center" wrapText="1"/>
    </xf>
    <xf numFmtId="0" fontId="9" fillId="0" borderId="2" xfId="1" applyFont="1" applyBorder="1" applyAlignment="1">
      <alignment horizontal="center" vertical="center" wrapText="1"/>
    </xf>
    <xf numFmtId="9" fontId="9" fillId="0" borderId="2" xfId="1" applyNumberFormat="1" applyFont="1" applyBorder="1" applyAlignment="1">
      <alignment horizontal="center" vertical="center" wrapText="1"/>
    </xf>
    <xf numFmtId="9" fontId="9" fillId="0" borderId="2" xfId="6" applyFont="1" applyFill="1" applyBorder="1" applyAlignment="1">
      <alignment horizontal="center" vertical="center" wrapText="1"/>
    </xf>
    <xf numFmtId="10" fontId="9" fillId="0" borderId="2" xfId="1" applyNumberFormat="1" applyFont="1" applyBorder="1" applyAlignment="1">
      <alignment horizontal="justify" vertical="center" wrapText="1"/>
    </xf>
    <xf numFmtId="10" fontId="9" fillId="0" borderId="9" xfId="1" applyNumberFormat="1" applyFont="1" applyBorder="1" applyAlignment="1">
      <alignment horizontal="justify" vertical="center" wrapText="1"/>
    </xf>
    <xf numFmtId="0" fontId="9" fillId="0" borderId="43" xfId="0" applyFont="1" applyBorder="1" applyAlignment="1">
      <alignment horizontal="center" vertical="center" wrapText="1"/>
    </xf>
    <xf numFmtId="0" fontId="9" fillId="0" borderId="44" xfId="1" applyFont="1" applyBorder="1" applyAlignment="1">
      <alignment horizontal="center" vertical="center" wrapText="1"/>
    </xf>
    <xf numFmtId="9" fontId="9" fillId="0" borderId="44" xfId="1" applyNumberFormat="1" applyFont="1" applyBorder="1" applyAlignment="1">
      <alignment horizontal="center" vertical="center" wrapText="1"/>
    </xf>
    <xf numFmtId="9" fontId="9" fillId="0" borderId="44" xfId="6" applyFont="1" applyFill="1" applyBorder="1" applyAlignment="1">
      <alignment horizontal="center" vertical="center" wrapText="1"/>
    </xf>
    <xf numFmtId="10" fontId="9" fillId="0" borderId="44" xfId="1" applyNumberFormat="1" applyFont="1" applyBorder="1" applyAlignment="1">
      <alignment horizontal="justify" vertical="center" wrapText="1"/>
    </xf>
    <xf numFmtId="10" fontId="9" fillId="0" borderId="52" xfId="1" applyNumberFormat="1" applyFont="1" applyBorder="1" applyAlignment="1">
      <alignment horizontal="justify" vertical="center" wrapText="1"/>
    </xf>
    <xf numFmtId="0" fontId="9" fillId="0" borderId="44" xfId="0" applyFont="1" applyBorder="1" applyAlignment="1">
      <alignment horizontal="center" vertical="center" wrapText="1"/>
    </xf>
    <xf numFmtId="0" fontId="9" fillId="0" borderId="44" xfId="0" applyFont="1" applyBorder="1" applyAlignment="1">
      <alignment horizontal="justify" vertical="center" wrapText="1"/>
    </xf>
    <xf numFmtId="0" fontId="9" fillId="0" borderId="52" xfId="0" applyFont="1" applyBorder="1" applyAlignment="1">
      <alignment horizontal="justify" vertical="center" wrapText="1"/>
    </xf>
    <xf numFmtId="0" fontId="9" fillId="0" borderId="40" xfId="0" applyFont="1" applyBorder="1" applyAlignment="1">
      <alignment horizontal="center" vertical="center" wrapText="1"/>
    </xf>
    <xf numFmtId="0" fontId="9" fillId="0" borderId="29" xfId="0" applyFont="1" applyBorder="1" applyAlignment="1">
      <alignment horizontal="center" vertical="center" wrapText="1"/>
    </xf>
    <xf numFmtId="9" fontId="9" fillId="0" borderId="29" xfId="6" applyFont="1" applyFill="1" applyBorder="1" applyAlignment="1">
      <alignment horizontal="center" vertical="center" wrapText="1"/>
    </xf>
    <xf numFmtId="0" fontId="9" fillId="0" borderId="29" xfId="1" applyFont="1" applyBorder="1" applyAlignment="1">
      <alignment horizontal="center" vertical="center" wrapText="1"/>
    </xf>
    <xf numFmtId="10" fontId="9" fillId="0" borderId="30" xfId="1" applyNumberFormat="1" applyFont="1" applyBorder="1" applyAlignment="1">
      <alignment horizontal="justify" vertical="center" wrapText="1"/>
    </xf>
    <xf numFmtId="0" fontId="11" fillId="4" borderId="1" xfId="1" applyFont="1" applyFill="1" applyBorder="1" applyAlignment="1">
      <alignment horizontal="center" vertical="center" wrapText="1"/>
    </xf>
    <xf numFmtId="0" fontId="11" fillId="4" borderId="2" xfId="1" applyFont="1" applyFill="1" applyBorder="1" applyAlignment="1">
      <alignment horizontal="center" vertical="center" wrapText="1"/>
    </xf>
    <xf numFmtId="0" fontId="14" fillId="0" borderId="26" xfId="1" applyFont="1" applyBorder="1" applyAlignment="1">
      <alignment horizontal="center" vertical="center" wrapText="1"/>
    </xf>
    <xf numFmtId="1" fontId="14" fillId="0" borderId="26" xfId="6" applyNumberFormat="1" applyFont="1" applyFill="1" applyBorder="1" applyAlignment="1">
      <alignment horizontal="center" vertical="center" wrapText="1"/>
    </xf>
    <xf numFmtId="9" fontId="14" fillId="0" borderId="26" xfId="6" applyFont="1" applyFill="1" applyBorder="1" applyAlignment="1">
      <alignment horizontal="center" vertical="center" wrapText="1"/>
    </xf>
    <xf numFmtId="0" fontId="14" fillId="0" borderId="26" xfId="0" applyFont="1" applyBorder="1" applyAlignment="1">
      <alignment horizontal="center" vertical="center" wrapText="1"/>
    </xf>
    <xf numFmtId="0" fontId="14" fillId="0" borderId="27" xfId="1" applyFont="1" applyBorder="1" applyAlignment="1">
      <alignment horizontal="left" vertical="center" wrapText="1"/>
    </xf>
    <xf numFmtId="0" fontId="14" fillId="0" borderId="20" xfId="1" applyFont="1" applyBorder="1" applyAlignment="1">
      <alignment horizontal="left" vertical="center" wrapText="1"/>
    </xf>
    <xf numFmtId="0" fontId="14" fillId="0" borderId="1" xfId="1" applyFont="1" applyBorder="1" applyAlignment="1">
      <alignment horizontal="center" vertical="center" wrapText="1"/>
    </xf>
    <xf numFmtId="1" fontId="14" fillId="0" borderId="1" xfId="6" applyNumberFormat="1" applyFont="1" applyFill="1" applyBorder="1" applyAlignment="1">
      <alignment horizontal="center" vertical="center" wrapText="1"/>
    </xf>
    <xf numFmtId="0" fontId="14" fillId="0" borderId="1" xfId="6" applyNumberFormat="1" applyFont="1" applyFill="1" applyBorder="1" applyAlignment="1">
      <alignment horizontal="center" vertical="center" wrapText="1"/>
    </xf>
    <xf numFmtId="9" fontId="14" fillId="0" borderId="1" xfId="6"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0" xfId="1" applyFont="1" applyAlignment="1">
      <alignment horizontal="center" vertical="center" wrapText="1"/>
    </xf>
    <xf numFmtId="1" fontId="14" fillId="0" borderId="0" xfId="1" applyNumberFormat="1" applyFont="1" applyAlignment="1">
      <alignment horizontal="center" vertical="center" wrapText="1"/>
    </xf>
    <xf numFmtId="10" fontId="15" fillId="0" borderId="0" xfId="2" applyFont="1" applyAlignment="1">
      <alignment horizontal="center" vertical="center" wrapText="1"/>
    </xf>
    <xf numFmtId="9" fontId="14" fillId="0" borderId="2" xfId="1" applyNumberFormat="1" applyFont="1" applyBorder="1" applyAlignment="1">
      <alignment horizontal="center" vertical="center" wrapText="1"/>
    </xf>
    <xf numFmtId="9" fontId="14" fillId="3" borderId="29" xfId="6" applyFont="1" applyFill="1" applyBorder="1" applyAlignment="1">
      <alignment horizontal="center" vertical="center" wrapText="1"/>
    </xf>
    <xf numFmtId="9" fontId="14" fillId="0" borderId="44" xfId="1" applyNumberFormat="1" applyFont="1" applyBorder="1" applyAlignment="1">
      <alignment horizontal="center" vertical="center" wrapText="1"/>
    </xf>
    <xf numFmtId="9" fontId="14" fillId="0" borderId="0" xfId="3" applyFont="1" applyFill="1" applyBorder="1" applyAlignment="1">
      <alignment horizontal="center" vertical="center" wrapText="1"/>
    </xf>
    <xf numFmtId="4" fontId="14" fillId="3" borderId="18" xfId="7" applyNumberFormat="1" applyFont="1" applyFill="1" applyBorder="1" applyAlignment="1">
      <alignment horizontal="center" vertical="center" wrapText="1"/>
    </xf>
    <xf numFmtId="9" fontId="14" fillId="3" borderId="44" xfId="0" applyNumberFormat="1" applyFont="1" applyFill="1" applyBorder="1" applyAlignment="1">
      <alignment horizontal="center" vertical="center" wrapText="1"/>
    </xf>
    <xf numFmtId="9" fontId="14" fillId="3" borderId="2" xfId="6" applyFont="1" applyFill="1" applyBorder="1" applyAlignment="1">
      <alignment horizontal="center" vertical="center" wrapText="1"/>
    </xf>
    <xf numFmtId="9" fontId="14" fillId="0" borderId="5" xfId="6" applyFont="1" applyFill="1" applyBorder="1" applyAlignment="1">
      <alignment horizontal="center" vertical="center" wrapText="1"/>
    </xf>
    <xf numFmtId="0" fontId="14" fillId="0" borderId="0" xfId="0" applyFont="1" applyAlignment="1">
      <alignment horizontal="center" vertical="center" wrapText="1"/>
    </xf>
    <xf numFmtId="4" fontId="14" fillId="0" borderId="0" xfId="7" applyNumberFormat="1" applyFont="1" applyFill="1" applyBorder="1" applyAlignment="1">
      <alignment horizontal="center" vertical="center" wrapText="1"/>
    </xf>
    <xf numFmtId="9" fontId="14" fillId="3" borderId="44" xfId="6" applyFont="1" applyFill="1" applyBorder="1" applyAlignment="1">
      <alignment horizontal="center" vertical="center" wrapText="1"/>
    </xf>
    <xf numFmtId="9" fontId="14" fillId="0" borderId="44" xfId="6" applyFont="1" applyFill="1" applyBorder="1" applyAlignment="1">
      <alignment horizontal="center" vertical="center" wrapText="1"/>
    </xf>
    <xf numFmtId="10" fontId="14" fillId="0" borderId="0" xfId="2" applyFont="1" applyAlignment="1">
      <alignment horizontal="center" vertical="center" wrapText="1"/>
    </xf>
    <xf numFmtId="41" fontId="14" fillId="3" borderId="18" xfId="8" applyFont="1" applyFill="1" applyBorder="1" applyAlignment="1">
      <alignment horizontal="center" vertical="center" wrapText="1"/>
    </xf>
    <xf numFmtId="41" fontId="14" fillId="3" borderId="1" xfId="8" applyFont="1" applyFill="1" applyBorder="1" applyAlignment="1">
      <alignment horizontal="center" vertical="center" wrapText="1"/>
    </xf>
    <xf numFmtId="41" fontId="14" fillId="3" borderId="2" xfId="8" applyFont="1" applyFill="1" applyBorder="1" applyAlignment="1">
      <alignment horizontal="center" vertical="center" wrapText="1"/>
    </xf>
    <xf numFmtId="9" fontId="14" fillId="3" borderId="36" xfId="6" applyFont="1" applyFill="1" applyBorder="1" applyAlignment="1">
      <alignment horizontal="center" vertical="center" wrapText="1"/>
    </xf>
    <xf numFmtId="9" fontId="14" fillId="0" borderId="29" xfId="6" applyFont="1" applyFill="1" applyBorder="1" applyAlignment="1">
      <alignment horizontal="center" vertical="center" wrapText="1"/>
    </xf>
    <xf numFmtId="4" fontId="14" fillId="0" borderId="5" xfId="7" applyNumberFormat="1" applyFont="1" applyFill="1" applyBorder="1" applyAlignment="1">
      <alignment horizontal="center" vertical="center" wrapText="1"/>
    </xf>
    <xf numFmtId="9" fontId="14" fillId="3" borderId="59" xfId="6" applyFont="1" applyFill="1" applyBorder="1" applyAlignment="1">
      <alignment horizontal="center" vertical="center" wrapText="1"/>
    </xf>
    <xf numFmtId="0" fontId="14" fillId="3" borderId="1" xfId="6" applyNumberFormat="1" applyFont="1" applyFill="1" applyBorder="1" applyAlignment="1">
      <alignment horizontal="center" vertical="center" wrapText="1"/>
    </xf>
    <xf numFmtId="1" fontId="14" fillId="3" borderId="61" xfId="6" applyNumberFormat="1" applyFont="1" applyFill="1" applyBorder="1" applyAlignment="1">
      <alignment horizontal="center" vertical="center" wrapText="1"/>
    </xf>
    <xf numFmtId="1" fontId="14" fillId="3" borderId="49" xfId="6" applyNumberFormat="1" applyFont="1" applyFill="1" applyBorder="1" applyAlignment="1">
      <alignment horizontal="center" vertical="center" wrapText="1"/>
    </xf>
    <xf numFmtId="1" fontId="14" fillId="3" borderId="60" xfId="6" applyNumberFormat="1" applyFont="1" applyFill="1" applyBorder="1" applyAlignment="1">
      <alignment horizontal="center" vertical="center" wrapText="1"/>
    </xf>
    <xf numFmtId="169" fontId="14" fillId="0" borderId="60" xfId="6" applyNumberFormat="1" applyFont="1" applyFill="1" applyBorder="1" applyAlignment="1">
      <alignment horizontal="center" vertical="center" wrapText="1"/>
    </xf>
    <xf numFmtId="1" fontId="14" fillId="3" borderId="26" xfId="6" applyNumberFormat="1" applyFont="1" applyFill="1" applyBorder="1" applyAlignment="1">
      <alignment horizontal="center" vertical="center" wrapText="1"/>
    </xf>
    <xf numFmtId="2" fontId="14" fillId="0" borderId="0" xfId="1" applyNumberFormat="1" applyFont="1" applyAlignment="1">
      <alignment horizontal="center" vertical="center" wrapText="1"/>
    </xf>
    <xf numFmtId="1" fontId="14" fillId="3" borderId="26" xfId="1" applyNumberFormat="1" applyFont="1" applyFill="1" applyBorder="1" applyAlignment="1">
      <alignment horizontal="center" vertical="center" wrapText="1"/>
    </xf>
    <xf numFmtId="2" fontId="14" fillId="0" borderId="5" xfId="1" applyNumberFormat="1" applyFont="1" applyBorder="1" applyAlignment="1">
      <alignment horizontal="center" vertical="center" wrapText="1"/>
    </xf>
    <xf numFmtId="166" fontId="14" fillId="3" borderId="18" xfId="7" applyNumberFormat="1" applyFont="1" applyFill="1" applyBorder="1" applyAlignment="1">
      <alignment horizontal="center" vertical="center" wrapText="1"/>
    </xf>
    <xf numFmtId="166" fontId="14" fillId="3" borderId="26" xfId="1" applyNumberFormat="1" applyFont="1" applyFill="1" applyBorder="1" applyAlignment="1">
      <alignment horizontal="center" vertical="center" wrapText="1"/>
    </xf>
    <xf numFmtId="41" fontId="14" fillId="0" borderId="0" xfId="8" applyFont="1" applyFill="1" applyBorder="1" applyAlignment="1">
      <alignment horizontal="center" vertical="center" wrapText="1"/>
    </xf>
    <xf numFmtId="41" fontId="14" fillId="0" borderId="0" xfId="8" applyFont="1" applyFill="1" applyAlignment="1">
      <alignment horizontal="center" vertical="center" wrapText="1"/>
    </xf>
    <xf numFmtId="10" fontId="14" fillId="3" borderId="9" xfId="0" applyNumberFormat="1" applyFont="1" applyFill="1" applyBorder="1" applyAlignment="1">
      <alignment horizontal="justify"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0" borderId="0" xfId="1" applyFont="1" applyAlignment="1">
      <alignment horizontal="left" vertical="center" wrapText="1"/>
    </xf>
    <xf numFmtId="0" fontId="9" fillId="0" borderId="0" xfId="0" applyFont="1" applyAlignment="1">
      <alignment horizontal="left"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30" xfId="1" applyFont="1" applyFill="1" applyBorder="1" applyAlignment="1">
      <alignment horizontal="center" vertical="center" wrapText="1"/>
    </xf>
    <xf numFmtId="0" fontId="11" fillId="4" borderId="53" xfId="1" applyFont="1" applyFill="1" applyBorder="1" applyAlignment="1">
      <alignment horizontal="center" vertical="center" wrapText="1"/>
    </xf>
    <xf numFmtId="0" fontId="11" fillId="4" borderId="54" xfId="1" applyFont="1" applyFill="1" applyBorder="1" applyAlignment="1">
      <alignment horizontal="center" vertical="center" wrapText="1"/>
    </xf>
    <xf numFmtId="0" fontId="11" fillId="4" borderId="51"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0" fillId="0" borderId="0" xfId="1" applyFont="1" applyAlignment="1">
      <alignment horizontal="left" vertical="center" wrapText="1"/>
    </xf>
    <xf numFmtId="0" fontId="9" fillId="0" borderId="17"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47" xfId="0" applyFont="1" applyBorder="1" applyAlignment="1">
      <alignment horizontal="center" vertical="center" wrapText="1"/>
    </xf>
    <xf numFmtId="0" fontId="11" fillId="4" borderId="29" xfId="1" applyFont="1" applyFill="1" applyBorder="1" applyAlignment="1">
      <alignment horizontal="center" vertical="center" wrapText="1"/>
    </xf>
    <xf numFmtId="0" fontId="11" fillId="4" borderId="36" xfId="1" applyFont="1" applyFill="1" applyBorder="1" applyAlignment="1">
      <alignment horizontal="center" vertical="center" wrapText="1"/>
    </xf>
    <xf numFmtId="0" fontId="11" fillId="4" borderId="17" xfId="1" applyFont="1" applyFill="1" applyBorder="1" applyAlignment="1">
      <alignment horizontal="center" vertical="center" wrapText="1"/>
    </xf>
    <xf numFmtId="0" fontId="11" fillId="4" borderId="19" xfId="1" applyFont="1" applyFill="1" applyBorder="1" applyAlignment="1">
      <alignment horizontal="center" vertical="center" wrapText="1"/>
    </xf>
    <xf numFmtId="0" fontId="11" fillId="4" borderId="47"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1" fillId="4" borderId="2" xfId="1" applyFont="1" applyFill="1" applyBorder="1" applyAlignment="1">
      <alignment horizontal="center" vertical="center" wrapText="1"/>
    </xf>
    <xf numFmtId="0" fontId="11" fillId="4" borderId="57" xfId="1" applyFont="1" applyFill="1" applyBorder="1" applyAlignment="1">
      <alignment horizontal="center" vertical="center" wrapText="1"/>
    </xf>
    <xf numFmtId="0" fontId="11" fillId="4" borderId="55" xfId="1"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20"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0" xfId="1" applyFont="1" applyAlignment="1">
      <alignment horizontal="center" vertical="center" wrapText="1"/>
    </xf>
    <xf numFmtId="0" fontId="9" fillId="0" borderId="46" xfId="1" applyFont="1" applyBorder="1" applyAlignment="1">
      <alignment horizontal="center" vertical="center" wrapText="1"/>
    </xf>
    <xf numFmtId="0" fontId="9" fillId="0" borderId="49" xfId="1" applyFont="1" applyBorder="1" applyAlignment="1">
      <alignment horizontal="center" vertical="center" wrapText="1"/>
    </xf>
    <xf numFmtId="0" fontId="9" fillId="0" borderId="45" xfId="1" applyFont="1" applyBorder="1" applyAlignment="1">
      <alignment horizontal="center" vertical="center" wrapText="1"/>
    </xf>
    <xf numFmtId="0" fontId="9" fillId="0" borderId="50" xfId="1" applyFont="1" applyBorder="1" applyAlignment="1">
      <alignment horizontal="center"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4" xfId="1" applyFont="1" applyBorder="1" applyAlignment="1">
      <alignment horizontal="justify" vertical="center" wrapText="1"/>
    </xf>
    <xf numFmtId="0" fontId="10" fillId="0" borderId="16" xfId="1" applyFont="1" applyBorder="1" applyAlignment="1">
      <alignment horizontal="justify" vertical="center" wrapText="1"/>
    </xf>
    <xf numFmtId="0" fontId="10" fillId="0" borderId="15" xfId="1" applyFont="1" applyBorder="1" applyAlignment="1">
      <alignment horizontal="justify" vertical="center" wrapText="1"/>
    </xf>
    <xf numFmtId="0" fontId="9" fillId="0" borderId="14" xfId="1" applyFont="1" applyBorder="1" applyAlignment="1">
      <alignment horizontal="justify" vertical="center" wrapText="1"/>
    </xf>
    <xf numFmtId="0" fontId="9" fillId="0" borderId="16" xfId="1" applyFont="1" applyBorder="1" applyAlignment="1">
      <alignment horizontal="justify" vertical="center" wrapText="1"/>
    </xf>
    <xf numFmtId="0" fontId="9" fillId="0" borderId="15" xfId="1" applyFont="1" applyBorder="1" applyAlignment="1">
      <alignment horizontal="justify" vertical="center" wrapText="1"/>
    </xf>
    <xf numFmtId="0" fontId="9" fillId="0" borderId="10"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6" xfId="1" applyFont="1" applyBorder="1" applyAlignment="1">
      <alignment horizontal="center" vertical="center" wrapText="1"/>
    </xf>
    <xf numFmtId="0" fontId="9" fillId="0" borderId="8" xfId="1" applyFont="1" applyBorder="1" applyAlignment="1">
      <alignment horizontal="center" vertical="center" wrapText="1"/>
    </xf>
    <xf numFmtId="0" fontId="9" fillId="0" borderId="12" xfId="1" applyFont="1" applyBorder="1" applyAlignment="1">
      <alignment horizontal="center" vertical="center" wrapText="1"/>
    </xf>
    <xf numFmtId="0" fontId="14" fillId="0" borderId="17" xfId="1" applyFont="1" applyBorder="1" applyAlignment="1">
      <alignment horizontal="center" vertical="center" wrapText="1"/>
    </xf>
    <xf numFmtId="0" fontId="14" fillId="0" borderId="19" xfId="1" applyFont="1" applyBorder="1" applyAlignment="1">
      <alignment horizontal="center" vertical="center" wrapText="1"/>
    </xf>
    <xf numFmtId="0" fontId="14" fillId="0" borderId="25"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1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7" xfId="1" applyFont="1" applyBorder="1" applyAlignment="1">
      <alignment horizontal="center" vertical="center" wrapText="1"/>
    </xf>
    <xf numFmtId="0" fontId="9" fillId="0" borderId="0" xfId="1" applyFont="1" applyAlignment="1">
      <alignment horizontal="center" vertical="center" wrapText="1"/>
    </xf>
    <xf numFmtId="0" fontId="9" fillId="0" borderId="27" xfId="1" applyFont="1" applyBorder="1" applyAlignment="1">
      <alignment horizontal="center" vertical="center" wrapText="1"/>
    </xf>
    <xf numFmtId="0" fontId="9" fillId="3" borderId="17"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11" fillId="4" borderId="13"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1" fillId="4" borderId="25" xfId="1" applyFont="1" applyFill="1" applyBorder="1" applyAlignment="1">
      <alignment horizontal="center" vertical="center" wrapText="1"/>
    </xf>
    <xf numFmtId="0" fontId="9" fillId="3" borderId="47" xfId="0" applyFont="1" applyFill="1" applyBorder="1" applyAlignment="1">
      <alignment horizontal="center" vertical="center" wrapText="1"/>
    </xf>
    <xf numFmtId="0" fontId="14" fillId="0" borderId="17"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5" xfId="0" applyFont="1" applyBorder="1" applyAlignment="1">
      <alignment horizontal="center" vertical="center" wrapText="1"/>
    </xf>
    <xf numFmtId="0" fontId="9" fillId="3" borderId="28" xfId="1" applyFont="1" applyFill="1" applyBorder="1" applyAlignment="1">
      <alignment horizontal="center" vertical="center" wrapText="1"/>
    </xf>
    <xf numFmtId="0" fontId="9" fillId="3" borderId="40" xfId="1" applyFont="1" applyFill="1" applyBorder="1" applyAlignment="1">
      <alignment horizontal="center" vertical="center" wrapText="1"/>
    </xf>
    <xf numFmtId="0" fontId="9" fillId="3" borderId="41" xfId="1" applyFont="1" applyFill="1" applyBorder="1" applyAlignment="1">
      <alignment horizontal="center" vertical="center" wrapText="1"/>
    </xf>
    <xf numFmtId="0" fontId="9" fillId="0" borderId="28"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25" xfId="0" applyFont="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Library/Containers/com.microsoft.Excel/Data/Documents/Users/adriana/Downloads/Users/adriana/Downloads/Users/adriana/Desktop/Invi&#769;as/2022/Contraloria/C:/Users/avarelam/Desktop/Planeaci&#243;n/PLANEACI&#211;N%202017/Varios/Formatos/Formato%20Plan%20de%20Accion%20V2.1.xlsx?5F596FA2" TargetMode="External"/><Relationship Id="rId1" Type="http://schemas.openxmlformats.org/officeDocument/2006/relationships/externalLinkPath" Target="file:///\\5F596FA2\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293" t="s">
        <v>12</v>
      </c>
      <c r="C1" s="294"/>
      <c r="D1" s="294"/>
      <c r="E1" s="294"/>
      <c r="F1" s="294"/>
      <c r="G1" s="294"/>
      <c r="H1" s="295"/>
    </row>
    <row r="2" spans="1:9" ht="45" x14ac:dyDescent="0.25">
      <c r="A2" s="1" t="s">
        <v>13</v>
      </c>
      <c r="B2" s="2" t="s">
        <v>14</v>
      </c>
      <c r="C2" s="3" t="s">
        <v>15</v>
      </c>
      <c r="D2" s="3" t="s">
        <v>16</v>
      </c>
      <c r="E2" s="3" t="s">
        <v>17</v>
      </c>
      <c r="F2" s="3" t="s">
        <v>18</v>
      </c>
      <c r="G2" s="3" t="s">
        <v>19</v>
      </c>
      <c r="H2" s="4" t="s">
        <v>20</v>
      </c>
    </row>
    <row r="3" spans="1:9" x14ac:dyDescent="0.25">
      <c r="A3" s="5" t="s">
        <v>39</v>
      </c>
      <c r="B3" s="6"/>
      <c r="C3" s="7" t="s">
        <v>21</v>
      </c>
      <c r="D3" s="7"/>
      <c r="E3" s="7"/>
      <c r="F3" s="7"/>
      <c r="G3" s="7"/>
      <c r="H3" s="8"/>
      <c r="I3" s="9">
        <f>COUNTIF(B3:H3,"X")</f>
        <v>1</v>
      </c>
    </row>
    <row r="4" spans="1:9" x14ac:dyDescent="0.25">
      <c r="A4" s="5" t="s">
        <v>40</v>
      </c>
      <c r="B4" s="6"/>
      <c r="C4" s="7" t="s">
        <v>21</v>
      </c>
      <c r="D4" s="7" t="s">
        <v>21</v>
      </c>
      <c r="E4" s="7"/>
      <c r="F4" s="7"/>
      <c r="G4" s="7"/>
      <c r="H4" s="8"/>
      <c r="I4" s="9">
        <f t="shared" ref="I4:I18" si="0">COUNTIF(B4:H4,"X")</f>
        <v>2</v>
      </c>
    </row>
    <row r="5" spans="1:9" x14ac:dyDescent="0.25">
      <c r="A5" s="5" t="s">
        <v>41</v>
      </c>
      <c r="B5" s="6" t="s">
        <v>21</v>
      </c>
      <c r="C5" s="7"/>
      <c r="D5" s="7"/>
      <c r="E5" s="7"/>
      <c r="F5" s="7"/>
      <c r="G5" s="7"/>
      <c r="H5" s="8"/>
      <c r="I5" s="9">
        <f t="shared" si="0"/>
        <v>1</v>
      </c>
    </row>
    <row r="6" spans="1:9" x14ac:dyDescent="0.25">
      <c r="A6" s="5" t="s">
        <v>42</v>
      </c>
      <c r="B6" s="6" t="s">
        <v>21</v>
      </c>
      <c r="C6" s="7"/>
      <c r="D6" s="7"/>
      <c r="E6" s="7"/>
      <c r="F6" s="7"/>
      <c r="G6" s="7"/>
      <c r="H6" s="8"/>
      <c r="I6" s="9">
        <f t="shared" si="0"/>
        <v>1</v>
      </c>
    </row>
    <row r="7" spans="1:9" x14ac:dyDescent="0.25">
      <c r="A7" s="5" t="s">
        <v>43</v>
      </c>
      <c r="B7" s="6"/>
      <c r="C7" s="7"/>
      <c r="D7" s="7"/>
      <c r="E7" s="7"/>
      <c r="F7" s="7" t="s">
        <v>21</v>
      </c>
      <c r="G7" s="7"/>
      <c r="H7" s="8"/>
      <c r="I7" s="9">
        <f t="shared" si="0"/>
        <v>1</v>
      </c>
    </row>
    <row r="8" spans="1:9" x14ac:dyDescent="0.25">
      <c r="A8" s="5" t="s">
        <v>44</v>
      </c>
      <c r="B8" s="6"/>
      <c r="C8" s="7"/>
      <c r="D8" s="7" t="s">
        <v>21</v>
      </c>
      <c r="E8" s="7"/>
      <c r="F8" s="7"/>
      <c r="G8" s="7"/>
      <c r="H8" s="8"/>
      <c r="I8" s="9">
        <f t="shared" si="0"/>
        <v>1</v>
      </c>
    </row>
    <row r="9" spans="1:9" x14ac:dyDescent="0.25">
      <c r="A9" s="5" t="s">
        <v>45</v>
      </c>
      <c r="B9" s="6"/>
      <c r="C9" s="7"/>
      <c r="D9" s="7" t="s">
        <v>21</v>
      </c>
      <c r="E9" s="7"/>
      <c r="F9" s="7"/>
      <c r="G9" s="7"/>
      <c r="H9" s="8"/>
      <c r="I9" s="9">
        <f t="shared" si="0"/>
        <v>1</v>
      </c>
    </row>
    <row r="10" spans="1:9" x14ac:dyDescent="0.25">
      <c r="A10" s="32" t="s">
        <v>46</v>
      </c>
      <c r="B10" s="6"/>
      <c r="C10" s="7"/>
      <c r="D10" s="7" t="s">
        <v>21</v>
      </c>
      <c r="E10" s="7"/>
      <c r="F10" s="7"/>
      <c r="G10" s="7"/>
      <c r="H10" s="8"/>
      <c r="I10" s="9">
        <f t="shared" si="0"/>
        <v>1</v>
      </c>
    </row>
    <row r="11" spans="1:9" x14ac:dyDescent="0.25">
      <c r="A11" s="5" t="s">
        <v>47</v>
      </c>
      <c r="B11" s="6"/>
      <c r="C11" s="7"/>
      <c r="D11" s="7" t="s">
        <v>21</v>
      </c>
      <c r="E11" s="7"/>
      <c r="F11" s="7"/>
      <c r="G11" s="7"/>
      <c r="H11" s="8"/>
      <c r="I11" s="9">
        <f t="shared" si="0"/>
        <v>1</v>
      </c>
    </row>
    <row r="12" spans="1:9" x14ac:dyDescent="0.25">
      <c r="A12" s="5" t="s">
        <v>48</v>
      </c>
      <c r="B12" s="6"/>
      <c r="C12" s="7"/>
      <c r="D12" s="7"/>
      <c r="E12" s="7"/>
      <c r="F12" s="7" t="s">
        <v>21</v>
      </c>
      <c r="G12" s="7"/>
      <c r="H12" s="8"/>
      <c r="I12" s="9">
        <f t="shared" si="0"/>
        <v>1</v>
      </c>
    </row>
    <row r="13" spans="1:9" x14ac:dyDescent="0.25">
      <c r="A13" s="5" t="s">
        <v>49</v>
      </c>
      <c r="B13" s="6"/>
      <c r="C13" s="7"/>
      <c r="D13" s="7" t="s">
        <v>21</v>
      </c>
      <c r="E13" s="7"/>
      <c r="F13" s="7"/>
      <c r="G13" s="7"/>
      <c r="H13" s="8"/>
      <c r="I13" s="9">
        <f t="shared" si="0"/>
        <v>1</v>
      </c>
    </row>
    <row r="14" spans="1:9" x14ac:dyDescent="0.25">
      <c r="A14" s="5" t="s">
        <v>50</v>
      </c>
      <c r="B14" s="6"/>
      <c r="C14" s="7"/>
      <c r="D14" s="7" t="s">
        <v>21</v>
      </c>
      <c r="E14" s="7"/>
      <c r="F14" s="7"/>
      <c r="G14" s="7"/>
      <c r="H14" s="8"/>
      <c r="I14" s="9">
        <f t="shared" si="0"/>
        <v>1</v>
      </c>
    </row>
    <row r="15" spans="1:9" x14ac:dyDescent="0.25">
      <c r="A15" s="32" t="s">
        <v>51</v>
      </c>
      <c r="B15" s="6"/>
      <c r="C15" s="7"/>
      <c r="D15" s="7" t="s">
        <v>21</v>
      </c>
      <c r="E15" s="7"/>
      <c r="F15" s="7"/>
      <c r="G15" s="7"/>
      <c r="H15" s="8"/>
      <c r="I15" s="9">
        <f t="shared" si="0"/>
        <v>1</v>
      </c>
    </row>
    <row r="16" spans="1:9" x14ac:dyDescent="0.25">
      <c r="A16" s="5" t="s">
        <v>52</v>
      </c>
      <c r="B16" s="6"/>
      <c r="C16" s="7"/>
      <c r="D16" s="7"/>
      <c r="E16" s="7"/>
      <c r="F16" s="7"/>
      <c r="G16" s="7" t="s">
        <v>21</v>
      </c>
      <c r="H16" s="8"/>
      <c r="I16" s="9">
        <f t="shared" si="0"/>
        <v>1</v>
      </c>
    </row>
    <row r="17" spans="1:9" x14ac:dyDescent="0.25">
      <c r="A17" s="5" t="s">
        <v>53</v>
      </c>
      <c r="B17" s="6"/>
      <c r="C17" s="7"/>
      <c r="D17" s="7"/>
      <c r="E17" s="7"/>
      <c r="F17" s="7"/>
      <c r="G17" s="7"/>
      <c r="H17" s="8" t="s">
        <v>21</v>
      </c>
      <c r="I17" s="9">
        <f t="shared" si="0"/>
        <v>1</v>
      </c>
    </row>
    <row r="18" spans="1:9" ht="15.75" thickBot="1" x14ac:dyDescent="0.3">
      <c r="A18" s="10" t="s">
        <v>54</v>
      </c>
      <c r="B18" s="11"/>
      <c r="C18" s="12"/>
      <c r="D18" s="12"/>
      <c r="E18" s="12" t="s">
        <v>21</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293" t="s">
        <v>12</v>
      </c>
      <c r="C22" s="294"/>
      <c r="D22" s="294"/>
      <c r="E22" s="294"/>
      <c r="F22" s="294"/>
      <c r="G22" s="294"/>
      <c r="H22" s="295"/>
    </row>
    <row r="23" spans="1:9" ht="45.75" thickBot="1" x14ac:dyDescent="0.3">
      <c r="A23" s="1" t="s">
        <v>22</v>
      </c>
      <c r="B23" s="15" t="s">
        <v>14</v>
      </c>
      <c r="C23" s="16" t="s">
        <v>15</v>
      </c>
      <c r="D23" s="16" t="s">
        <v>16</v>
      </c>
      <c r="E23" s="16" t="s">
        <v>17</v>
      </c>
      <c r="F23" s="16" t="s">
        <v>18</v>
      </c>
      <c r="G23" s="16" t="s">
        <v>19</v>
      </c>
      <c r="H23" s="17" t="s">
        <v>20</v>
      </c>
    </row>
    <row r="24" spans="1:9" ht="30" x14ac:dyDescent="0.25">
      <c r="A24" s="18" t="s">
        <v>23</v>
      </c>
      <c r="B24" s="2" t="s">
        <v>21</v>
      </c>
      <c r="C24" s="3"/>
      <c r="D24" s="3"/>
      <c r="E24" s="3"/>
      <c r="F24" s="3"/>
      <c r="G24" s="3"/>
      <c r="H24" s="19"/>
      <c r="I24" s="9">
        <f>COUNTIF(B24:H24,"X")</f>
        <v>1</v>
      </c>
    </row>
    <row r="25" spans="1:9" ht="30" x14ac:dyDescent="0.25">
      <c r="A25" s="31" t="s">
        <v>24</v>
      </c>
      <c r="B25" s="20"/>
      <c r="C25" s="21" t="s">
        <v>21</v>
      </c>
      <c r="D25" s="21" t="s">
        <v>21</v>
      </c>
      <c r="E25" s="21"/>
      <c r="F25" s="21"/>
      <c r="G25" s="21"/>
      <c r="H25" s="8"/>
      <c r="I25" s="9">
        <f>COUNTIF(B25:H25,"X")</f>
        <v>2</v>
      </c>
    </row>
    <row r="26" spans="1:9" ht="30" x14ac:dyDescent="0.25">
      <c r="A26" s="18" t="s">
        <v>25</v>
      </c>
      <c r="B26" s="20"/>
      <c r="C26" s="21"/>
      <c r="D26" s="21"/>
      <c r="E26" s="21" t="s">
        <v>21</v>
      </c>
      <c r="F26" s="21" t="s">
        <v>21</v>
      </c>
      <c r="G26" s="21" t="s">
        <v>21</v>
      </c>
      <c r="H26" s="8" t="s">
        <v>21</v>
      </c>
      <c r="I26" s="9">
        <f>COUNTIF(B26:H26,"X")</f>
        <v>4</v>
      </c>
    </row>
    <row r="27" spans="1:9" ht="30" x14ac:dyDescent="0.25">
      <c r="A27" s="31" t="s">
        <v>26</v>
      </c>
      <c r="B27" s="20"/>
      <c r="C27" s="21"/>
      <c r="D27" s="21" t="s">
        <v>21</v>
      </c>
      <c r="E27" s="21"/>
      <c r="F27" s="21"/>
      <c r="G27" s="21"/>
      <c r="H27" s="8"/>
      <c r="I27" s="9">
        <f>COUNTIF(B27:H27,"X")</f>
        <v>1</v>
      </c>
    </row>
    <row r="28" spans="1:9" ht="30.75" thickBot="1" x14ac:dyDescent="0.3">
      <c r="A28" s="22" t="s">
        <v>27</v>
      </c>
      <c r="B28" s="23"/>
      <c r="C28" s="24"/>
      <c r="D28" s="25" t="s">
        <v>21</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293" t="s">
        <v>12</v>
      </c>
      <c r="C31" s="294"/>
      <c r="D31" s="294"/>
      <c r="E31" s="294"/>
      <c r="F31" s="294"/>
      <c r="G31" s="294"/>
      <c r="H31" s="295"/>
    </row>
    <row r="32" spans="1:9" ht="45.75" thickBot="1" x14ac:dyDescent="0.3">
      <c r="A32" s="26" t="s">
        <v>28</v>
      </c>
      <c r="B32" s="15" t="s">
        <v>14</v>
      </c>
      <c r="C32" s="16" t="s">
        <v>15</v>
      </c>
      <c r="D32" s="16" t="s">
        <v>16</v>
      </c>
      <c r="E32" s="16" t="s">
        <v>17</v>
      </c>
      <c r="F32" s="16" t="s">
        <v>18</v>
      </c>
      <c r="G32" s="16" t="s">
        <v>19</v>
      </c>
      <c r="H32" s="17" t="s">
        <v>20</v>
      </c>
    </row>
    <row r="33" spans="1:9" x14ac:dyDescent="0.25">
      <c r="A33" s="27" t="s">
        <v>29</v>
      </c>
      <c r="B33" s="28"/>
      <c r="C33" s="21"/>
      <c r="D33" s="21" t="s">
        <v>21</v>
      </c>
      <c r="E33" s="21"/>
      <c r="F33" s="21" t="s">
        <v>21</v>
      </c>
      <c r="G33" s="21"/>
      <c r="H33" s="21"/>
      <c r="I33" s="9">
        <f t="shared" ref="I33:I45" si="3">COUNTIF(B33:H33,"X")</f>
        <v>2</v>
      </c>
    </row>
    <row r="34" spans="1:9" x14ac:dyDescent="0.25">
      <c r="A34" s="29" t="s">
        <v>116</v>
      </c>
      <c r="B34" s="28"/>
      <c r="C34" s="21" t="s">
        <v>21</v>
      </c>
      <c r="D34" s="21" t="s">
        <v>21</v>
      </c>
      <c r="E34" s="21" t="s">
        <v>21</v>
      </c>
      <c r="F34" s="21"/>
      <c r="G34" s="21"/>
      <c r="H34" s="21"/>
      <c r="I34" s="9">
        <f t="shared" si="3"/>
        <v>3</v>
      </c>
    </row>
    <row r="35" spans="1:9" x14ac:dyDescent="0.25">
      <c r="A35" s="33" t="s">
        <v>55</v>
      </c>
      <c r="B35" s="28"/>
      <c r="C35" s="21"/>
      <c r="D35" s="21" t="s">
        <v>21</v>
      </c>
      <c r="E35" s="21"/>
      <c r="F35" s="21"/>
      <c r="G35" s="21"/>
      <c r="H35" s="21"/>
      <c r="I35" s="9">
        <f t="shared" si="3"/>
        <v>1</v>
      </c>
    </row>
    <row r="36" spans="1:9" ht="30" x14ac:dyDescent="0.25">
      <c r="A36" s="33" t="s">
        <v>57</v>
      </c>
      <c r="B36" s="28"/>
      <c r="C36" s="21"/>
      <c r="D36" s="21" t="s">
        <v>21</v>
      </c>
      <c r="E36" s="21"/>
      <c r="F36" s="21"/>
      <c r="G36" s="21"/>
      <c r="H36" s="21"/>
      <c r="I36" s="9">
        <f t="shared" si="3"/>
        <v>1</v>
      </c>
    </row>
    <row r="37" spans="1:9" x14ac:dyDescent="0.25">
      <c r="A37" s="29" t="s">
        <v>31</v>
      </c>
      <c r="B37" s="28"/>
      <c r="C37" s="21"/>
      <c r="D37" s="21" t="s">
        <v>21</v>
      </c>
      <c r="E37" s="21"/>
      <c r="F37" s="21"/>
      <c r="G37" s="21"/>
      <c r="H37" s="21"/>
      <c r="I37" s="9">
        <f t="shared" si="3"/>
        <v>1</v>
      </c>
    </row>
    <row r="38" spans="1:9" x14ac:dyDescent="0.25">
      <c r="A38" s="29" t="s">
        <v>32</v>
      </c>
      <c r="B38" s="28"/>
      <c r="C38" s="21"/>
      <c r="D38" s="21" t="s">
        <v>21</v>
      </c>
      <c r="E38" s="21"/>
      <c r="F38" s="21"/>
      <c r="G38" s="21"/>
      <c r="H38" s="21"/>
      <c r="I38" s="9">
        <f t="shared" si="3"/>
        <v>1</v>
      </c>
    </row>
    <row r="39" spans="1:9" x14ac:dyDescent="0.25">
      <c r="A39" s="29" t="s">
        <v>118</v>
      </c>
      <c r="B39" s="28"/>
      <c r="C39" s="21"/>
      <c r="D39" s="21" t="s">
        <v>21</v>
      </c>
      <c r="E39" s="21"/>
      <c r="F39" s="21"/>
      <c r="G39" s="21"/>
      <c r="H39" s="21"/>
      <c r="I39" s="9">
        <f t="shared" si="3"/>
        <v>1</v>
      </c>
    </row>
    <row r="40" spans="1:9" x14ac:dyDescent="0.25">
      <c r="A40" s="29" t="s">
        <v>33</v>
      </c>
      <c r="B40" s="28"/>
      <c r="C40" s="21"/>
      <c r="D40" s="21" t="s">
        <v>21</v>
      </c>
      <c r="E40" s="21"/>
      <c r="F40" s="21" t="s">
        <v>21</v>
      </c>
      <c r="G40" s="21"/>
      <c r="H40" s="21"/>
      <c r="I40" s="9">
        <f t="shared" si="3"/>
        <v>2</v>
      </c>
    </row>
    <row r="41" spans="1:9" x14ac:dyDescent="0.25">
      <c r="A41" s="29" t="s">
        <v>34</v>
      </c>
      <c r="B41" s="28"/>
      <c r="C41" s="21"/>
      <c r="D41" s="21" t="s">
        <v>21</v>
      </c>
      <c r="E41" s="21"/>
      <c r="F41" s="21"/>
      <c r="G41" s="21"/>
      <c r="H41" s="21"/>
      <c r="I41" s="9">
        <f t="shared" si="3"/>
        <v>1</v>
      </c>
    </row>
    <row r="42" spans="1:9" x14ac:dyDescent="0.25">
      <c r="A42" s="29" t="s">
        <v>35</v>
      </c>
      <c r="B42" s="28" t="s">
        <v>21</v>
      </c>
      <c r="C42" s="21"/>
      <c r="D42" s="21" t="s">
        <v>21</v>
      </c>
      <c r="E42" s="21"/>
      <c r="F42" s="21"/>
      <c r="G42" s="21" t="s">
        <v>21</v>
      </c>
      <c r="H42" s="21"/>
      <c r="I42" s="9">
        <f t="shared" si="3"/>
        <v>3</v>
      </c>
    </row>
    <row r="43" spans="1:9" x14ac:dyDescent="0.25">
      <c r="A43" s="29" t="s">
        <v>36</v>
      </c>
      <c r="B43" s="28"/>
      <c r="C43" s="21"/>
      <c r="D43" s="21" t="s">
        <v>21</v>
      </c>
      <c r="E43" s="21"/>
      <c r="F43" s="21"/>
      <c r="G43" s="21"/>
      <c r="H43" s="7"/>
      <c r="I43" s="9">
        <f t="shared" si="3"/>
        <v>1</v>
      </c>
    </row>
    <row r="44" spans="1:9" x14ac:dyDescent="0.25">
      <c r="A44" s="29" t="s">
        <v>37</v>
      </c>
      <c r="B44" s="28"/>
      <c r="C44" s="21"/>
      <c r="D44" s="21" t="s">
        <v>21</v>
      </c>
      <c r="E44" s="21"/>
      <c r="F44" s="21"/>
      <c r="G44" s="21"/>
      <c r="H44" s="7"/>
      <c r="I44" s="9">
        <f t="shared" si="3"/>
        <v>1</v>
      </c>
    </row>
    <row r="45" spans="1:9" ht="15.75" thickBot="1" x14ac:dyDescent="0.3">
      <c r="A45" s="30" t="s">
        <v>38</v>
      </c>
      <c r="B45" s="28"/>
      <c r="C45" s="21"/>
      <c r="D45" s="21" t="s">
        <v>21</v>
      </c>
      <c r="E45" s="21" t="s">
        <v>21</v>
      </c>
      <c r="F45" s="21"/>
      <c r="G45" s="21"/>
      <c r="H45" s="7" t="s">
        <v>21</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78</v>
      </c>
    </row>
    <row r="50" spans="1:1" x14ac:dyDescent="0.25">
      <c r="A50" s="34" t="s">
        <v>79</v>
      </c>
    </row>
    <row r="51" spans="1:1" x14ac:dyDescent="0.25">
      <c r="A51" s="34" t="s">
        <v>80</v>
      </c>
    </row>
    <row r="52" spans="1:1" x14ac:dyDescent="0.25">
      <c r="A52" s="34" t="s">
        <v>81</v>
      </c>
    </row>
    <row r="53" spans="1:1" x14ac:dyDescent="0.25">
      <c r="A53" s="34" t="s">
        <v>82</v>
      </c>
    </row>
    <row r="54" spans="1:1" x14ac:dyDescent="0.25">
      <c r="A54" s="34" t="s">
        <v>77</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73"/>
  <sheetViews>
    <sheetView showGridLines="0" tabSelected="1" zoomScale="90" zoomScaleNormal="90" zoomScaleSheetLayoutView="80" zoomScalePageLayoutView="70" workbookViewId="0">
      <selection activeCell="J101" sqref="J101"/>
    </sheetView>
  </sheetViews>
  <sheetFormatPr baseColWidth="10" defaultColWidth="10.85546875" defaultRowHeight="16.5" x14ac:dyDescent="0.25"/>
  <cols>
    <col min="1" max="1" width="4.28515625" style="46" customWidth="1"/>
    <col min="2" max="2" width="27.85546875" style="46" customWidth="1"/>
    <col min="3" max="3" width="42.140625" style="47" customWidth="1"/>
    <col min="4" max="4" width="37.85546875" style="47" customWidth="1"/>
    <col min="5" max="5" width="12.140625" style="39" customWidth="1"/>
    <col min="6" max="6" width="18.140625" style="256" customWidth="1"/>
    <col min="7" max="7" width="14.85546875" style="39" customWidth="1"/>
    <col min="8" max="8" width="18.28515625" style="39" customWidth="1"/>
    <col min="9" max="9" width="37.85546875" style="39" customWidth="1"/>
    <col min="10" max="10" width="88.140625" style="40" customWidth="1"/>
    <col min="11" max="12" width="10.85546875" style="46"/>
    <col min="13" max="13" width="11.42578125" style="46" bestFit="1" customWidth="1"/>
    <col min="14" max="16384" width="10.85546875" style="46"/>
  </cols>
  <sheetData>
    <row r="1" spans="2:10" ht="17.25" thickBot="1" x14ac:dyDescent="0.3"/>
    <row r="2" spans="2:10" ht="16.5" customHeight="1" x14ac:dyDescent="0.25">
      <c r="B2" s="340"/>
      <c r="C2" s="350"/>
      <c r="D2" s="351"/>
      <c r="E2" s="37"/>
      <c r="F2" s="343" t="s">
        <v>0</v>
      </c>
      <c r="G2" s="346" t="s">
        <v>111</v>
      </c>
      <c r="H2" s="346"/>
      <c r="I2" s="346"/>
      <c r="J2" s="347"/>
    </row>
    <row r="3" spans="2:10" ht="12.75" customHeight="1" x14ac:dyDescent="0.25">
      <c r="B3" s="341"/>
      <c r="C3" s="352"/>
      <c r="D3" s="353"/>
      <c r="F3" s="344"/>
      <c r="G3" s="321"/>
      <c r="H3" s="321"/>
      <c r="I3" s="321"/>
      <c r="J3" s="322"/>
    </row>
    <row r="4" spans="2:10" ht="12.75" customHeight="1" x14ac:dyDescent="0.25">
      <c r="B4" s="341"/>
      <c r="C4" s="352"/>
      <c r="D4" s="353"/>
      <c r="F4" s="344"/>
      <c r="G4" s="321"/>
      <c r="H4" s="321"/>
      <c r="I4" s="321"/>
      <c r="J4" s="322"/>
    </row>
    <row r="5" spans="2:10" ht="12.75" customHeight="1" x14ac:dyDescent="0.25">
      <c r="B5" s="341"/>
      <c r="C5" s="323" t="s">
        <v>9</v>
      </c>
      <c r="D5" s="324"/>
      <c r="E5" s="324"/>
      <c r="F5" s="344" t="s">
        <v>1</v>
      </c>
      <c r="G5" s="321">
        <v>1</v>
      </c>
      <c r="H5" s="321"/>
      <c r="I5" s="321"/>
      <c r="J5" s="322"/>
    </row>
    <row r="6" spans="2:10" ht="12.75" customHeight="1" x14ac:dyDescent="0.25">
      <c r="B6" s="341"/>
      <c r="C6" s="323" t="s">
        <v>112</v>
      </c>
      <c r="D6" s="324"/>
      <c r="E6" s="324"/>
      <c r="F6" s="344"/>
      <c r="G6" s="321"/>
      <c r="H6" s="321"/>
      <c r="I6" s="321"/>
      <c r="J6" s="322"/>
    </row>
    <row r="7" spans="2:10" ht="12.75" customHeight="1" x14ac:dyDescent="0.25">
      <c r="B7" s="341"/>
      <c r="C7" s="323" t="s">
        <v>353</v>
      </c>
      <c r="D7" s="324"/>
      <c r="E7" s="324"/>
      <c r="F7" s="344" t="s">
        <v>104</v>
      </c>
      <c r="G7" s="325">
        <v>1</v>
      </c>
      <c r="H7" s="326"/>
      <c r="I7" s="348" t="s">
        <v>105</v>
      </c>
      <c r="J7" s="322">
        <v>1</v>
      </c>
    </row>
    <row r="8" spans="2:10" ht="17.25" thickBot="1" x14ac:dyDescent="0.3">
      <c r="B8" s="342"/>
      <c r="C8" s="338"/>
      <c r="D8" s="339"/>
      <c r="E8" s="48"/>
      <c r="F8" s="345"/>
      <c r="G8" s="327"/>
      <c r="H8" s="328"/>
      <c r="I8" s="349"/>
      <c r="J8" s="354"/>
    </row>
    <row r="9" spans="2:10" ht="17.25" thickBot="1" x14ac:dyDescent="0.3">
      <c r="F9" s="257"/>
      <c r="G9" s="50"/>
      <c r="H9" s="49"/>
    </row>
    <row r="10" spans="2:10" ht="17.25" thickBot="1" x14ac:dyDescent="0.3">
      <c r="B10" s="329" t="s">
        <v>2</v>
      </c>
      <c r="C10" s="331"/>
      <c r="D10" s="332" t="s">
        <v>3</v>
      </c>
      <c r="E10" s="333"/>
      <c r="F10" s="333"/>
      <c r="G10" s="333"/>
      <c r="H10" s="333"/>
      <c r="I10" s="333"/>
      <c r="J10" s="334"/>
    </row>
    <row r="11" spans="2:10" ht="60.75" customHeight="1" thickBot="1" x14ac:dyDescent="0.3">
      <c r="B11" s="329" t="s">
        <v>4</v>
      </c>
      <c r="C11" s="331"/>
      <c r="D11" s="335" t="s">
        <v>89</v>
      </c>
      <c r="E11" s="336"/>
      <c r="F11" s="336"/>
      <c r="G11" s="336"/>
      <c r="H11" s="336"/>
      <c r="I11" s="336"/>
      <c r="J11" s="337"/>
    </row>
    <row r="12" spans="2:10" ht="18.75" customHeight="1" thickBot="1" x14ac:dyDescent="0.3">
      <c r="B12" s="329" t="s">
        <v>5</v>
      </c>
      <c r="C12" s="331"/>
      <c r="D12" s="329" t="s">
        <v>94</v>
      </c>
      <c r="E12" s="330"/>
      <c r="F12" s="330"/>
      <c r="G12" s="330"/>
      <c r="H12" s="330"/>
      <c r="I12" s="330"/>
      <c r="J12" s="331"/>
    </row>
    <row r="13" spans="2:10" ht="22.5" customHeight="1" thickBot="1" x14ac:dyDescent="0.3">
      <c r="B13" s="329" t="s">
        <v>6</v>
      </c>
      <c r="C13" s="331"/>
      <c r="D13" s="329">
        <v>2022</v>
      </c>
      <c r="E13" s="330"/>
      <c r="F13" s="330"/>
      <c r="G13" s="330"/>
      <c r="H13" s="330"/>
      <c r="I13" s="330"/>
      <c r="J13" s="331"/>
    </row>
    <row r="14" spans="2:10" x14ac:dyDescent="0.25">
      <c r="B14" s="51"/>
      <c r="C14" s="51"/>
      <c r="H14" s="47"/>
    </row>
    <row r="15" spans="2:10" x14ac:dyDescent="0.25">
      <c r="B15" s="47" t="s">
        <v>88</v>
      </c>
      <c r="C15" s="296" t="s">
        <v>84</v>
      </c>
      <c r="D15" s="296"/>
      <c r="E15" s="296"/>
      <c r="F15" s="296"/>
      <c r="G15" s="296"/>
      <c r="H15" s="296"/>
      <c r="I15" s="296"/>
      <c r="J15" s="296"/>
    </row>
    <row r="16" spans="2:10" s="52" customFormat="1" x14ac:dyDescent="0.25">
      <c r="B16" s="47" t="s">
        <v>97</v>
      </c>
      <c r="C16" s="296" t="s">
        <v>194</v>
      </c>
      <c r="D16" s="296"/>
      <c r="E16" s="296"/>
      <c r="F16" s="296"/>
      <c r="G16" s="296"/>
      <c r="H16" s="296"/>
      <c r="I16" s="296"/>
      <c r="J16" s="296"/>
    </row>
    <row r="17" spans="1:10" s="52" customFormat="1" ht="18.75" customHeight="1" x14ac:dyDescent="0.25">
      <c r="B17" s="47" t="s">
        <v>11</v>
      </c>
      <c r="C17" s="296" t="s">
        <v>35</v>
      </c>
      <c r="D17" s="296"/>
      <c r="E17" s="296"/>
      <c r="F17" s="296"/>
      <c r="G17" s="296"/>
      <c r="H17" s="296"/>
      <c r="I17" s="296"/>
      <c r="J17" s="296"/>
    </row>
    <row r="18" spans="1:10" s="52" customFormat="1" ht="17.25" thickBot="1" x14ac:dyDescent="0.3">
      <c r="B18" s="53"/>
      <c r="C18" s="53"/>
      <c r="D18" s="53"/>
      <c r="E18" s="54"/>
      <c r="F18" s="258"/>
      <c r="G18" s="54"/>
      <c r="H18" s="54"/>
      <c r="I18" s="54"/>
      <c r="J18" s="55"/>
    </row>
    <row r="19" spans="1:10" s="56" customFormat="1" ht="16.5" customHeight="1" x14ac:dyDescent="0.25">
      <c r="B19" s="313" t="s">
        <v>10</v>
      </c>
      <c r="C19" s="316" t="s">
        <v>73</v>
      </c>
      <c r="D19" s="316" t="s">
        <v>155</v>
      </c>
      <c r="E19" s="311" t="s">
        <v>108</v>
      </c>
      <c r="F19" s="298" t="s">
        <v>109</v>
      </c>
      <c r="G19" s="299"/>
      <c r="H19" s="300"/>
      <c r="I19" s="301" t="s">
        <v>7</v>
      </c>
      <c r="J19" s="319" t="s">
        <v>8</v>
      </c>
    </row>
    <row r="20" spans="1:10" s="56" customFormat="1" ht="16.5" customHeight="1" x14ac:dyDescent="0.25">
      <c r="B20" s="314"/>
      <c r="C20" s="317"/>
      <c r="D20" s="317"/>
      <c r="E20" s="312"/>
      <c r="F20" s="304" t="s">
        <v>354</v>
      </c>
      <c r="G20" s="305"/>
      <c r="H20" s="306"/>
      <c r="I20" s="302"/>
      <c r="J20" s="320"/>
    </row>
    <row r="21" spans="1:10" s="56" customFormat="1" ht="32.25" customHeight="1" thickBot="1" x14ac:dyDescent="0.3">
      <c r="B21" s="315"/>
      <c r="C21" s="318"/>
      <c r="D21" s="318"/>
      <c r="E21" s="312"/>
      <c r="F21" s="70" t="s">
        <v>102</v>
      </c>
      <c r="G21" s="71" t="s">
        <v>103</v>
      </c>
      <c r="H21" s="72" t="s">
        <v>408</v>
      </c>
      <c r="I21" s="302"/>
      <c r="J21" s="320"/>
    </row>
    <row r="22" spans="1:10" s="84" customFormat="1" ht="102" customHeight="1" x14ac:dyDescent="0.25">
      <c r="B22" s="308" t="s">
        <v>14</v>
      </c>
      <c r="C22" s="119" t="s">
        <v>186</v>
      </c>
      <c r="D22" s="119" t="s">
        <v>157</v>
      </c>
      <c r="E22" s="90">
        <v>1</v>
      </c>
      <c r="F22" s="203">
        <v>1</v>
      </c>
      <c r="G22" s="90">
        <v>1</v>
      </c>
      <c r="H22" s="90">
        <f t="shared" ref="H22:H27" si="0">+G22/F22</f>
        <v>1</v>
      </c>
      <c r="I22" s="120" t="s">
        <v>303</v>
      </c>
      <c r="J22" s="91" t="s">
        <v>317</v>
      </c>
    </row>
    <row r="23" spans="1:10" s="84" customFormat="1" ht="96" customHeight="1" x14ac:dyDescent="0.25">
      <c r="B23" s="309"/>
      <c r="C23" s="121" t="s">
        <v>158</v>
      </c>
      <c r="D23" s="121" t="s">
        <v>159</v>
      </c>
      <c r="E23" s="96">
        <v>1</v>
      </c>
      <c r="F23" s="205">
        <v>0.75</v>
      </c>
      <c r="G23" s="96">
        <v>0.75</v>
      </c>
      <c r="H23" s="96">
        <f t="shared" si="0"/>
        <v>1</v>
      </c>
      <c r="I23" s="122" t="s">
        <v>303</v>
      </c>
      <c r="J23" s="123"/>
    </row>
    <row r="24" spans="1:10" s="84" customFormat="1" ht="57" customHeight="1" x14ac:dyDescent="0.25">
      <c r="B24" s="309"/>
      <c r="C24" s="121" t="s">
        <v>113</v>
      </c>
      <c r="D24" s="121" t="s">
        <v>152</v>
      </c>
      <c r="E24" s="124">
        <v>1</v>
      </c>
      <c r="F24" s="205">
        <v>0.5</v>
      </c>
      <c r="G24" s="96">
        <v>0.75</v>
      </c>
      <c r="H24" s="96">
        <f t="shared" si="0"/>
        <v>1.5</v>
      </c>
      <c r="I24" s="122" t="s">
        <v>303</v>
      </c>
      <c r="J24" s="101"/>
    </row>
    <row r="25" spans="1:10" s="60" customFormat="1" ht="57" customHeight="1" thickBot="1" x14ac:dyDescent="0.3">
      <c r="B25" s="310"/>
      <c r="C25" s="224" t="s">
        <v>188</v>
      </c>
      <c r="D25" s="224" t="s">
        <v>189</v>
      </c>
      <c r="E25" s="225">
        <v>1</v>
      </c>
      <c r="F25" s="259">
        <v>0.75</v>
      </c>
      <c r="G25" s="226">
        <v>0.75</v>
      </c>
      <c r="H25" s="226">
        <f t="shared" si="0"/>
        <v>1</v>
      </c>
      <c r="I25" s="227" t="s">
        <v>216</v>
      </c>
      <c r="J25" s="228" t="s">
        <v>402</v>
      </c>
    </row>
    <row r="26" spans="1:10" s="84" customFormat="1" ht="64.5" customHeight="1" thickBot="1" x14ac:dyDescent="0.3">
      <c r="B26" s="195" t="s">
        <v>42</v>
      </c>
      <c r="C26" s="196" t="s">
        <v>190</v>
      </c>
      <c r="D26" s="196" t="s">
        <v>191</v>
      </c>
      <c r="E26" s="88">
        <v>1</v>
      </c>
      <c r="F26" s="260">
        <v>0.75</v>
      </c>
      <c r="G26" s="88">
        <v>0.75</v>
      </c>
      <c r="H26" s="88">
        <f t="shared" si="0"/>
        <v>1</v>
      </c>
      <c r="I26" s="197" t="s">
        <v>125</v>
      </c>
      <c r="J26" s="198" t="s">
        <v>355</v>
      </c>
    </row>
    <row r="27" spans="1:10" s="60" customFormat="1" ht="77.099999999999994" customHeight="1" thickBot="1" x14ac:dyDescent="0.3">
      <c r="B27" s="229" t="s">
        <v>44</v>
      </c>
      <c r="C27" s="230" t="s">
        <v>192</v>
      </c>
      <c r="D27" s="230" t="s">
        <v>193</v>
      </c>
      <c r="E27" s="231">
        <v>1</v>
      </c>
      <c r="F27" s="261">
        <v>0.75</v>
      </c>
      <c r="G27" s="232">
        <v>0.75</v>
      </c>
      <c r="H27" s="232">
        <f t="shared" si="0"/>
        <v>1</v>
      </c>
      <c r="I27" s="233" t="s">
        <v>216</v>
      </c>
      <c r="J27" s="234" t="s">
        <v>403</v>
      </c>
    </row>
    <row r="28" spans="1:10" s="60" customFormat="1" x14ac:dyDescent="0.25">
      <c r="B28" s="43"/>
      <c r="C28" s="64"/>
      <c r="D28" s="64"/>
      <c r="E28" s="43"/>
      <c r="F28" s="262"/>
      <c r="G28" s="75"/>
      <c r="H28" s="75"/>
      <c r="I28" s="43"/>
      <c r="J28" s="45"/>
    </row>
    <row r="29" spans="1:10" ht="15" customHeight="1" x14ac:dyDescent="0.25">
      <c r="B29" s="46" t="s">
        <v>88</v>
      </c>
      <c r="C29" s="297" t="s">
        <v>84</v>
      </c>
      <c r="D29" s="297"/>
      <c r="E29" s="297"/>
      <c r="F29" s="297"/>
      <c r="G29" s="297"/>
      <c r="H29" s="297"/>
      <c r="I29" s="297"/>
      <c r="J29" s="297"/>
    </row>
    <row r="30" spans="1:10" x14ac:dyDescent="0.25">
      <c r="A30" s="52"/>
      <c r="B30" s="62" t="s">
        <v>98</v>
      </c>
      <c r="C30" s="297" t="s">
        <v>156</v>
      </c>
      <c r="D30" s="297"/>
      <c r="E30" s="297"/>
      <c r="F30" s="297"/>
      <c r="G30" s="297"/>
      <c r="H30" s="297"/>
      <c r="I30" s="297"/>
      <c r="J30" s="297"/>
    </row>
    <row r="31" spans="1:10" x14ac:dyDescent="0.25">
      <c r="A31" s="52"/>
      <c r="B31" s="62" t="s">
        <v>11</v>
      </c>
      <c r="C31" s="297" t="s">
        <v>30</v>
      </c>
      <c r="D31" s="297"/>
      <c r="E31" s="297"/>
      <c r="F31" s="297"/>
      <c r="G31" s="297"/>
      <c r="H31" s="297"/>
      <c r="I31" s="297"/>
      <c r="J31" s="297"/>
    </row>
    <row r="32" spans="1:10" ht="17.25" thickBot="1" x14ac:dyDescent="0.3">
      <c r="A32" s="52"/>
      <c r="B32" s="53"/>
      <c r="C32" s="53"/>
      <c r="D32" s="53"/>
      <c r="E32" s="54"/>
      <c r="F32" s="258"/>
      <c r="G32" s="54"/>
      <c r="H32" s="54"/>
      <c r="I32" s="54"/>
      <c r="J32" s="55"/>
    </row>
    <row r="33" spans="1:10" ht="16.5" customHeight="1" x14ac:dyDescent="0.25">
      <c r="A33" s="60"/>
      <c r="B33" s="313" t="s">
        <v>10</v>
      </c>
      <c r="C33" s="316" t="s">
        <v>73</v>
      </c>
      <c r="D33" s="316" t="s">
        <v>155</v>
      </c>
      <c r="E33" s="311" t="s">
        <v>108</v>
      </c>
      <c r="F33" s="298" t="s">
        <v>109</v>
      </c>
      <c r="G33" s="299"/>
      <c r="H33" s="300"/>
      <c r="I33" s="301" t="s">
        <v>7</v>
      </c>
      <c r="J33" s="301" t="s">
        <v>8</v>
      </c>
    </row>
    <row r="34" spans="1:10" ht="16.5" customHeight="1" x14ac:dyDescent="0.25">
      <c r="A34" s="60"/>
      <c r="B34" s="314"/>
      <c r="C34" s="317"/>
      <c r="D34" s="317"/>
      <c r="E34" s="312"/>
      <c r="F34" s="304" t="s">
        <v>354</v>
      </c>
      <c r="G34" s="305"/>
      <c r="H34" s="306"/>
      <c r="I34" s="302"/>
      <c r="J34" s="302"/>
    </row>
    <row r="35" spans="1:10" ht="33.75" thickBot="1" x14ac:dyDescent="0.3">
      <c r="A35" s="60"/>
      <c r="B35" s="315"/>
      <c r="C35" s="318"/>
      <c r="D35" s="318"/>
      <c r="E35" s="312"/>
      <c r="F35" s="70" t="s">
        <v>102</v>
      </c>
      <c r="G35" s="71" t="s">
        <v>103</v>
      </c>
      <c r="H35" s="72" t="s">
        <v>408</v>
      </c>
      <c r="I35" s="302"/>
      <c r="J35" s="302"/>
    </row>
    <row r="36" spans="1:10" s="92" customFormat="1" ht="58.5" customHeight="1" x14ac:dyDescent="0.25">
      <c r="A36" s="84"/>
      <c r="B36" s="355" t="s">
        <v>120</v>
      </c>
      <c r="C36" s="125" t="s">
        <v>195</v>
      </c>
      <c r="D36" s="126" t="s">
        <v>196</v>
      </c>
      <c r="E36" s="127">
        <v>154</v>
      </c>
      <c r="F36" s="263">
        <v>154</v>
      </c>
      <c r="G36" s="128">
        <v>154</v>
      </c>
      <c r="H36" s="90">
        <f>+G36/F36</f>
        <v>1</v>
      </c>
      <c r="I36" s="126" t="s">
        <v>74</v>
      </c>
      <c r="J36" s="129" t="s">
        <v>318</v>
      </c>
    </row>
    <row r="37" spans="1:10" s="92" customFormat="1" ht="215.25" thickBot="1" x14ac:dyDescent="0.3">
      <c r="A37" s="84"/>
      <c r="B37" s="357"/>
      <c r="C37" s="130" t="s">
        <v>197</v>
      </c>
      <c r="D37" s="130" t="s">
        <v>198</v>
      </c>
      <c r="E37" s="117">
        <v>1</v>
      </c>
      <c r="F37" s="207">
        <v>0.75</v>
      </c>
      <c r="G37" s="117">
        <v>0.75</v>
      </c>
      <c r="H37" s="117">
        <f>+G37/F37</f>
        <v>1</v>
      </c>
      <c r="I37" s="130" t="s">
        <v>199</v>
      </c>
      <c r="J37" s="131" t="s">
        <v>356</v>
      </c>
    </row>
    <row r="38" spans="1:10" s="92" customFormat="1" ht="66.75" thickBot="1" x14ac:dyDescent="0.3">
      <c r="A38" s="132"/>
      <c r="B38" s="133" t="s">
        <v>151</v>
      </c>
      <c r="C38" s="134" t="s">
        <v>121</v>
      </c>
      <c r="D38" s="134" t="s">
        <v>122</v>
      </c>
      <c r="E38" s="135">
        <v>1</v>
      </c>
      <c r="F38" s="264">
        <v>0.75</v>
      </c>
      <c r="G38" s="136">
        <v>0.75</v>
      </c>
      <c r="H38" s="136">
        <f>+G38/F38</f>
        <v>1</v>
      </c>
      <c r="I38" s="137" t="s">
        <v>70</v>
      </c>
      <c r="J38" s="138" t="s">
        <v>357</v>
      </c>
    </row>
    <row r="40" spans="1:10" ht="33" x14ac:dyDescent="0.25">
      <c r="A40" s="60"/>
      <c r="B40" s="46" t="s">
        <v>76</v>
      </c>
      <c r="C40" s="296" t="s">
        <v>84</v>
      </c>
      <c r="D40" s="296"/>
      <c r="E40" s="296"/>
      <c r="F40" s="296"/>
      <c r="G40" s="296"/>
      <c r="H40" s="296"/>
      <c r="I40" s="296"/>
      <c r="J40" s="296"/>
    </row>
    <row r="41" spans="1:10" x14ac:dyDescent="0.25">
      <c r="A41" s="60"/>
      <c r="B41" s="52" t="s">
        <v>99</v>
      </c>
      <c r="C41" s="296" t="s">
        <v>201</v>
      </c>
      <c r="D41" s="296"/>
      <c r="E41" s="296"/>
      <c r="F41" s="296"/>
      <c r="G41" s="296"/>
      <c r="H41" s="296"/>
      <c r="I41" s="296"/>
      <c r="J41" s="296"/>
    </row>
    <row r="42" spans="1:10" x14ac:dyDescent="0.25">
      <c r="A42" s="60"/>
      <c r="B42" s="52" t="s">
        <v>11</v>
      </c>
      <c r="C42" s="296" t="s">
        <v>34</v>
      </c>
      <c r="D42" s="296"/>
      <c r="E42" s="296"/>
      <c r="F42" s="296"/>
      <c r="G42" s="296"/>
      <c r="H42" s="296"/>
      <c r="I42" s="296"/>
      <c r="J42" s="296"/>
    </row>
    <row r="43" spans="1:10" ht="17.25" thickBot="1" x14ac:dyDescent="0.3">
      <c r="A43" s="60"/>
      <c r="B43" s="54"/>
      <c r="C43" s="53"/>
      <c r="D43" s="53"/>
      <c r="E43" s="54"/>
      <c r="F43" s="258"/>
      <c r="G43" s="54"/>
      <c r="H43" s="54"/>
      <c r="I43" s="54"/>
      <c r="J43" s="55"/>
    </row>
    <row r="44" spans="1:10" ht="16.5" customHeight="1" x14ac:dyDescent="0.25">
      <c r="A44" s="60"/>
      <c r="B44" s="313" t="s">
        <v>10</v>
      </c>
      <c r="C44" s="316" t="s">
        <v>73</v>
      </c>
      <c r="D44" s="316" t="s">
        <v>155</v>
      </c>
      <c r="E44" s="311" t="s">
        <v>108</v>
      </c>
      <c r="F44" s="298" t="s">
        <v>109</v>
      </c>
      <c r="G44" s="299"/>
      <c r="H44" s="300"/>
      <c r="I44" s="301" t="s">
        <v>7</v>
      </c>
      <c r="J44" s="301" t="s">
        <v>8</v>
      </c>
    </row>
    <row r="45" spans="1:10" ht="16.5" customHeight="1" x14ac:dyDescent="0.25">
      <c r="A45" s="60"/>
      <c r="B45" s="314"/>
      <c r="C45" s="317"/>
      <c r="D45" s="317"/>
      <c r="E45" s="312"/>
      <c r="F45" s="304" t="s">
        <v>354</v>
      </c>
      <c r="G45" s="305"/>
      <c r="H45" s="306"/>
      <c r="I45" s="302"/>
      <c r="J45" s="302"/>
    </row>
    <row r="46" spans="1:10" ht="33.75" thickBot="1" x14ac:dyDescent="0.3">
      <c r="A46" s="60"/>
      <c r="B46" s="367"/>
      <c r="C46" s="359"/>
      <c r="D46" s="359"/>
      <c r="E46" s="358"/>
      <c r="F46" s="57" t="s">
        <v>102</v>
      </c>
      <c r="G46" s="58" t="s">
        <v>103</v>
      </c>
      <c r="H46" s="59" t="s">
        <v>408</v>
      </c>
      <c r="I46" s="303"/>
      <c r="J46" s="303"/>
    </row>
    <row r="47" spans="1:10" s="92" customFormat="1" ht="333.95" customHeight="1" x14ac:dyDescent="0.25">
      <c r="A47" s="84"/>
      <c r="B47" s="360" t="s">
        <v>200</v>
      </c>
      <c r="C47" s="139" t="s">
        <v>123</v>
      </c>
      <c r="D47" s="126" t="s">
        <v>124</v>
      </c>
      <c r="E47" s="140">
        <v>1</v>
      </c>
      <c r="F47" s="208">
        <v>1</v>
      </c>
      <c r="G47" s="141">
        <v>1</v>
      </c>
      <c r="H47" s="142">
        <f>+G47/F47</f>
        <v>1</v>
      </c>
      <c r="I47" s="121" t="s">
        <v>358</v>
      </c>
      <c r="J47" s="143" t="s">
        <v>359</v>
      </c>
    </row>
    <row r="48" spans="1:10" s="92" customFormat="1" ht="84.95" customHeight="1" x14ac:dyDescent="0.25">
      <c r="A48" s="84"/>
      <c r="B48" s="361"/>
      <c r="C48" s="139" t="s">
        <v>127</v>
      </c>
      <c r="D48" s="144" t="s">
        <v>115</v>
      </c>
      <c r="E48" s="140">
        <v>1</v>
      </c>
      <c r="F48" s="205">
        <v>0.75</v>
      </c>
      <c r="G48" s="145">
        <v>0.75</v>
      </c>
      <c r="H48" s="142">
        <f t="shared" ref="H48:H49" si="1">+G48/F48</f>
        <v>1</v>
      </c>
      <c r="I48" s="93" t="s">
        <v>203</v>
      </c>
      <c r="J48" s="143" t="s">
        <v>324</v>
      </c>
    </row>
    <row r="49" spans="1:10" s="92" customFormat="1" ht="99" x14ac:dyDescent="0.25">
      <c r="A49" s="84"/>
      <c r="B49" s="361"/>
      <c r="C49" s="139" t="s">
        <v>130</v>
      </c>
      <c r="D49" s="146" t="s">
        <v>164</v>
      </c>
      <c r="E49" s="140">
        <v>1</v>
      </c>
      <c r="F49" s="205">
        <v>0.66</v>
      </c>
      <c r="G49" s="145">
        <v>0.66</v>
      </c>
      <c r="H49" s="142">
        <f t="shared" si="1"/>
        <v>1</v>
      </c>
      <c r="I49" s="93" t="s">
        <v>203</v>
      </c>
      <c r="J49" s="143" t="s">
        <v>344</v>
      </c>
    </row>
    <row r="50" spans="1:10" s="92" customFormat="1" ht="66" x14ac:dyDescent="0.25">
      <c r="A50" s="84"/>
      <c r="B50" s="361"/>
      <c r="C50" s="139" t="s">
        <v>128</v>
      </c>
      <c r="D50" s="146" t="s">
        <v>129</v>
      </c>
      <c r="E50" s="140">
        <v>1</v>
      </c>
      <c r="F50" s="205">
        <v>0.75</v>
      </c>
      <c r="G50" s="145">
        <v>0.75</v>
      </c>
      <c r="H50" s="142">
        <f>+G50/F50</f>
        <v>1</v>
      </c>
      <c r="I50" s="93" t="s">
        <v>204</v>
      </c>
      <c r="J50" s="143" t="s">
        <v>325</v>
      </c>
    </row>
    <row r="51" spans="1:10" s="92" customFormat="1" ht="63.75" customHeight="1" x14ac:dyDescent="0.25">
      <c r="A51" s="84"/>
      <c r="B51" s="361"/>
      <c r="C51" s="139" t="s">
        <v>150</v>
      </c>
      <c r="D51" s="147" t="s">
        <v>202</v>
      </c>
      <c r="E51" s="140">
        <v>1</v>
      </c>
      <c r="F51" s="205">
        <v>0.75</v>
      </c>
      <c r="G51" s="142">
        <v>0.75</v>
      </c>
      <c r="H51" s="142">
        <f>+G51/F51</f>
        <v>1</v>
      </c>
      <c r="I51" s="93" t="s">
        <v>205</v>
      </c>
      <c r="J51" s="143" t="s">
        <v>345</v>
      </c>
    </row>
    <row r="52" spans="1:10" s="92" customFormat="1" ht="50.25" thickBot="1" x14ac:dyDescent="0.3">
      <c r="A52" s="84"/>
      <c r="B52" s="362"/>
      <c r="C52" s="148" t="s">
        <v>148</v>
      </c>
      <c r="D52" s="148" t="s">
        <v>149</v>
      </c>
      <c r="E52" s="149">
        <v>1</v>
      </c>
      <c r="F52" s="207">
        <v>0.66</v>
      </c>
      <c r="G52" s="117">
        <v>0.66</v>
      </c>
      <c r="H52" s="150">
        <f>+G52/F52</f>
        <v>1</v>
      </c>
      <c r="I52" s="151" t="s">
        <v>204</v>
      </c>
      <c r="J52" s="118" t="s">
        <v>326</v>
      </c>
    </row>
    <row r="53" spans="1:10" x14ac:dyDescent="0.25">
      <c r="D53" s="63"/>
      <c r="I53" s="37"/>
    </row>
    <row r="54" spans="1:10" ht="33" x14ac:dyDescent="0.25">
      <c r="B54" s="47" t="s">
        <v>76</v>
      </c>
      <c r="C54" s="296" t="s">
        <v>84</v>
      </c>
      <c r="D54" s="296"/>
      <c r="E54" s="296"/>
      <c r="F54" s="296"/>
      <c r="G54" s="296"/>
      <c r="H54" s="296"/>
      <c r="I54" s="296"/>
      <c r="J54" s="296"/>
    </row>
    <row r="55" spans="1:10" x14ac:dyDescent="0.25">
      <c r="A55" s="52"/>
      <c r="B55" s="62" t="s">
        <v>99</v>
      </c>
      <c r="C55" s="296" t="s">
        <v>160</v>
      </c>
      <c r="D55" s="296"/>
      <c r="E55" s="296"/>
      <c r="F55" s="296"/>
      <c r="G55" s="296"/>
      <c r="H55" s="296"/>
      <c r="I55" s="296"/>
      <c r="J55" s="296"/>
    </row>
    <row r="56" spans="1:10" x14ac:dyDescent="0.25">
      <c r="A56" s="52"/>
      <c r="B56" s="62" t="s">
        <v>11</v>
      </c>
      <c r="C56" s="296" t="s">
        <v>29</v>
      </c>
      <c r="D56" s="296"/>
      <c r="E56" s="296"/>
      <c r="F56" s="296"/>
      <c r="G56" s="296"/>
      <c r="H56" s="296"/>
      <c r="I56" s="296"/>
      <c r="J56" s="296"/>
    </row>
    <row r="57" spans="1:10" ht="17.25" thickBot="1" x14ac:dyDescent="0.3">
      <c r="A57" s="52"/>
      <c r="B57" s="54"/>
      <c r="C57" s="53"/>
      <c r="D57" s="53"/>
      <c r="E57" s="54"/>
      <c r="F57" s="258"/>
      <c r="G57" s="54"/>
      <c r="H57" s="54"/>
      <c r="I57" s="54"/>
      <c r="J57" s="55"/>
    </row>
    <row r="58" spans="1:10" ht="16.5" customHeight="1" x14ac:dyDescent="0.25">
      <c r="A58" s="60"/>
      <c r="B58" s="313" t="s">
        <v>10</v>
      </c>
      <c r="C58" s="316" t="s">
        <v>73</v>
      </c>
      <c r="D58" s="316" t="s">
        <v>155</v>
      </c>
      <c r="E58" s="311" t="s">
        <v>108</v>
      </c>
      <c r="F58" s="298" t="s">
        <v>109</v>
      </c>
      <c r="G58" s="299"/>
      <c r="H58" s="300"/>
      <c r="I58" s="301" t="s">
        <v>7</v>
      </c>
      <c r="J58" s="301" t="s">
        <v>8</v>
      </c>
    </row>
    <row r="59" spans="1:10" ht="16.5" customHeight="1" x14ac:dyDescent="0.25">
      <c r="A59" s="60"/>
      <c r="B59" s="314"/>
      <c r="C59" s="317"/>
      <c r="D59" s="317"/>
      <c r="E59" s="312"/>
      <c r="F59" s="304" t="s">
        <v>354</v>
      </c>
      <c r="G59" s="305"/>
      <c r="H59" s="306"/>
      <c r="I59" s="302"/>
      <c r="J59" s="302"/>
    </row>
    <row r="60" spans="1:10" ht="33.75" thickBot="1" x14ac:dyDescent="0.3">
      <c r="A60" s="60"/>
      <c r="B60" s="367"/>
      <c r="C60" s="359"/>
      <c r="D60" s="359"/>
      <c r="E60" s="358"/>
      <c r="F60" s="57" t="s">
        <v>102</v>
      </c>
      <c r="G60" s="58" t="s">
        <v>103</v>
      </c>
      <c r="H60" s="59" t="s">
        <v>408</v>
      </c>
      <c r="I60" s="303"/>
      <c r="J60" s="303"/>
    </row>
    <row r="61" spans="1:10" s="92" customFormat="1" ht="66" x14ac:dyDescent="0.25">
      <c r="A61" s="84"/>
      <c r="B61" s="360" t="s">
        <v>114</v>
      </c>
      <c r="C61" s="121" t="s">
        <v>206</v>
      </c>
      <c r="D61" s="121" t="s">
        <v>360</v>
      </c>
      <c r="E61" s="96">
        <v>1</v>
      </c>
      <c r="F61" s="205">
        <v>0.6</v>
      </c>
      <c r="G61" s="88">
        <v>0.6</v>
      </c>
      <c r="H61" s="90">
        <f>+G61/F61</f>
        <v>1</v>
      </c>
      <c r="I61" s="139" t="s">
        <v>211</v>
      </c>
      <c r="J61" s="152" t="s">
        <v>327</v>
      </c>
    </row>
    <row r="62" spans="1:10" s="92" customFormat="1" ht="72" customHeight="1" x14ac:dyDescent="0.25">
      <c r="A62" s="84"/>
      <c r="B62" s="361"/>
      <c r="C62" s="93" t="s">
        <v>207</v>
      </c>
      <c r="D62" s="121" t="s">
        <v>361</v>
      </c>
      <c r="E62" s="96">
        <v>1</v>
      </c>
      <c r="F62" s="205">
        <v>0.75</v>
      </c>
      <c r="G62" s="102">
        <v>0.75</v>
      </c>
      <c r="H62" s="96">
        <f>+G62/F62</f>
        <v>1</v>
      </c>
      <c r="I62" s="139" t="s">
        <v>211</v>
      </c>
      <c r="J62" s="152" t="s">
        <v>328</v>
      </c>
    </row>
    <row r="63" spans="1:10" s="92" customFormat="1" ht="189.75" customHeight="1" x14ac:dyDescent="0.25">
      <c r="A63" s="84"/>
      <c r="B63" s="361"/>
      <c r="C63" s="139" t="s">
        <v>259</v>
      </c>
      <c r="D63" s="139" t="s">
        <v>260</v>
      </c>
      <c r="E63" s="140">
        <v>1</v>
      </c>
      <c r="F63" s="205">
        <v>0.5</v>
      </c>
      <c r="G63" s="102">
        <v>0.5</v>
      </c>
      <c r="H63" s="96">
        <f t="shared" ref="H63:H65" si="2">+G63/F63</f>
        <v>1</v>
      </c>
      <c r="I63" s="139" t="s">
        <v>211</v>
      </c>
      <c r="J63" s="152" t="s">
        <v>346</v>
      </c>
    </row>
    <row r="64" spans="1:10" s="92" customFormat="1" ht="114" customHeight="1" thickBot="1" x14ac:dyDescent="0.3">
      <c r="A64" s="84"/>
      <c r="B64" s="362"/>
      <c r="C64" s="148" t="s">
        <v>208</v>
      </c>
      <c r="D64" s="148" t="s">
        <v>209</v>
      </c>
      <c r="E64" s="149">
        <v>1</v>
      </c>
      <c r="F64" s="265">
        <v>0.5</v>
      </c>
      <c r="G64" s="117">
        <v>0.5</v>
      </c>
      <c r="H64" s="102">
        <f t="shared" si="2"/>
        <v>1</v>
      </c>
      <c r="I64" s="148" t="s">
        <v>211</v>
      </c>
      <c r="J64" s="152" t="s">
        <v>329</v>
      </c>
    </row>
    <row r="65" spans="1:10" s="92" customFormat="1" ht="108.75" customHeight="1" thickBot="1" x14ac:dyDescent="0.3">
      <c r="A65" s="84"/>
      <c r="B65" s="153" t="s">
        <v>50</v>
      </c>
      <c r="C65" s="154" t="s">
        <v>210</v>
      </c>
      <c r="D65" s="134" t="s">
        <v>362</v>
      </c>
      <c r="E65" s="102">
        <v>1</v>
      </c>
      <c r="F65" s="260">
        <v>0.5</v>
      </c>
      <c r="G65" s="136">
        <v>0.5</v>
      </c>
      <c r="H65" s="88">
        <f t="shared" si="2"/>
        <v>1</v>
      </c>
      <c r="I65" s="155" t="s">
        <v>211</v>
      </c>
      <c r="J65" s="156" t="s">
        <v>363</v>
      </c>
    </row>
    <row r="66" spans="1:10" s="92" customFormat="1" ht="66.75" customHeight="1" thickBot="1" x14ac:dyDescent="0.3">
      <c r="A66" s="132"/>
      <c r="B66" s="153" t="s">
        <v>47</v>
      </c>
      <c r="C66" s="134" t="s">
        <v>305</v>
      </c>
      <c r="D66" s="157" t="s">
        <v>306</v>
      </c>
      <c r="E66" s="158">
        <v>2</v>
      </c>
      <c r="F66" s="260">
        <v>0.5</v>
      </c>
      <c r="G66" s="136">
        <v>0.5</v>
      </c>
      <c r="H66" s="88">
        <f t="shared" ref="H66" si="3">+G66/F66</f>
        <v>1</v>
      </c>
      <c r="I66" s="147" t="s">
        <v>212</v>
      </c>
      <c r="J66" s="156" t="s">
        <v>330</v>
      </c>
    </row>
    <row r="67" spans="1:10" x14ac:dyDescent="0.25">
      <c r="A67" s="60"/>
      <c r="B67" s="37"/>
      <c r="C67" s="37"/>
      <c r="D67" s="37"/>
      <c r="E67" s="37"/>
      <c r="F67" s="266"/>
      <c r="G67" s="42"/>
      <c r="H67" s="42"/>
      <c r="I67" s="38"/>
      <c r="J67" s="45"/>
    </row>
    <row r="68" spans="1:10" ht="33" x14ac:dyDescent="0.25">
      <c r="B68" s="47" t="s">
        <v>76</v>
      </c>
      <c r="C68" s="297" t="s">
        <v>84</v>
      </c>
      <c r="D68" s="297"/>
      <c r="E68" s="297"/>
      <c r="F68" s="297"/>
      <c r="G68" s="297"/>
      <c r="H68" s="297"/>
      <c r="I68" s="297"/>
      <c r="J68" s="297"/>
    </row>
    <row r="69" spans="1:10" x14ac:dyDescent="0.25">
      <c r="B69" s="62" t="s">
        <v>99</v>
      </c>
      <c r="C69" s="296" t="s">
        <v>160</v>
      </c>
      <c r="D69" s="296"/>
      <c r="E69" s="296"/>
      <c r="F69" s="296"/>
      <c r="G69" s="296"/>
      <c r="H69" s="296"/>
      <c r="I69" s="296"/>
      <c r="J69" s="296"/>
    </row>
    <row r="70" spans="1:10" x14ac:dyDescent="0.25">
      <c r="B70" s="62" t="s">
        <v>11</v>
      </c>
      <c r="C70" s="297" t="s">
        <v>116</v>
      </c>
      <c r="D70" s="297"/>
      <c r="E70" s="64"/>
      <c r="F70" s="267"/>
      <c r="G70" s="43"/>
      <c r="H70" s="64"/>
      <c r="I70" s="64"/>
      <c r="J70" s="64"/>
    </row>
    <row r="71" spans="1:10" ht="24" customHeight="1" thickBot="1" x14ac:dyDescent="0.3">
      <c r="A71" s="60"/>
      <c r="B71" s="62"/>
      <c r="C71" s="64"/>
      <c r="D71" s="64"/>
      <c r="E71" s="64"/>
      <c r="F71" s="267"/>
      <c r="G71" s="43"/>
      <c r="H71" s="64"/>
      <c r="I71" s="64"/>
      <c r="J71" s="64"/>
    </row>
    <row r="72" spans="1:10" ht="24" customHeight="1" x14ac:dyDescent="0.25">
      <c r="A72" s="60"/>
      <c r="B72" s="313" t="s">
        <v>10</v>
      </c>
      <c r="C72" s="316" t="s">
        <v>73</v>
      </c>
      <c r="D72" s="316" t="s">
        <v>155</v>
      </c>
      <c r="E72" s="316" t="s">
        <v>108</v>
      </c>
      <c r="F72" s="363" t="s">
        <v>109</v>
      </c>
      <c r="G72" s="363"/>
      <c r="H72" s="363"/>
      <c r="I72" s="316" t="s">
        <v>7</v>
      </c>
      <c r="J72" s="301" t="s">
        <v>8</v>
      </c>
    </row>
    <row r="73" spans="1:10" ht="24" customHeight="1" x14ac:dyDescent="0.25">
      <c r="A73" s="60"/>
      <c r="B73" s="314"/>
      <c r="C73" s="317"/>
      <c r="D73" s="317"/>
      <c r="E73" s="317"/>
      <c r="F73" s="304" t="s">
        <v>354</v>
      </c>
      <c r="G73" s="305"/>
      <c r="H73" s="306"/>
      <c r="I73" s="317"/>
      <c r="J73" s="302"/>
    </row>
    <row r="74" spans="1:10" ht="36" customHeight="1" thickBot="1" x14ac:dyDescent="0.3">
      <c r="A74" s="60"/>
      <c r="B74" s="314"/>
      <c r="C74" s="317"/>
      <c r="D74" s="317"/>
      <c r="E74" s="317"/>
      <c r="F74" s="243" t="s">
        <v>102</v>
      </c>
      <c r="G74" s="65" t="s">
        <v>103</v>
      </c>
      <c r="H74" s="65" t="s">
        <v>408</v>
      </c>
      <c r="I74" s="317"/>
      <c r="J74" s="303"/>
    </row>
    <row r="75" spans="1:10" s="92" customFormat="1" ht="66.75" thickBot="1" x14ac:dyDescent="0.3">
      <c r="A75" s="84"/>
      <c r="B75" s="159" t="s">
        <v>44</v>
      </c>
      <c r="C75" s="130" t="s">
        <v>75</v>
      </c>
      <c r="D75" s="130" t="s">
        <v>110</v>
      </c>
      <c r="E75" s="117">
        <v>1</v>
      </c>
      <c r="F75" s="207">
        <v>0.75</v>
      </c>
      <c r="G75" s="117">
        <v>0.75</v>
      </c>
      <c r="H75" s="117">
        <f>+G75/F75</f>
        <v>1</v>
      </c>
      <c r="I75" s="160" t="s">
        <v>74</v>
      </c>
      <c r="J75" s="161" t="s">
        <v>364</v>
      </c>
    </row>
    <row r="76" spans="1:10" x14ac:dyDescent="0.25">
      <c r="A76" s="60"/>
      <c r="B76" s="43"/>
      <c r="C76" s="43"/>
      <c r="D76" s="43"/>
      <c r="E76" s="44"/>
      <c r="F76" s="268"/>
      <c r="G76" s="66"/>
      <c r="H76" s="44"/>
      <c r="I76" s="45"/>
      <c r="J76" s="45"/>
    </row>
    <row r="77" spans="1:10" ht="33" x14ac:dyDescent="0.25">
      <c r="B77" s="47" t="s">
        <v>76</v>
      </c>
      <c r="C77" s="296" t="s">
        <v>84</v>
      </c>
      <c r="D77" s="296"/>
      <c r="E77" s="296"/>
      <c r="F77" s="296"/>
      <c r="G77" s="296"/>
      <c r="H77" s="296"/>
      <c r="I77" s="296"/>
      <c r="J77" s="296"/>
    </row>
    <row r="78" spans="1:10" x14ac:dyDescent="0.25">
      <c r="A78" s="52"/>
      <c r="B78" s="62" t="s">
        <v>99</v>
      </c>
      <c r="C78" s="296" t="s">
        <v>160</v>
      </c>
      <c r="D78" s="296"/>
      <c r="E78" s="296"/>
      <c r="F78" s="296"/>
      <c r="G78" s="296"/>
      <c r="H78" s="296"/>
      <c r="I78" s="296"/>
      <c r="J78" s="296"/>
    </row>
    <row r="79" spans="1:10" x14ac:dyDescent="0.25">
      <c r="A79" s="52"/>
      <c r="B79" s="62" t="s">
        <v>11</v>
      </c>
      <c r="C79" s="296" t="s">
        <v>213</v>
      </c>
      <c r="D79" s="296"/>
      <c r="E79" s="296"/>
      <c r="F79" s="296"/>
      <c r="G79" s="296"/>
      <c r="H79" s="296"/>
      <c r="I79" s="296"/>
      <c r="J79" s="296"/>
    </row>
    <row r="80" spans="1:10" ht="17.25" thickBot="1" x14ac:dyDescent="0.3">
      <c r="A80" s="52"/>
      <c r="B80" s="54"/>
      <c r="C80" s="53"/>
      <c r="D80" s="53"/>
      <c r="E80" s="54"/>
      <c r="F80" s="258"/>
      <c r="G80" s="54"/>
      <c r="H80" s="54"/>
      <c r="I80" s="54"/>
      <c r="J80" s="55"/>
    </row>
    <row r="81" spans="1:10" ht="16.5" customHeight="1" x14ac:dyDescent="0.25">
      <c r="A81" s="60"/>
      <c r="B81" s="313" t="s">
        <v>10</v>
      </c>
      <c r="C81" s="316" t="s">
        <v>73</v>
      </c>
      <c r="D81" s="316" t="s">
        <v>155</v>
      </c>
      <c r="E81" s="311" t="s">
        <v>108</v>
      </c>
      <c r="F81" s="298" t="s">
        <v>109</v>
      </c>
      <c r="G81" s="299"/>
      <c r="H81" s="300"/>
      <c r="I81" s="301" t="s">
        <v>7</v>
      </c>
      <c r="J81" s="301" t="s">
        <v>8</v>
      </c>
    </row>
    <row r="82" spans="1:10" ht="16.5" customHeight="1" x14ac:dyDescent="0.25">
      <c r="A82" s="60"/>
      <c r="B82" s="314"/>
      <c r="C82" s="317"/>
      <c r="D82" s="317"/>
      <c r="E82" s="312"/>
      <c r="F82" s="304" t="s">
        <v>354</v>
      </c>
      <c r="G82" s="305"/>
      <c r="H82" s="306"/>
      <c r="I82" s="302"/>
      <c r="J82" s="302"/>
    </row>
    <row r="83" spans="1:10" ht="33.75" thickBot="1" x14ac:dyDescent="0.3">
      <c r="A83" s="60"/>
      <c r="B83" s="315"/>
      <c r="C83" s="318"/>
      <c r="D83" s="318"/>
      <c r="E83" s="312"/>
      <c r="F83" s="70" t="s">
        <v>102</v>
      </c>
      <c r="G83" s="71" t="s">
        <v>103</v>
      </c>
      <c r="H83" s="72" t="s">
        <v>408</v>
      </c>
      <c r="I83" s="302"/>
      <c r="J83" s="302"/>
    </row>
    <row r="84" spans="1:10" s="92" customFormat="1" ht="309.95" customHeight="1" thickBot="1" x14ac:dyDescent="0.3">
      <c r="A84" s="84"/>
      <c r="B84" s="133" t="s">
        <v>46</v>
      </c>
      <c r="C84" s="134" t="s">
        <v>153</v>
      </c>
      <c r="D84" s="134" t="s">
        <v>154</v>
      </c>
      <c r="E84" s="136">
        <v>1</v>
      </c>
      <c r="F84" s="269">
        <v>0.75</v>
      </c>
      <c r="G84" s="136">
        <v>0.75</v>
      </c>
      <c r="H84" s="136">
        <f>+G84/F84</f>
        <v>1</v>
      </c>
      <c r="I84" s="162" t="s">
        <v>365</v>
      </c>
      <c r="J84" s="156"/>
    </row>
    <row r="85" spans="1:10" s="92" customFormat="1" ht="59.25" customHeight="1" thickBot="1" x14ac:dyDescent="0.3">
      <c r="A85" s="84"/>
      <c r="B85" s="133" t="s">
        <v>45</v>
      </c>
      <c r="C85" s="134" t="s">
        <v>90</v>
      </c>
      <c r="D85" s="134" t="s">
        <v>91</v>
      </c>
      <c r="E85" s="136">
        <v>1</v>
      </c>
      <c r="F85" s="269">
        <v>0.75</v>
      </c>
      <c r="G85" s="136">
        <v>0.75</v>
      </c>
      <c r="H85" s="136">
        <f t="shared" ref="H85" si="4">+G85/F85</f>
        <v>1</v>
      </c>
      <c r="I85" s="134" t="s">
        <v>83</v>
      </c>
      <c r="J85" s="138" t="s">
        <v>366</v>
      </c>
    </row>
    <row r="86" spans="1:10" ht="82.5" customHeight="1" thickBot="1" x14ac:dyDescent="0.3">
      <c r="A86" s="60"/>
      <c r="B86" s="229" t="s">
        <v>44</v>
      </c>
      <c r="C86" s="235" t="s">
        <v>214</v>
      </c>
      <c r="D86" s="235" t="s">
        <v>215</v>
      </c>
      <c r="E86" s="232">
        <v>1</v>
      </c>
      <c r="F86" s="270">
        <v>0.75</v>
      </c>
      <c r="G86" s="232">
        <v>0.75</v>
      </c>
      <c r="H86" s="232">
        <f>+G86/F86</f>
        <v>1</v>
      </c>
      <c r="I86" s="236" t="s">
        <v>216</v>
      </c>
      <c r="J86" s="237" t="s">
        <v>404</v>
      </c>
    </row>
    <row r="87" spans="1:10" x14ac:dyDescent="0.25">
      <c r="A87" s="60"/>
      <c r="B87" s="43"/>
      <c r="C87" s="43"/>
      <c r="D87" s="43"/>
      <c r="E87" s="44"/>
      <c r="F87" s="268"/>
      <c r="G87" s="66"/>
      <c r="H87" s="44"/>
      <c r="I87" s="45"/>
      <c r="J87" s="45"/>
    </row>
    <row r="88" spans="1:10" x14ac:dyDescent="0.25">
      <c r="A88" s="60"/>
      <c r="B88" s="47" t="s">
        <v>87</v>
      </c>
      <c r="C88" s="296" t="s">
        <v>84</v>
      </c>
      <c r="D88" s="296"/>
      <c r="E88" s="296"/>
      <c r="F88" s="296"/>
      <c r="G88" s="296"/>
      <c r="H88" s="296"/>
      <c r="I88" s="296"/>
      <c r="J88" s="296"/>
    </row>
    <row r="89" spans="1:10" ht="21" customHeight="1" x14ac:dyDescent="0.25">
      <c r="B89" s="62" t="s">
        <v>100</v>
      </c>
      <c r="C89" s="296" t="s">
        <v>160</v>
      </c>
      <c r="D89" s="296"/>
      <c r="E89" s="296"/>
      <c r="F89" s="296"/>
      <c r="G89" s="296"/>
      <c r="H89" s="296"/>
      <c r="I89" s="296"/>
      <c r="J89" s="296"/>
    </row>
    <row r="90" spans="1:10" x14ac:dyDescent="0.25">
      <c r="A90" s="60"/>
      <c r="B90" s="62" t="s">
        <v>11</v>
      </c>
      <c r="C90" s="296" t="s">
        <v>36</v>
      </c>
      <c r="D90" s="296"/>
      <c r="E90" s="296"/>
      <c r="F90" s="296"/>
      <c r="G90" s="296"/>
      <c r="H90" s="296"/>
      <c r="I90" s="296"/>
      <c r="J90" s="296"/>
    </row>
    <row r="91" spans="1:10" ht="17.25" thickBot="1" x14ac:dyDescent="0.3">
      <c r="A91" s="60"/>
      <c r="B91" s="68"/>
      <c r="C91" s="62"/>
      <c r="D91" s="62"/>
      <c r="E91" s="68"/>
      <c r="F91" s="271"/>
      <c r="G91" s="68"/>
      <c r="H91" s="68"/>
      <c r="I91" s="68"/>
      <c r="J91" s="69"/>
    </row>
    <row r="92" spans="1:10" ht="16.5" customHeight="1" x14ac:dyDescent="0.25">
      <c r="A92" s="60"/>
      <c r="B92" s="313" t="s">
        <v>10</v>
      </c>
      <c r="C92" s="316" t="s">
        <v>73</v>
      </c>
      <c r="D92" s="316" t="s">
        <v>155</v>
      </c>
      <c r="E92" s="311" t="s">
        <v>108</v>
      </c>
      <c r="F92" s="298" t="s">
        <v>109</v>
      </c>
      <c r="G92" s="299"/>
      <c r="H92" s="300"/>
      <c r="I92" s="301" t="s">
        <v>7</v>
      </c>
      <c r="J92" s="301" t="s">
        <v>8</v>
      </c>
    </row>
    <row r="93" spans="1:10" ht="16.5" customHeight="1" x14ac:dyDescent="0.25">
      <c r="A93" s="60"/>
      <c r="B93" s="314"/>
      <c r="C93" s="317"/>
      <c r="D93" s="317"/>
      <c r="E93" s="312"/>
      <c r="F93" s="304" t="s">
        <v>354</v>
      </c>
      <c r="G93" s="305"/>
      <c r="H93" s="306"/>
      <c r="I93" s="302"/>
      <c r="J93" s="302"/>
    </row>
    <row r="94" spans="1:10" ht="33.75" thickBot="1" x14ac:dyDescent="0.3">
      <c r="A94" s="60"/>
      <c r="B94" s="315"/>
      <c r="C94" s="318"/>
      <c r="D94" s="318"/>
      <c r="E94" s="312"/>
      <c r="F94" s="70" t="s">
        <v>102</v>
      </c>
      <c r="G94" s="71" t="s">
        <v>103</v>
      </c>
      <c r="H94" s="72" t="s">
        <v>408</v>
      </c>
      <c r="I94" s="302"/>
      <c r="J94" s="302"/>
    </row>
    <row r="95" spans="1:10" s="92" customFormat="1" ht="318.95" customHeight="1" x14ac:dyDescent="0.25">
      <c r="A95" s="84"/>
      <c r="B95" s="355" t="s">
        <v>40</v>
      </c>
      <c r="C95" s="119" t="s">
        <v>217</v>
      </c>
      <c r="D95" s="119" t="s">
        <v>68</v>
      </c>
      <c r="E95" s="163">
        <v>5264675</v>
      </c>
      <c r="F95" s="272">
        <v>5443212.3655913984</v>
      </c>
      <c r="G95" s="164">
        <v>4521382.25</v>
      </c>
      <c r="H95" s="165">
        <f>+G95/F95</f>
        <v>0.83064593962590272</v>
      </c>
      <c r="I95" s="166" t="s">
        <v>358</v>
      </c>
      <c r="J95" s="167" t="s">
        <v>367</v>
      </c>
    </row>
    <row r="96" spans="1:10" s="92" customFormat="1" ht="327.95" customHeight="1" x14ac:dyDescent="0.25">
      <c r="A96" s="84"/>
      <c r="B96" s="356"/>
      <c r="C96" s="121" t="s">
        <v>218</v>
      </c>
      <c r="D96" s="121" t="s">
        <v>69</v>
      </c>
      <c r="E96" s="168">
        <v>4067975</v>
      </c>
      <c r="F96" s="273">
        <v>2425733.4925000002</v>
      </c>
      <c r="G96" s="169">
        <v>2131116.08</v>
      </c>
      <c r="H96" s="96">
        <f>+G96/F96</f>
        <v>0.87854502013064817</v>
      </c>
      <c r="I96" s="170" t="s">
        <v>358</v>
      </c>
      <c r="J96" s="171" t="s">
        <v>347</v>
      </c>
    </row>
    <row r="97" spans="1:10" s="92" customFormat="1" ht="66" x14ac:dyDescent="0.25">
      <c r="A97" s="84"/>
      <c r="B97" s="356"/>
      <c r="C97" s="121" t="s">
        <v>219</v>
      </c>
      <c r="D97" s="121" t="s">
        <v>95</v>
      </c>
      <c r="E97" s="168">
        <v>202056</v>
      </c>
      <c r="F97" s="273">
        <v>106867.41840000001</v>
      </c>
      <c r="G97" s="169">
        <v>116407.21</v>
      </c>
      <c r="H97" s="96">
        <f t="shared" ref="H97:H101" si="5">+G97/F97</f>
        <v>1.0892675404985734</v>
      </c>
      <c r="I97" s="172" t="s">
        <v>227</v>
      </c>
      <c r="J97" s="171" t="s">
        <v>368</v>
      </c>
    </row>
    <row r="98" spans="1:10" s="92" customFormat="1" ht="66" x14ac:dyDescent="0.25">
      <c r="A98" s="84"/>
      <c r="B98" s="356"/>
      <c r="C98" s="154" t="s">
        <v>220</v>
      </c>
      <c r="D98" s="154" t="s">
        <v>96</v>
      </c>
      <c r="E98" s="173">
        <v>182866</v>
      </c>
      <c r="F98" s="274">
        <v>89220.321400000001</v>
      </c>
      <c r="G98" s="199">
        <v>105671.2</v>
      </c>
      <c r="H98" s="102">
        <f t="shared" si="5"/>
        <v>1.184384883867948</v>
      </c>
      <c r="I98" s="170" t="s">
        <v>227</v>
      </c>
      <c r="J98" s="171" t="s">
        <v>369</v>
      </c>
    </row>
    <row r="99" spans="1:10" s="92" customFormat="1" ht="314.10000000000002" customHeight="1" x14ac:dyDescent="0.25">
      <c r="A99" s="84"/>
      <c r="B99" s="368"/>
      <c r="C99" s="121" t="s">
        <v>221</v>
      </c>
      <c r="D99" s="121" t="s">
        <v>222</v>
      </c>
      <c r="E99" s="168">
        <v>1397634</v>
      </c>
      <c r="F99" s="273">
        <v>1252978.8810000001</v>
      </c>
      <c r="G99" s="169">
        <v>908911.06</v>
      </c>
      <c r="H99" s="96">
        <f t="shared" si="5"/>
        <v>0.72540014343625636</v>
      </c>
      <c r="I99" s="174" t="s">
        <v>358</v>
      </c>
      <c r="J99" s="171" t="s">
        <v>348</v>
      </c>
    </row>
    <row r="100" spans="1:10" s="92" customFormat="1" ht="101.25" customHeight="1" x14ac:dyDescent="0.25">
      <c r="A100" s="84"/>
      <c r="B100" s="368"/>
      <c r="C100" s="157" t="s">
        <v>223</v>
      </c>
      <c r="D100" s="157" t="s">
        <v>224</v>
      </c>
      <c r="E100" s="145">
        <v>1</v>
      </c>
      <c r="F100" s="275">
        <v>0.75</v>
      </c>
      <c r="G100" s="103">
        <v>0.75</v>
      </c>
      <c r="H100" s="103">
        <f t="shared" si="5"/>
        <v>1</v>
      </c>
      <c r="I100" s="172" t="s">
        <v>71</v>
      </c>
      <c r="J100" s="292" t="s">
        <v>410</v>
      </c>
    </row>
    <row r="101" spans="1:10" s="92" customFormat="1" ht="79.5" customHeight="1" thickBot="1" x14ac:dyDescent="0.3">
      <c r="A101" s="84"/>
      <c r="B101" s="357"/>
      <c r="C101" s="130" t="s">
        <v>225</v>
      </c>
      <c r="D101" s="130" t="s">
        <v>226</v>
      </c>
      <c r="E101" s="117">
        <v>1</v>
      </c>
      <c r="F101" s="207">
        <v>1</v>
      </c>
      <c r="G101" s="117">
        <v>0.75</v>
      </c>
      <c r="H101" s="117">
        <f t="shared" si="5"/>
        <v>0.75</v>
      </c>
      <c r="I101" s="175" t="s">
        <v>71</v>
      </c>
      <c r="J101" s="176" t="s">
        <v>349</v>
      </c>
    </row>
    <row r="102" spans="1:10" x14ac:dyDescent="0.25">
      <c r="A102" s="60"/>
      <c r="B102" s="43"/>
      <c r="C102" s="43"/>
      <c r="D102" s="43"/>
      <c r="E102" s="44"/>
      <c r="F102" s="268"/>
      <c r="G102" s="66"/>
      <c r="H102" s="44"/>
      <c r="I102" s="45"/>
      <c r="J102" s="45"/>
    </row>
    <row r="103" spans="1:10" ht="33" x14ac:dyDescent="0.25">
      <c r="A103" s="60"/>
      <c r="B103" s="47" t="s">
        <v>76</v>
      </c>
      <c r="C103" s="296" t="s">
        <v>84</v>
      </c>
      <c r="D103" s="296"/>
      <c r="E103" s="296"/>
      <c r="F103" s="296"/>
      <c r="G103" s="296"/>
      <c r="H103" s="296"/>
      <c r="I103" s="296"/>
      <c r="J103" s="296"/>
    </row>
    <row r="104" spans="1:10" x14ac:dyDescent="0.25">
      <c r="B104" s="62" t="s">
        <v>99</v>
      </c>
      <c r="C104" s="296" t="s">
        <v>160</v>
      </c>
      <c r="D104" s="296"/>
      <c r="E104" s="296"/>
      <c r="F104" s="296"/>
      <c r="G104" s="296"/>
      <c r="H104" s="296"/>
      <c r="I104" s="296"/>
      <c r="J104" s="296"/>
    </row>
    <row r="105" spans="1:10" ht="33" x14ac:dyDescent="0.25">
      <c r="A105" s="60"/>
      <c r="B105" s="62" t="s">
        <v>11</v>
      </c>
      <c r="C105" s="47" t="s">
        <v>33</v>
      </c>
      <c r="E105" s="47"/>
      <c r="H105" s="47"/>
      <c r="I105" s="47"/>
      <c r="J105" s="47"/>
    </row>
    <row r="106" spans="1:10" ht="17.25" thickBot="1" x14ac:dyDescent="0.3">
      <c r="A106" s="60"/>
      <c r="B106" s="54"/>
      <c r="C106" s="53"/>
      <c r="D106" s="53"/>
      <c r="E106" s="54"/>
      <c r="F106" s="258"/>
      <c r="G106" s="54"/>
      <c r="H106" s="54"/>
      <c r="I106" s="54"/>
      <c r="J106" s="55"/>
    </row>
    <row r="107" spans="1:10" ht="16.5" customHeight="1" x14ac:dyDescent="0.25">
      <c r="A107" s="60"/>
      <c r="B107" s="313" t="s">
        <v>10</v>
      </c>
      <c r="C107" s="316" t="s">
        <v>73</v>
      </c>
      <c r="D107" s="316" t="s">
        <v>155</v>
      </c>
      <c r="E107" s="311" t="s">
        <v>108</v>
      </c>
      <c r="F107" s="298" t="s">
        <v>109</v>
      </c>
      <c r="G107" s="299"/>
      <c r="H107" s="300"/>
      <c r="I107" s="301" t="s">
        <v>7</v>
      </c>
      <c r="J107" s="301" t="s">
        <v>8</v>
      </c>
    </row>
    <row r="108" spans="1:10" ht="16.5" customHeight="1" x14ac:dyDescent="0.25">
      <c r="A108" s="60"/>
      <c r="B108" s="314"/>
      <c r="C108" s="317"/>
      <c r="D108" s="317"/>
      <c r="E108" s="312"/>
      <c r="F108" s="304" t="s">
        <v>354</v>
      </c>
      <c r="G108" s="305"/>
      <c r="H108" s="306"/>
      <c r="I108" s="302"/>
      <c r="J108" s="302"/>
    </row>
    <row r="109" spans="1:10" ht="33.75" thickBot="1" x14ac:dyDescent="0.3">
      <c r="A109" s="60"/>
      <c r="B109" s="367"/>
      <c r="C109" s="359"/>
      <c r="D109" s="359"/>
      <c r="E109" s="358"/>
      <c r="F109" s="57" t="s">
        <v>102</v>
      </c>
      <c r="G109" s="58" t="s">
        <v>103</v>
      </c>
      <c r="H109" s="59" t="s">
        <v>408</v>
      </c>
      <c r="I109" s="303"/>
      <c r="J109" s="303"/>
    </row>
    <row r="110" spans="1:10" s="92" customFormat="1" ht="86.25" customHeight="1" thickBot="1" x14ac:dyDescent="0.3">
      <c r="A110" s="84"/>
      <c r="B110" s="177" t="s">
        <v>44</v>
      </c>
      <c r="C110" s="134" t="s">
        <v>162</v>
      </c>
      <c r="D110" s="134" t="s">
        <v>163</v>
      </c>
      <c r="E110" s="136">
        <v>1</v>
      </c>
      <c r="F110" s="207">
        <v>0.75</v>
      </c>
      <c r="G110" s="178">
        <v>0.75</v>
      </c>
      <c r="H110" s="178">
        <f>+G110/F110</f>
        <v>1</v>
      </c>
      <c r="I110" s="179" t="s">
        <v>228</v>
      </c>
      <c r="J110" s="180" t="s">
        <v>350</v>
      </c>
    </row>
    <row r="111" spans="1:10" x14ac:dyDescent="0.25">
      <c r="A111" s="60"/>
      <c r="B111" s="43"/>
      <c r="C111" s="43"/>
      <c r="D111" s="43"/>
      <c r="E111" s="44"/>
      <c r="F111" s="268"/>
      <c r="G111" s="66"/>
      <c r="H111" s="44"/>
      <c r="I111" s="45"/>
      <c r="J111" s="45"/>
    </row>
    <row r="112" spans="1:10" x14ac:dyDescent="0.25">
      <c r="B112" s="46" t="s">
        <v>87</v>
      </c>
      <c r="C112" s="296" t="s">
        <v>84</v>
      </c>
      <c r="D112" s="296"/>
      <c r="E112" s="296"/>
      <c r="F112" s="296"/>
      <c r="G112" s="296"/>
      <c r="H112" s="296"/>
      <c r="I112" s="296"/>
      <c r="J112" s="296"/>
    </row>
    <row r="113" spans="1:10" x14ac:dyDescent="0.25">
      <c r="B113" s="52" t="s">
        <v>99</v>
      </c>
      <c r="C113" s="296" t="s">
        <v>160</v>
      </c>
      <c r="D113" s="296"/>
      <c r="E113" s="296"/>
      <c r="F113" s="296"/>
      <c r="G113" s="296"/>
      <c r="H113" s="296"/>
      <c r="I113" s="296"/>
      <c r="J113" s="296"/>
    </row>
    <row r="114" spans="1:10" x14ac:dyDescent="0.25">
      <c r="B114" s="52" t="s">
        <v>11</v>
      </c>
      <c r="C114" s="296" t="s">
        <v>37</v>
      </c>
      <c r="D114" s="296"/>
      <c r="E114" s="296"/>
      <c r="F114" s="296"/>
      <c r="G114" s="296"/>
      <c r="H114" s="296"/>
      <c r="I114" s="296"/>
      <c r="J114" s="296"/>
    </row>
    <row r="115" spans="1:10" ht="17.25" thickBot="1" x14ac:dyDescent="0.3">
      <c r="B115" s="54"/>
      <c r="C115" s="53"/>
      <c r="D115" s="53"/>
      <c r="E115" s="54"/>
      <c r="F115" s="258"/>
      <c r="G115" s="54"/>
      <c r="H115" s="54"/>
      <c r="I115" s="54"/>
      <c r="J115" s="55"/>
    </row>
    <row r="116" spans="1:10" ht="16.5" customHeight="1" x14ac:dyDescent="0.25">
      <c r="B116" s="313" t="s">
        <v>10</v>
      </c>
      <c r="C116" s="316" t="s">
        <v>73</v>
      </c>
      <c r="D116" s="316" t="s">
        <v>155</v>
      </c>
      <c r="E116" s="311" t="s">
        <v>108</v>
      </c>
      <c r="F116" s="298" t="s">
        <v>109</v>
      </c>
      <c r="G116" s="299"/>
      <c r="H116" s="300"/>
      <c r="I116" s="301" t="s">
        <v>7</v>
      </c>
      <c r="J116" s="301" t="s">
        <v>8</v>
      </c>
    </row>
    <row r="117" spans="1:10" ht="16.5" customHeight="1" x14ac:dyDescent="0.25">
      <c r="B117" s="314"/>
      <c r="C117" s="317"/>
      <c r="D117" s="317"/>
      <c r="E117" s="312"/>
      <c r="F117" s="304" t="s">
        <v>354</v>
      </c>
      <c r="G117" s="305"/>
      <c r="H117" s="306"/>
      <c r="I117" s="302"/>
      <c r="J117" s="302"/>
    </row>
    <row r="118" spans="1:10" ht="33.75" thickBot="1" x14ac:dyDescent="0.3">
      <c r="B118" s="367"/>
      <c r="C118" s="359"/>
      <c r="D118" s="359"/>
      <c r="E118" s="358"/>
      <c r="F118" s="57" t="s">
        <v>102</v>
      </c>
      <c r="G118" s="58" t="s">
        <v>103</v>
      </c>
      <c r="H118" s="59" t="s">
        <v>408</v>
      </c>
      <c r="I118" s="303"/>
      <c r="J118" s="303"/>
    </row>
    <row r="119" spans="1:10" ht="74.25" customHeight="1" thickBot="1" x14ac:dyDescent="0.3">
      <c r="B119" s="238" t="s">
        <v>44</v>
      </c>
      <c r="C119" s="239" t="s">
        <v>229</v>
      </c>
      <c r="D119" s="239" t="s">
        <v>230</v>
      </c>
      <c r="E119" s="240">
        <v>1</v>
      </c>
      <c r="F119" s="276">
        <v>0.75</v>
      </c>
      <c r="G119" s="240">
        <v>0.75</v>
      </c>
      <c r="H119" s="240">
        <f t="shared" ref="H119:H126" si="6">+G119/F119</f>
        <v>1</v>
      </c>
      <c r="I119" s="241" t="s">
        <v>216</v>
      </c>
      <c r="J119" s="242" t="s">
        <v>405</v>
      </c>
    </row>
    <row r="120" spans="1:10" s="92" customFormat="1" ht="66" x14ac:dyDescent="0.25">
      <c r="B120" s="355" t="s">
        <v>135</v>
      </c>
      <c r="C120" s="119" t="s">
        <v>165</v>
      </c>
      <c r="D120" s="119" t="s">
        <v>166</v>
      </c>
      <c r="E120" s="90">
        <v>1</v>
      </c>
      <c r="F120" s="203">
        <v>0.75</v>
      </c>
      <c r="G120" s="90">
        <v>0.75</v>
      </c>
      <c r="H120" s="90">
        <f>+G120/F120</f>
        <v>1</v>
      </c>
      <c r="I120" s="119" t="s">
        <v>231</v>
      </c>
      <c r="J120" s="91" t="s">
        <v>331</v>
      </c>
    </row>
    <row r="121" spans="1:10" s="92" customFormat="1" ht="49.5" x14ac:dyDescent="0.25">
      <c r="B121" s="356"/>
      <c r="C121" s="121" t="s">
        <v>131</v>
      </c>
      <c r="D121" s="121" t="s">
        <v>132</v>
      </c>
      <c r="E121" s="96">
        <v>1</v>
      </c>
      <c r="F121" s="205">
        <v>0.75</v>
      </c>
      <c r="G121" s="96">
        <v>0.75</v>
      </c>
      <c r="H121" s="96">
        <f t="shared" ref="H121:H125" si="7">+G121/F121</f>
        <v>1</v>
      </c>
      <c r="I121" s="121" t="s">
        <v>232</v>
      </c>
      <c r="J121" s="101" t="s">
        <v>334</v>
      </c>
    </row>
    <row r="122" spans="1:10" s="92" customFormat="1" ht="49.5" x14ac:dyDescent="0.25">
      <c r="B122" s="356"/>
      <c r="C122" s="121" t="s">
        <v>133</v>
      </c>
      <c r="D122" s="121" t="s">
        <v>167</v>
      </c>
      <c r="E122" s="96">
        <v>1</v>
      </c>
      <c r="F122" s="205">
        <v>0.75</v>
      </c>
      <c r="G122" s="96">
        <v>0.75</v>
      </c>
      <c r="H122" s="96">
        <f t="shared" si="7"/>
        <v>1</v>
      </c>
      <c r="I122" s="121" t="s">
        <v>231</v>
      </c>
      <c r="J122" s="101" t="s">
        <v>332</v>
      </c>
    </row>
    <row r="123" spans="1:10" s="92" customFormat="1" ht="66" x14ac:dyDescent="0.25">
      <c r="B123" s="356"/>
      <c r="C123" s="121" t="s">
        <v>168</v>
      </c>
      <c r="D123" s="121" t="s">
        <v>169</v>
      </c>
      <c r="E123" s="96">
        <v>1</v>
      </c>
      <c r="F123" s="265">
        <v>0.75</v>
      </c>
      <c r="G123" s="96">
        <v>0.75</v>
      </c>
      <c r="H123" s="96">
        <f t="shared" si="7"/>
        <v>1</v>
      </c>
      <c r="I123" s="93" t="s">
        <v>233</v>
      </c>
      <c r="J123" s="101" t="s">
        <v>351</v>
      </c>
    </row>
    <row r="124" spans="1:10" s="92" customFormat="1" ht="50.25" customHeight="1" x14ac:dyDescent="0.25">
      <c r="B124" s="356"/>
      <c r="C124" s="121" t="s">
        <v>134</v>
      </c>
      <c r="D124" s="121" t="s">
        <v>170</v>
      </c>
      <c r="E124" s="96">
        <v>1</v>
      </c>
      <c r="F124" s="265">
        <v>0.75</v>
      </c>
      <c r="G124" s="181">
        <v>0.75</v>
      </c>
      <c r="H124" s="96">
        <f t="shared" si="7"/>
        <v>1</v>
      </c>
      <c r="I124" s="121" t="s">
        <v>231</v>
      </c>
      <c r="J124" s="101" t="s">
        <v>352</v>
      </c>
    </row>
    <row r="125" spans="1:10" s="92" customFormat="1" ht="66" x14ac:dyDescent="0.25">
      <c r="B125" s="356"/>
      <c r="C125" s="121" t="s">
        <v>370</v>
      </c>
      <c r="D125" s="121" t="s">
        <v>371</v>
      </c>
      <c r="E125" s="96">
        <v>1</v>
      </c>
      <c r="F125" s="205">
        <v>1</v>
      </c>
      <c r="G125" s="96">
        <v>1</v>
      </c>
      <c r="H125" s="96">
        <f t="shared" si="7"/>
        <v>1</v>
      </c>
      <c r="I125" s="121" t="s">
        <v>231</v>
      </c>
      <c r="J125" s="101" t="s">
        <v>372</v>
      </c>
    </row>
    <row r="126" spans="1:10" s="92" customFormat="1" ht="50.25" thickBot="1" x14ac:dyDescent="0.3">
      <c r="B126" s="357"/>
      <c r="C126" s="130" t="s">
        <v>171</v>
      </c>
      <c r="D126" s="130" t="s">
        <v>172</v>
      </c>
      <c r="E126" s="117">
        <v>1</v>
      </c>
      <c r="F126" s="265">
        <v>0.75</v>
      </c>
      <c r="G126" s="178">
        <v>0.75</v>
      </c>
      <c r="H126" s="117">
        <f t="shared" si="6"/>
        <v>1</v>
      </c>
      <c r="I126" s="130" t="s">
        <v>231</v>
      </c>
      <c r="J126" s="118" t="s">
        <v>333</v>
      </c>
    </row>
    <row r="127" spans="1:10" x14ac:dyDescent="0.25">
      <c r="A127" s="60"/>
      <c r="B127" s="43"/>
      <c r="C127" s="43"/>
      <c r="D127" s="43"/>
      <c r="E127" s="44"/>
      <c r="F127" s="277"/>
      <c r="G127" s="66"/>
      <c r="H127" s="44"/>
      <c r="I127" s="45"/>
      <c r="J127" s="45"/>
    </row>
    <row r="128" spans="1:10" x14ac:dyDescent="0.25">
      <c r="B128" s="47" t="s">
        <v>87</v>
      </c>
      <c r="C128" s="296" t="s">
        <v>85</v>
      </c>
      <c r="D128" s="296"/>
      <c r="E128" s="296"/>
      <c r="F128" s="296"/>
      <c r="G128" s="296"/>
      <c r="H128" s="296"/>
      <c r="I128" s="296"/>
      <c r="J128" s="296"/>
    </row>
    <row r="129" spans="2:10" x14ac:dyDescent="0.25">
      <c r="B129" s="62" t="s">
        <v>99</v>
      </c>
      <c r="C129" s="296" t="s">
        <v>160</v>
      </c>
      <c r="D129" s="296"/>
      <c r="E129" s="296"/>
      <c r="F129" s="296"/>
      <c r="G129" s="296"/>
      <c r="H129" s="296"/>
      <c r="I129" s="296"/>
      <c r="J129" s="296"/>
    </row>
    <row r="130" spans="2:10" x14ac:dyDescent="0.25">
      <c r="B130" s="62" t="s">
        <v>11</v>
      </c>
      <c r="C130" s="296" t="s">
        <v>234</v>
      </c>
      <c r="D130" s="296"/>
      <c r="E130" s="296"/>
      <c r="F130" s="296"/>
      <c r="G130" s="296"/>
      <c r="H130" s="296"/>
      <c r="I130" s="296"/>
      <c r="J130" s="296"/>
    </row>
    <row r="131" spans="2:10" ht="17.25" thickBot="1" x14ac:dyDescent="0.3">
      <c r="B131" s="54"/>
      <c r="C131" s="53"/>
      <c r="D131" s="53"/>
      <c r="E131" s="54"/>
      <c r="F131" s="258"/>
      <c r="G131" s="54"/>
      <c r="H131" s="54"/>
      <c r="I131" s="54"/>
      <c r="J131" s="55"/>
    </row>
    <row r="132" spans="2:10" ht="16.5" customHeight="1" x14ac:dyDescent="0.25">
      <c r="B132" s="313" t="s">
        <v>10</v>
      </c>
      <c r="C132" s="316" t="s">
        <v>73</v>
      </c>
      <c r="D132" s="316" t="s">
        <v>155</v>
      </c>
      <c r="E132" s="311" t="s">
        <v>108</v>
      </c>
      <c r="F132" s="298" t="s">
        <v>109</v>
      </c>
      <c r="G132" s="299"/>
      <c r="H132" s="300"/>
      <c r="I132" s="301" t="s">
        <v>7</v>
      </c>
      <c r="J132" s="301" t="s">
        <v>8</v>
      </c>
    </row>
    <row r="133" spans="2:10" ht="16.5" customHeight="1" x14ac:dyDescent="0.25">
      <c r="B133" s="314"/>
      <c r="C133" s="317"/>
      <c r="D133" s="317"/>
      <c r="E133" s="312"/>
      <c r="F133" s="304" t="s">
        <v>354</v>
      </c>
      <c r="G133" s="305"/>
      <c r="H133" s="306"/>
      <c r="I133" s="302"/>
      <c r="J133" s="302"/>
    </row>
    <row r="134" spans="2:10" ht="33.75" thickBot="1" x14ac:dyDescent="0.3">
      <c r="B134" s="315"/>
      <c r="C134" s="318"/>
      <c r="D134" s="318"/>
      <c r="E134" s="312"/>
      <c r="F134" s="70" t="s">
        <v>102</v>
      </c>
      <c r="G134" s="71" t="s">
        <v>103</v>
      </c>
      <c r="H134" s="72" t="s">
        <v>408</v>
      </c>
      <c r="I134" s="302"/>
      <c r="J134" s="302"/>
    </row>
    <row r="135" spans="2:10" s="92" customFormat="1" ht="264.95" customHeight="1" x14ac:dyDescent="0.25">
      <c r="B135" s="372" t="s">
        <v>44</v>
      </c>
      <c r="C135" s="85" t="s">
        <v>373</v>
      </c>
      <c r="D135" s="85" t="s">
        <v>235</v>
      </c>
      <c r="E135" s="90">
        <v>1</v>
      </c>
      <c r="F135" s="203">
        <v>0.75</v>
      </c>
      <c r="G135" s="90">
        <v>0.75</v>
      </c>
      <c r="H135" s="90">
        <f>+G135/F135</f>
        <v>1</v>
      </c>
      <c r="I135" s="182" t="s">
        <v>238</v>
      </c>
      <c r="J135" s="183" t="s">
        <v>374</v>
      </c>
    </row>
    <row r="136" spans="2:10" s="92" customFormat="1" ht="360.95" customHeight="1" x14ac:dyDescent="0.25">
      <c r="B136" s="373"/>
      <c r="C136" s="93" t="s">
        <v>185</v>
      </c>
      <c r="D136" s="93" t="s">
        <v>257</v>
      </c>
      <c r="E136" s="93">
        <v>942</v>
      </c>
      <c r="F136" s="210">
        <v>818</v>
      </c>
      <c r="G136" s="93">
        <v>818</v>
      </c>
      <c r="H136" s="96">
        <f>+G136/F136</f>
        <v>1</v>
      </c>
      <c r="I136" s="184" t="s">
        <v>258</v>
      </c>
      <c r="J136" s="152" t="s">
        <v>391</v>
      </c>
    </row>
    <row r="137" spans="2:10" s="92" customFormat="1" ht="408.75" customHeight="1" x14ac:dyDescent="0.25">
      <c r="B137" s="373"/>
      <c r="C137" s="93" t="s">
        <v>63</v>
      </c>
      <c r="D137" s="93" t="s">
        <v>64</v>
      </c>
      <c r="E137" s="96">
        <v>1</v>
      </c>
      <c r="F137" s="205">
        <v>0.75</v>
      </c>
      <c r="G137" s="96">
        <v>0.75</v>
      </c>
      <c r="H137" s="96">
        <f t="shared" ref="H137:H138" si="8">+G137/F137</f>
        <v>1</v>
      </c>
      <c r="I137" s="184" t="s">
        <v>258</v>
      </c>
      <c r="J137" s="152" t="s">
        <v>392</v>
      </c>
    </row>
    <row r="138" spans="2:10" s="92" customFormat="1" ht="282" customHeight="1" thickBot="1" x14ac:dyDescent="0.3">
      <c r="B138" s="374"/>
      <c r="C138" s="114" t="s">
        <v>145</v>
      </c>
      <c r="D138" s="114" t="s">
        <v>146</v>
      </c>
      <c r="E138" s="117">
        <v>1</v>
      </c>
      <c r="F138" s="278">
        <v>0.75</v>
      </c>
      <c r="G138" s="117">
        <v>0.75</v>
      </c>
      <c r="H138" s="117">
        <f t="shared" si="8"/>
        <v>1</v>
      </c>
      <c r="I138" s="185" t="s">
        <v>258</v>
      </c>
      <c r="J138" s="161" t="s">
        <v>393</v>
      </c>
    </row>
    <row r="139" spans="2:10" x14ac:dyDescent="0.25">
      <c r="B139" s="39"/>
      <c r="D139" s="39"/>
      <c r="H139" s="46"/>
    </row>
    <row r="140" spans="2:10" x14ac:dyDescent="0.25">
      <c r="B140" s="47" t="s">
        <v>87</v>
      </c>
      <c r="C140" s="296" t="s">
        <v>85</v>
      </c>
      <c r="D140" s="296"/>
      <c r="E140" s="296"/>
      <c r="F140" s="296"/>
      <c r="G140" s="296"/>
      <c r="H140" s="296"/>
      <c r="I140" s="296"/>
      <c r="J140" s="296"/>
    </row>
    <row r="141" spans="2:10" x14ac:dyDescent="0.25">
      <c r="B141" s="62" t="s">
        <v>99</v>
      </c>
      <c r="C141" s="296" t="s">
        <v>160</v>
      </c>
      <c r="D141" s="296"/>
      <c r="E141" s="296"/>
      <c r="F141" s="296"/>
      <c r="G141" s="296"/>
      <c r="H141" s="296"/>
      <c r="I141" s="296"/>
      <c r="J141" s="296"/>
    </row>
    <row r="142" spans="2:10" x14ac:dyDescent="0.25">
      <c r="B142" s="62" t="s">
        <v>11</v>
      </c>
      <c r="C142" s="296" t="s">
        <v>236</v>
      </c>
      <c r="D142" s="296"/>
      <c r="E142" s="296"/>
      <c r="F142" s="296"/>
      <c r="G142" s="296"/>
      <c r="H142" s="296"/>
      <c r="I142" s="296"/>
      <c r="J142" s="296"/>
    </row>
    <row r="143" spans="2:10" ht="17.25" thickBot="1" x14ac:dyDescent="0.3">
      <c r="B143" s="54"/>
      <c r="C143" s="53"/>
      <c r="D143" s="53"/>
      <c r="E143" s="54"/>
      <c r="F143" s="258"/>
      <c r="G143" s="54"/>
      <c r="H143" s="54"/>
      <c r="I143" s="54"/>
      <c r="J143" s="55"/>
    </row>
    <row r="144" spans="2:10" ht="16.5" customHeight="1" x14ac:dyDescent="0.25">
      <c r="B144" s="313" t="s">
        <v>10</v>
      </c>
      <c r="C144" s="316" t="s">
        <v>73</v>
      </c>
      <c r="D144" s="316" t="s">
        <v>155</v>
      </c>
      <c r="E144" s="311" t="s">
        <v>108</v>
      </c>
      <c r="F144" s="298" t="s">
        <v>109</v>
      </c>
      <c r="G144" s="299"/>
      <c r="H144" s="300"/>
      <c r="I144" s="301" t="s">
        <v>7</v>
      </c>
      <c r="J144" s="301" t="s">
        <v>8</v>
      </c>
    </row>
    <row r="145" spans="2:10" ht="16.5" customHeight="1" x14ac:dyDescent="0.25">
      <c r="B145" s="314"/>
      <c r="C145" s="317"/>
      <c r="D145" s="317"/>
      <c r="E145" s="312"/>
      <c r="F145" s="304" t="s">
        <v>354</v>
      </c>
      <c r="G145" s="305"/>
      <c r="H145" s="306"/>
      <c r="I145" s="302"/>
      <c r="J145" s="302"/>
    </row>
    <row r="146" spans="2:10" ht="33.75" thickBot="1" x14ac:dyDescent="0.3">
      <c r="B146" s="367"/>
      <c r="C146" s="359"/>
      <c r="D146" s="359"/>
      <c r="E146" s="358"/>
      <c r="F146" s="57" t="s">
        <v>102</v>
      </c>
      <c r="G146" s="58" t="s">
        <v>103</v>
      </c>
      <c r="H146" s="59" t="s">
        <v>408</v>
      </c>
      <c r="I146" s="303"/>
      <c r="J146" s="303"/>
    </row>
    <row r="147" spans="2:10" s="92" customFormat="1" ht="65.25" customHeight="1" thickBot="1" x14ac:dyDescent="0.3">
      <c r="B147" s="177" t="s">
        <v>44</v>
      </c>
      <c r="C147" s="177" t="s">
        <v>237</v>
      </c>
      <c r="D147" s="177" t="s">
        <v>126</v>
      </c>
      <c r="E147" s="136">
        <v>1</v>
      </c>
      <c r="F147" s="269">
        <v>1</v>
      </c>
      <c r="G147" s="136">
        <v>1</v>
      </c>
      <c r="H147" s="136">
        <f>+G147/F147</f>
        <v>1</v>
      </c>
      <c r="I147" s="179" t="s">
        <v>65</v>
      </c>
      <c r="J147" s="156"/>
    </row>
    <row r="148" spans="2:10" x14ac:dyDescent="0.25">
      <c r="B148" s="39"/>
      <c r="D148" s="39"/>
      <c r="H148" s="46"/>
    </row>
    <row r="149" spans="2:10" x14ac:dyDescent="0.25">
      <c r="B149" s="46" t="s">
        <v>87</v>
      </c>
      <c r="C149" s="296" t="s">
        <v>86</v>
      </c>
      <c r="D149" s="296"/>
      <c r="E149" s="296"/>
      <c r="F149" s="296"/>
      <c r="G149" s="296"/>
      <c r="H149" s="296"/>
      <c r="I149" s="296"/>
      <c r="J149" s="296"/>
    </row>
    <row r="150" spans="2:10" x14ac:dyDescent="0.25">
      <c r="B150" s="52" t="s">
        <v>99</v>
      </c>
      <c r="C150" s="296" t="s">
        <v>160</v>
      </c>
      <c r="D150" s="296"/>
      <c r="E150" s="296"/>
      <c r="F150" s="296"/>
      <c r="G150" s="296"/>
      <c r="H150" s="296"/>
      <c r="I150" s="296"/>
      <c r="J150" s="296"/>
    </row>
    <row r="151" spans="2:10" x14ac:dyDescent="0.25">
      <c r="B151" s="52" t="s">
        <v>11</v>
      </c>
      <c r="C151" s="296" t="s">
        <v>56</v>
      </c>
      <c r="D151" s="296"/>
      <c r="E151" s="296"/>
      <c r="F151" s="296"/>
      <c r="G151" s="296"/>
      <c r="H151" s="296"/>
      <c r="I151" s="296"/>
      <c r="J151" s="296"/>
    </row>
    <row r="152" spans="2:10" ht="17.25" thickBot="1" x14ac:dyDescent="0.3">
      <c r="B152" s="54"/>
      <c r="C152" s="53"/>
      <c r="D152" s="53"/>
      <c r="E152" s="54"/>
      <c r="F152" s="258"/>
      <c r="G152" s="54"/>
      <c r="H152" s="54"/>
      <c r="I152" s="54"/>
      <c r="J152" s="55"/>
    </row>
    <row r="153" spans="2:10" ht="16.5" customHeight="1" x14ac:dyDescent="0.25">
      <c r="B153" s="313" t="s">
        <v>10</v>
      </c>
      <c r="C153" s="316" t="s">
        <v>73</v>
      </c>
      <c r="D153" s="316" t="s">
        <v>155</v>
      </c>
      <c r="E153" s="311" t="s">
        <v>108</v>
      </c>
      <c r="F153" s="298" t="s">
        <v>109</v>
      </c>
      <c r="G153" s="299"/>
      <c r="H153" s="300"/>
      <c r="I153" s="301" t="s">
        <v>7</v>
      </c>
      <c r="J153" s="301" t="s">
        <v>8</v>
      </c>
    </row>
    <row r="154" spans="2:10" ht="16.5" customHeight="1" x14ac:dyDescent="0.25">
      <c r="B154" s="314"/>
      <c r="C154" s="317"/>
      <c r="D154" s="317"/>
      <c r="E154" s="312"/>
      <c r="F154" s="304" t="s">
        <v>354</v>
      </c>
      <c r="G154" s="305"/>
      <c r="H154" s="306"/>
      <c r="I154" s="302"/>
      <c r="J154" s="302"/>
    </row>
    <row r="155" spans="2:10" ht="29.25" customHeight="1" thickBot="1" x14ac:dyDescent="0.3">
      <c r="B155" s="315"/>
      <c r="C155" s="318"/>
      <c r="D155" s="318"/>
      <c r="E155" s="312"/>
      <c r="F155" s="70" t="s">
        <v>102</v>
      </c>
      <c r="G155" s="71" t="s">
        <v>103</v>
      </c>
      <c r="H155" s="72" t="s">
        <v>408</v>
      </c>
      <c r="I155" s="302"/>
      <c r="J155" s="302"/>
    </row>
    <row r="156" spans="2:10" s="92" customFormat="1" ht="99.95" customHeight="1" x14ac:dyDescent="0.25">
      <c r="B156" s="308" t="s">
        <v>44</v>
      </c>
      <c r="C156" s="85" t="s">
        <v>136</v>
      </c>
      <c r="D156" s="85" t="s">
        <v>137</v>
      </c>
      <c r="E156" s="90">
        <v>0.2</v>
      </c>
      <c r="F156" s="203">
        <v>0.5</v>
      </c>
      <c r="G156" s="90">
        <v>0.5</v>
      </c>
      <c r="H156" s="90">
        <f>+G156/F156</f>
        <v>1</v>
      </c>
      <c r="I156" s="85" t="s">
        <v>242</v>
      </c>
      <c r="J156" s="183" t="s">
        <v>394</v>
      </c>
    </row>
    <row r="157" spans="2:10" s="92" customFormat="1" ht="99.75" customHeight="1" x14ac:dyDescent="0.25">
      <c r="B157" s="309"/>
      <c r="C157" s="93" t="s">
        <v>92</v>
      </c>
      <c r="D157" s="93" t="s">
        <v>93</v>
      </c>
      <c r="E157" s="96">
        <v>1</v>
      </c>
      <c r="F157" s="205">
        <v>0.75</v>
      </c>
      <c r="G157" s="96">
        <v>0.75</v>
      </c>
      <c r="H157" s="96">
        <f t="shared" ref="H157:H158" si="9">+G157/F157</f>
        <v>1</v>
      </c>
      <c r="I157" s="93" t="s">
        <v>242</v>
      </c>
      <c r="J157" s="152" t="s">
        <v>395</v>
      </c>
    </row>
    <row r="158" spans="2:10" s="92" customFormat="1" ht="60.75" customHeight="1" x14ac:dyDescent="0.25">
      <c r="B158" s="309"/>
      <c r="C158" s="93" t="s">
        <v>239</v>
      </c>
      <c r="D158" s="93" t="s">
        <v>62</v>
      </c>
      <c r="E158" s="109">
        <v>25</v>
      </c>
      <c r="F158" s="279">
        <v>19</v>
      </c>
      <c r="G158" s="186">
        <v>34</v>
      </c>
      <c r="H158" s="96">
        <f t="shared" si="9"/>
        <v>1.7894736842105263</v>
      </c>
      <c r="I158" s="93" t="s">
        <v>243</v>
      </c>
      <c r="J158" s="152"/>
    </row>
    <row r="159" spans="2:10" s="92" customFormat="1" ht="69.75" customHeight="1" thickBot="1" x14ac:dyDescent="0.3">
      <c r="B159" s="378"/>
      <c r="C159" s="114" t="s">
        <v>240</v>
      </c>
      <c r="D159" s="114" t="s">
        <v>241</v>
      </c>
      <c r="E159" s="187">
        <v>3</v>
      </c>
      <c r="F159" s="201">
        <v>1</v>
      </c>
      <c r="G159" s="187">
        <v>0</v>
      </c>
      <c r="H159" s="117">
        <v>0</v>
      </c>
      <c r="I159" s="160" t="s">
        <v>244</v>
      </c>
      <c r="J159" s="161"/>
    </row>
    <row r="160" spans="2:10" x14ac:dyDescent="0.25">
      <c r="B160" s="39"/>
    </row>
    <row r="161" spans="2:10" x14ac:dyDescent="0.25">
      <c r="B161" s="46" t="s">
        <v>87</v>
      </c>
      <c r="C161" s="296" t="s">
        <v>84</v>
      </c>
      <c r="D161" s="296"/>
      <c r="E161" s="296"/>
      <c r="F161" s="296"/>
      <c r="G161" s="296"/>
      <c r="H161" s="296"/>
      <c r="I161" s="296"/>
      <c r="J161" s="296"/>
    </row>
    <row r="162" spans="2:10" x14ac:dyDescent="0.25">
      <c r="B162" s="52" t="s">
        <v>99</v>
      </c>
      <c r="C162" s="296" t="s">
        <v>160</v>
      </c>
      <c r="D162" s="296"/>
      <c r="E162" s="296"/>
      <c r="F162" s="296"/>
      <c r="G162" s="296"/>
      <c r="H162" s="296"/>
      <c r="I162" s="296"/>
      <c r="J162" s="296"/>
    </row>
    <row r="163" spans="2:10" ht="16.5" customHeight="1" x14ac:dyDescent="0.25">
      <c r="B163" s="52" t="s">
        <v>11</v>
      </c>
      <c r="C163" s="296" t="s">
        <v>161</v>
      </c>
      <c r="D163" s="296"/>
      <c r="E163" s="296"/>
      <c r="F163" s="296"/>
      <c r="G163" s="296"/>
      <c r="H163" s="296"/>
      <c r="I163" s="296"/>
      <c r="J163" s="296"/>
    </row>
    <row r="164" spans="2:10" ht="16.5" customHeight="1" thickBot="1" x14ac:dyDescent="0.3">
      <c r="B164" s="52"/>
      <c r="E164" s="47"/>
      <c r="H164" s="47"/>
      <c r="I164" s="47"/>
      <c r="J164" s="47"/>
    </row>
    <row r="165" spans="2:10" ht="16.5" customHeight="1" x14ac:dyDescent="0.25">
      <c r="B165" s="313" t="s">
        <v>10</v>
      </c>
      <c r="C165" s="316" t="s">
        <v>73</v>
      </c>
      <c r="D165" s="316" t="s">
        <v>155</v>
      </c>
      <c r="E165" s="311" t="s">
        <v>108</v>
      </c>
      <c r="F165" s="298" t="s">
        <v>109</v>
      </c>
      <c r="G165" s="299"/>
      <c r="H165" s="300"/>
      <c r="I165" s="301" t="s">
        <v>7</v>
      </c>
      <c r="J165" s="301" t="s">
        <v>8</v>
      </c>
    </row>
    <row r="166" spans="2:10" ht="16.5" customHeight="1" x14ac:dyDescent="0.25">
      <c r="B166" s="314"/>
      <c r="C166" s="317"/>
      <c r="D166" s="317"/>
      <c r="E166" s="312"/>
      <c r="F166" s="304" t="s">
        <v>354</v>
      </c>
      <c r="G166" s="305"/>
      <c r="H166" s="306"/>
      <c r="I166" s="302"/>
      <c r="J166" s="302"/>
    </row>
    <row r="167" spans="2:10" ht="33" customHeight="1" thickBot="1" x14ac:dyDescent="0.3">
      <c r="B167" s="315"/>
      <c r="C167" s="318"/>
      <c r="D167" s="318"/>
      <c r="E167" s="312"/>
      <c r="F167" s="70" t="s">
        <v>102</v>
      </c>
      <c r="G167" s="71" t="s">
        <v>103</v>
      </c>
      <c r="H167" s="72" t="s">
        <v>408</v>
      </c>
      <c r="I167" s="302"/>
      <c r="J167" s="302"/>
    </row>
    <row r="168" spans="2:10" s="92" customFormat="1" ht="89.25" customHeight="1" x14ac:dyDescent="0.25">
      <c r="B168" s="369" t="s">
        <v>44</v>
      </c>
      <c r="C168" s="213" t="s">
        <v>245</v>
      </c>
      <c r="D168" s="213" t="s">
        <v>246</v>
      </c>
      <c r="E168" s="203">
        <v>0.5</v>
      </c>
      <c r="F168" s="205">
        <v>0.6</v>
      </c>
      <c r="G168" s="205">
        <v>0.8</v>
      </c>
      <c r="H168" s="205">
        <f>+G168/F168</f>
        <v>1.3333333333333335</v>
      </c>
      <c r="I168" s="202" t="s">
        <v>254</v>
      </c>
      <c r="J168" s="216" t="s">
        <v>396</v>
      </c>
    </row>
    <row r="169" spans="2:10" s="92" customFormat="1" ht="79.5" customHeight="1" x14ac:dyDescent="0.25">
      <c r="B169" s="370"/>
      <c r="C169" s="210" t="s">
        <v>375</v>
      </c>
      <c r="D169" s="210" t="s">
        <v>247</v>
      </c>
      <c r="E169" s="217">
        <v>1</v>
      </c>
      <c r="F169" s="208">
        <v>0</v>
      </c>
      <c r="G169" s="205">
        <v>1</v>
      </c>
      <c r="H169" s="205">
        <v>1</v>
      </c>
      <c r="I169" s="204" t="s">
        <v>254</v>
      </c>
      <c r="J169" s="218" t="s">
        <v>335</v>
      </c>
    </row>
    <row r="170" spans="2:10" s="92" customFormat="1" ht="115.5" x14ac:dyDescent="0.25">
      <c r="B170" s="370"/>
      <c r="C170" s="210" t="s">
        <v>248</v>
      </c>
      <c r="D170" s="210" t="s">
        <v>249</v>
      </c>
      <c r="E170" s="215">
        <v>50</v>
      </c>
      <c r="F170" s="205">
        <v>0.6</v>
      </c>
      <c r="G170" s="205">
        <v>0.3</v>
      </c>
      <c r="H170" s="209">
        <f>+G170/F170</f>
        <v>0.5</v>
      </c>
      <c r="I170" s="204" t="s">
        <v>254</v>
      </c>
      <c r="J170" s="218" t="s">
        <v>336</v>
      </c>
    </row>
    <row r="171" spans="2:10" s="92" customFormat="1" ht="58.5" customHeight="1" x14ac:dyDescent="0.25">
      <c r="B171" s="370"/>
      <c r="C171" s="210" t="s">
        <v>250</v>
      </c>
      <c r="D171" s="210" t="s">
        <v>251</v>
      </c>
      <c r="E171" s="215">
        <v>14</v>
      </c>
      <c r="F171" s="219">
        <v>14</v>
      </c>
      <c r="G171" s="219">
        <v>14</v>
      </c>
      <c r="H171" s="205">
        <f>+G171/F171</f>
        <v>1</v>
      </c>
      <c r="I171" s="204" t="s">
        <v>255</v>
      </c>
      <c r="J171" s="218" t="s">
        <v>397</v>
      </c>
    </row>
    <row r="172" spans="2:10" ht="351.95" customHeight="1" x14ac:dyDescent="0.25">
      <c r="B172" s="370"/>
      <c r="C172" s="251" t="s">
        <v>252</v>
      </c>
      <c r="D172" s="251" t="s">
        <v>376</v>
      </c>
      <c r="E172" s="252">
        <v>2</v>
      </c>
      <c r="F172" s="252">
        <v>2</v>
      </c>
      <c r="G172" s="253">
        <v>2</v>
      </c>
      <c r="H172" s="254">
        <f t="shared" ref="H172:H174" si="10">+G172/F172</f>
        <v>1</v>
      </c>
      <c r="I172" s="255" t="s">
        <v>256</v>
      </c>
      <c r="J172" s="250" t="s">
        <v>406</v>
      </c>
    </row>
    <row r="173" spans="2:10" s="92" customFormat="1" ht="48.75" customHeight="1" x14ac:dyDescent="0.25">
      <c r="B173" s="370"/>
      <c r="C173" s="210" t="s">
        <v>377</v>
      </c>
      <c r="D173" s="210" t="s">
        <v>253</v>
      </c>
      <c r="E173" s="205">
        <v>1</v>
      </c>
      <c r="F173" s="205">
        <v>0</v>
      </c>
      <c r="G173" s="205">
        <v>0</v>
      </c>
      <c r="H173" s="205">
        <v>0</v>
      </c>
      <c r="I173" s="204" t="s">
        <v>256</v>
      </c>
      <c r="J173" s="218" t="s">
        <v>378</v>
      </c>
    </row>
    <row r="174" spans="2:10" ht="215.25" thickBot="1" x14ac:dyDescent="0.3">
      <c r="B174" s="371" t="s">
        <v>44</v>
      </c>
      <c r="C174" s="245" t="s">
        <v>379</v>
      </c>
      <c r="D174" s="245" t="s">
        <v>380</v>
      </c>
      <c r="E174" s="246">
        <v>200</v>
      </c>
      <c r="F174" s="246">
        <v>200</v>
      </c>
      <c r="G174" s="246">
        <v>266</v>
      </c>
      <c r="H174" s="247">
        <f t="shared" si="10"/>
        <v>1.33</v>
      </c>
      <c r="I174" s="248" t="s">
        <v>256</v>
      </c>
      <c r="J174" s="249" t="s">
        <v>407</v>
      </c>
    </row>
    <row r="175" spans="2:10" ht="16.5" customHeight="1" x14ac:dyDescent="0.25">
      <c r="B175" s="39"/>
    </row>
    <row r="176" spans="2:10" ht="33" x14ac:dyDescent="0.25">
      <c r="B176" s="47" t="s">
        <v>76</v>
      </c>
      <c r="C176" s="296" t="s">
        <v>86</v>
      </c>
      <c r="D176" s="296"/>
      <c r="E176" s="296"/>
      <c r="F176" s="296"/>
      <c r="G176" s="296"/>
      <c r="H176" s="296"/>
      <c r="I176" s="296"/>
      <c r="J176" s="296"/>
    </row>
    <row r="177" spans="1:10" x14ac:dyDescent="0.25">
      <c r="B177" s="62" t="s">
        <v>106</v>
      </c>
      <c r="C177" s="296" t="s">
        <v>183</v>
      </c>
      <c r="D177" s="296"/>
      <c r="E177" s="296"/>
      <c r="F177" s="296"/>
      <c r="G177" s="296"/>
      <c r="H177" s="296"/>
      <c r="I177" s="296"/>
      <c r="J177" s="296"/>
    </row>
    <row r="178" spans="1:10" ht="16.5" customHeight="1" x14ac:dyDescent="0.25">
      <c r="A178" s="60"/>
      <c r="B178" s="62" t="s">
        <v>11</v>
      </c>
      <c r="C178" s="296" t="s">
        <v>32</v>
      </c>
      <c r="D178" s="296"/>
      <c r="E178" s="296"/>
      <c r="F178" s="296"/>
      <c r="G178" s="296"/>
      <c r="H178" s="296"/>
      <c r="I178" s="296"/>
      <c r="J178" s="296"/>
    </row>
    <row r="179" spans="1:10" ht="17.25" thickBot="1" x14ac:dyDescent="0.3">
      <c r="A179" s="60"/>
      <c r="B179" s="53"/>
      <c r="C179" s="53"/>
      <c r="D179" s="53"/>
      <c r="E179" s="54"/>
      <c r="F179" s="258"/>
      <c r="G179" s="54"/>
      <c r="H179" s="54"/>
      <c r="I179" s="54"/>
      <c r="J179" s="55"/>
    </row>
    <row r="180" spans="1:10" ht="16.5" customHeight="1" x14ac:dyDescent="0.25">
      <c r="A180" s="60"/>
      <c r="B180" s="313" t="s">
        <v>10</v>
      </c>
      <c r="C180" s="316" t="s">
        <v>73</v>
      </c>
      <c r="D180" s="316" t="s">
        <v>155</v>
      </c>
      <c r="E180" s="311" t="s">
        <v>108</v>
      </c>
      <c r="F180" s="298" t="s">
        <v>109</v>
      </c>
      <c r="G180" s="299"/>
      <c r="H180" s="300"/>
      <c r="I180" s="301" t="s">
        <v>7</v>
      </c>
      <c r="J180" s="301" t="s">
        <v>8</v>
      </c>
    </row>
    <row r="181" spans="1:10" ht="16.5" customHeight="1" x14ac:dyDescent="0.25">
      <c r="A181" s="60"/>
      <c r="B181" s="314"/>
      <c r="C181" s="317"/>
      <c r="D181" s="317"/>
      <c r="E181" s="312"/>
      <c r="F181" s="304" t="s">
        <v>381</v>
      </c>
      <c r="G181" s="305"/>
      <c r="H181" s="306"/>
      <c r="I181" s="302"/>
      <c r="J181" s="302"/>
    </row>
    <row r="182" spans="1:10" ht="31.5" customHeight="1" thickBot="1" x14ac:dyDescent="0.3">
      <c r="A182" s="60"/>
      <c r="B182" s="315"/>
      <c r="C182" s="318"/>
      <c r="D182" s="318"/>
      <c r="E182" s="312"/>
      <c r="F182" s="70" t="s">
        <v>102</v>
      </c>
      <c r="G182" s="71" t="s">
        <v>103</v>
      </c>
      <c r="H182" s="72" t="s">
        <v>408</v>
      </c>
      <c r="I182" s="302"/>
      <c r="J182" s="302"/>
    </row>
    <row r="183" spans="1:10" s="92" customFormat="1" ht="408" customHeight="1" x14ac:dyDescent="0.25">
      <c r="A183" s="84"/>
      <c r="B183" s="375" t="s">
        <v>54</v>
      </c>
      <c r="C183" s="85" t="s">
        <v>261</v>
      </c>
      <c r="D183" s="86" t="s">
        <v>173</v>
      </c>
      <c r="E183" s="87">
        <v>1136.239</v>
      </c>
      <c r="F183" s="280">
        <v>956.43899999999996</v>
      </c>
      <c r="G183" s="89">
        <v>1548.79</v>
      </c>
      <c r="H183" s="90">
        <f t="shared" ref="H183:H187" si="11">+G183/F183</f>
        <v>1.6193296174664564</v>
      </c>
      <c r="I183" s="86" t="s">
        <v>281</v>
      </c>
      <c r="J183" s="91" t="s">
        <v>409</v>
      </c>
    </row>
    <row r="184" spans="1:10" s="92" customFormat="1" ht="276" customHeight="1" x14ac:dyDescent="0.25">
      <c r="A184" s="84"/>
      <c r="B184" s="376"/>
      <c r="C184" s="93" t="s">
        <v>262</v>
      </c>
      <c r="D184" s="93" t="s">
        <v>174</v>
      </c>
      <c r="E184" s="94">
        <v>268.62999999999994</v>
      </c>
      <c r="F184" s="281">
        <v>242.76</v>
      </c>
      <c r="G184" s="95">
        <v>91.47</v>
      </c>
      <c r="H184" s="96">
        <f t="shared" si="11"/>
        <v>0.37679189322787937</v>
      </c>
      <c r="I184" s="93" t="s">
        <v>281</v>
      </c>
      <c r="J184" s="97" t="s">
        <v>398</v>
      </c>
    </row>
    <row r="185" spans="1:10" s="92" customFormat="1" ht="408.95" customHeight="1" x14ac:dyDescent="0.25">
      <c r="A185" s="84"/>
      <c r="B185" s="376"/>
      <c r="C185" s="93" t="s">
        <v>263</v>
      </c>
      <c r="D185" s="93" t="s">
        <v>117</v>
      </c>
      <c r="E185" s="94">
        <v>1538</v>
      </c>
      <c r="F185" s="281">
        <v>1115.96</v>
      </c>
      <c r="G185" s="95">
        <v>1816.19</v>
      </c>
      <c r="H185" s="96">
        <f t="shared" si="11"/>
        <v>1.6274687264776515</v>
      </c>
      <c r="I185" s="93" t="s">
        <v>244</v>
      </c>
      <c r="J185" s="98" t="s">
        <v>338</v>
      </c>
    </row>
    <row r="186" spans="1:10" s="92" customFormat="1" ht="408.95" customHeight="1" x14ac:dyDescent="0.25">
      <c r="A186" s="84"/>
      <c r="B186" s="376"/>
      <c r="C186" s="93" t="s">
        <v>264</v>
      </c>
      <c r="D186" s="93" t="s">
        <v>138</v>
      </c>
      <c r="E186" s="94">
        <v>9145.18</v>
      </c>
      <c r="F186" s="281">
        <v>6694</v>
      </c>
      <c r="G186" s="99">
        <v>9635.73</v>
      </c>
      <c r="H186" s="96">
        <f t="shared" si="11"/>
        <v>1.4394577233343291</v>
      </c>
      <c r="I186" s="93" t="s">
        <v>244</v>
      </c>
      <c r="J186" s="98" t="s">
        <v>339</v>
      </c>
    </row>
    <row r="187" spans="1:10" s="92" customFormat="1" ht="356.1" customHeight="1" x14ac:dyDescent="0.25">
      <c r="A187" s="84"/>
      <c r="B187" s="376"/>
      <c r="C187" s="93" t="s">
        <v>265</v>
      </c>
      <c r="D187" s="93" t="s">
        <v>175</v>
      </c>
      <c r="E187" s="94">
        <v>16666</v>
      </c>
      <c r="F187" s="281">
        <v>11924</v>
      </c>
      <c r="G187" s="100">
        <v>7548.24</v>
      </c>
      <c r="H187" s="96">
        <f t="shared" si="11"/>
        <v>0.63302918483730286</v>
      </c>
      <c r="I187" s="93" t="s">
        <v>244</v>
      </c>
      <c r="J187" s="101" t="s">
        <v>382</v>
      </c>
    </row>
    <row r="188" spans="1:10" s="92" customFormat="1" ht="60" customHeight="1" x14ac:dyDescent="0.25">
      <c r="A188" s="84"/>
      <c r="B188" s="376"/>
      <c r="C188" s="93" t="s">
        <v>141</v>
      </c>
      <c r="D188" s="93" t="s">
        <v>266</v>
      </c>
      <c r="E188" s="94">
        <v>1</v>
      </c>
      <c r="F188" s="282">
        <v>1</v>
      </c>
      <c r="G188" s="95">
        <v>1</v>
      </c>
      <c r="H188" s="96">
        <v>1</v>
      </c>
      <c r="I188" s="93" t="s">
        <v>282</v>
      </c>
      <c r="J188" s="101" t="s">
        <v>309</v>
      </c>
    </row>
    <row r="189" spans="1:10" s="92" customFormat="1" ht="33" x14ac:dyDescent="0.25">
      <c r="A189" s="84"/>
      <c r="B189" s="376"/>
      <c r="C189" s="93" t="s">
        <v>176</v>
      </c>
      <c r="D189" s="93" t="s">
        <v>119</v>
      </c>
      <c r="E189" s="94">
        <v>15</v>
      </c>
      <c r="F189" s="282">
        <v>14</v>
      </c>
      <c r="G189" s="95">
        <v>4</v>
      </c>
      <c r="H189" s="96">
        <f t="shared" ref="H189:H200" si="12">+G189/F189</f>
        <v>0.2857142857142857</v>
      </c>
      <c r="I189" s="93" t="s">
        <v>282</v>
      </c>
      <c r="J189" s="101" t="s">
        <v>310</v>
      </c>
    </row>
    <row r="190" spans="1:10" s="92" customFormat="1" ht="33" x14ac:dyDescent="0.25">
      <c r="A190" s="84"/>
      <c r="B190" s="376"/>
      <c r="C190" s="93" t="s">
        <v>139</v>
      </c>
      <c r="D190" s="93" t="s">
        <v>140</v>
      </c>
      <c r="E190" s="94">
        <v>30</v>
      </c>
      <c r="F190" s="282">
        <v>30</v>
      </c>
      <c r="G190" s="100">
        <v>17</v>
      </c>
      <c r="H190" s="96">
        <f t="shared" si="12"/>
        <v>0.56666666666666665</v>
      </c>
      <c r="I190" s="93" t="s">
        <v>244</v>
      </c>
      <c r="J190" s="101" t="s">
        <v>311</v>
      </c>
    </row>
    <row r="191" spans="1:10" s="92" customFormat="1" ht="49.5" x14ac:dyDescent="0.25">
      <c r="A191" s="84"/>
      <c r="B191" s="376"/>
      <c r="C191" s="93" t="s">
        <v>177</v>
      </c>
      <c r="D191" s="93" t="s">
        <v>142</v>
      </c>
      <c r="E191" s="94">
        <v>9</v>
      </c>
      <c r="F191" s="282">
        <v>9</v>
      </c>
      <c r="G191" s="95">
        <v>2</v>
      </c>
      <c r="H191" s="96">
        <f>+G191/E191</f>
        <v>0.22222222222222221</v>
      </c>
      <c r="I191" s="93" t="s">
        <v>282</v>
      </c>
      <c r="J191" s="101" t="s">
        <v>312</v>
      </c>
    </row>
    <row r="192" spans="1:10" ht="33" x14ac:dyDescent="0.25">
      <c r="A192" s="60"/>
      <c r="B192" s="376"/>
      <c r="C192" s="104" t="s">
        <v>267</v>
      </c>
      <c r="D192" s="104" t="s">
        <v>268</v>
      </c>
      <c r="E192" s="220">
        <v>5</v>
      </c>
      <c r="F192" s="221">
        <v>2</v>
      </c>
      <c r="G192" s="105">
        <v>1</v>
      </c>
      <c r="H192" s="36">
        <f t="shared" si="12"/>
        <v>0.5</v>
      </c>
      <c r="I192" s="104" t="s">
        <v>282</v>
      </c>
      <c r="J192" s="106" t="s">
        <v>313</v>
      </c>
    </row>
    <row r="193" spans="1:10" ht="49.5" x14ac:dyDescent="0.25">
      <c r="A193" s="60"/>
      <c r="B193" s="376"/>
      <c r="C193" s="104" t="s">
        <v>269</v>
      </c>
      <c r="D193" s="104" t="s">
        <v>58</v>
      </c>
      <c r="E193" s="107">
        <v>36.450000000000003</v>
      </c>
      <c r="F193" s="221">
        <v>29.369999999999997</v>
      </c>
      <c r="G193" s="108">
        <v>15.37</v>
      </c>
      <c r="H193" s="36">
        <f t="shared" si="12"/>
        <v>0.52332311882873683</v>
      </c>
      <c r="I193" s="104" t="s">
        <v>244</v>
      </c>
      <c r="J193" s="106" t="s">
        <v>383</v>
      </c>
    </row>
    <row r="194" spans="1:10" ht="45.75" customHeight="1" x14ac:dyDescent="0.25">
      <c r="A194" s="60"/>
      <c r="B194" s="376"/>
      <c r="C194" s="104" t="s">
        <v>270</v>
      </c>
      <c r="D194" s="104" t="s">
        <v>59</v>
      </c>
      <c r="E194" s="107">
        <v>15</v>
      </c>
      <c r="F194" s="283">
        <v>2.5</v>
      </c>
      <c r="G194" s="108">
        <v>1.3</v>
      </c>
      <c r="H194" s="36">
        <f>+G194/E194</f>
        <v>8.666666666666667E-2</v>
      </c>
      <c r="I194" s="104" t="s">
        <v>244</v>
      </c>
      <c r="J194" s="106" t="s">
        <v>340</v>
      </c>
    </row>
    <row r="195" spans="1:10" s="92" customFormat="1" ht="48.75" customHeight="1" x14ac:dyDescent="0.25">
      <c r="A195" s="84"/>
      <c r="B195" s="376"/>
      <c r="C195" s="93" t="s">
        <v>271</v>
      </c>
      <c r="D195" s="93" t="s">
        <v>143</v>
      </c>
      <c r="E195" s="94">
        <v>32</v>
      </c>
      <c r="F195" s="282">
        <v>32</v>
      </c>
      <c r="G195" s="95">
        <v>31</v>
      </c>
      <c r="H195" s="96">
        <f t="shared" si="12"/>
        <v>0.96875</v>
      </c>
      <c r="I195" s="93" t="s">
        <v>281</v>
      </c>
      <c r="J195" s="101"/>
    </row>
    <row r="196" spans="1:10" s="92" customFormat="1" ht="82.5" x14ac:dyDescent="0.25">
      <c r="A196" s="84"/>
      <c r="B196" s="376"/>
      <c r="C196" s="93" t="s">
        <v>272</v>
      </c>
      <c r="D196" s="93" t="s">
        <v>61</v>
      </c>
      <c r="E196" s="94">
        <v>39</v>
      </c>
      <c r="F196" s="282">
        <v>29</v>
      </c>
      <c r="G196" s="109">
        <v>7</v>
      </c>
      <c r="H196" s="96">
        <f t="shared" si="12"/>
        <v>0.2413793103448276</v>
      </c>
      <c r="I196" s="93" t="s">
        <v>281</v>
      </c>
      <c r="J196" s="101" t="s">
        <v>341</v>
      </c>
    </row>
    <row r="197" spans="1:10" s="92" customFormat="1" ht="33" x14ac:dyDescent="0.25">
      <c r="A197" s="84"/>
      <c r="B197" s="376"/>
      <c r="C197" s="93" t="s">
        <v>178</v>
      </c>
      <c r="D197" s="93" t="s">
        <v>273</v>
      </c>
      <c r="E197" s="94">
        <v>1</v>
      </c>
      <c r="F197" s="282">
        <v>0</v>
      </c>
      <c r="G197" s="109">
        <v>5</v>
      </c>
      <c r="H197" s="96">
        <f>+G197/E197</f>
        <v>5</v>
      </c>
      <c r="I197" s="93" t="s">
        <v>243</v>
      </c>
      <c r="J197" s="101" t="s">
        <v>342</v>
      </c>
    </row>
    <row r="198" spans="1:10" s="92" customFormat="1" ht="33" x14ac:dyDescent="0.25">
      <c r="A198" s="84"/>
      <c r="B198" s="376"/>
      <c r="C198" s="93" t="s">
        <v>274</v>
      </c>
      <c r="D198" s="93" t="s">
        <v>275</v>
      </c>
      <c r="E198" s="94">
        <v>2</v>
      </c>
      <c r="F198" s="282">
        <v>1</v>
      </c>
      <c r="G198" s="109">
        <v>1</v>
      </c>
      <c r="H198" s="96">
        <f t="shared" si="12"/>
        <v>1</v>
      </c>
      <c r="I198" s="93" t="s">
        <v>244</v>
      </c>
      <c r="J198" s="101" t="s">
        <v>314</v>
      </c>
    </row>
    <row r="199" spans="1:10" s="92" customFormat="1" ht="49.5" x14ac:dyDescent="0.25">
      <c r="A199" s="84"/>
      <c r="B199" s="376"/>
      <c r="C199" s="93" t="s">
        <v>276</v>
      </c>
      <c r="D199" s="93" t="s">
        <v>277</v>
      </c>
      <c r="E199" s="94">
        <v>9429.5999999999985</v>
      </c>
      <c r="F199" s="282">
        <v>9429.5999999999985</v>
      </c>
      <c r="G199" s="111">
        <v>9430</v>
      </c>
      <c r="H199" s="96">
        <f t="shared" si="12"/>
        <v>1.0000424196148301</v>
      </c>
      <c r="I199" s="93" t="s">
        <v>281</v>
      </c>
      <c r="J199" s="101"/>
    </row>
    <row r="200" spans="1:10" s="113" customFormat="1" ht="78.95" customHeight="1" x14ac:dyDescent="0.25">
      <c r="A200" s="110"/>
      <c r="B200" s="376"/>
      <c r="C200" s="93" t="s">
        <v>278</v>
      </c>
      <c r="D200" s="93" t="s">
        <v>384</v>
      </c>
      <c r="E200" s="94">
        <v>1066</v>
      </c>
      <c r="F200" s="282">
        <v>1066</v>
      </c>
      <c r="G200" s="111">
        <v>1066</v>
      </c>
      <c r="H200" s="96">
        <f t="shared" si="12"/>
        <v>1</v>
      </c>
      <c r="I200" s="93" t="s">
        <v>283</v>
      </c>
      <c r="J200" s="112" t="s">
        <v>343</v>
      </c>
    </row>
    <row r="201" spans="1:10" s="92" customFormat="1" ht="45" customHeight="1" x14ac:dyDescent="0.25">
      <c r="A201" s="84"/>
      <c r="B201" s="376"/>
      <c r="C201" s="93" t="s">
        <v>144</v>
      </c>
      <c r="D201" s="93" t="s">
        <v>60</v>
      </c>
      <c r="E201" s="94">
        <v>7</v>
      </c>
      <c r="F201" s="282">
        <v>0</v>
      </c>
      <c r="G201" s="111">
        <v>7</v>
      </c>
      <c r="H201" s="96">
        <f>+G201/E201</f>
        <v>1</v>
      </c>
      <c r="I201" s="93" t="s">
        <v>282</v>
      </c>
      <c r="J201" s="101" t="s">
        <v>316</v>
      </c>
    </row>
    <row r="202" spans="1:10" s="92" customFormat="1" ht="33.75" thickBot="1" x14ac:dyDescent="0.3">
      <c r="A202" s="84"/>
      <c r="B202" s="377"/>
      <c r="C202" s="114" t="s">
        <v>279</v>
      </c>
      <c r="D202" s="114" t="s">
        <v>280</v>
      </c>
      <c r="E202" s="115">
        <v>4</v>
      </c>
      <c r="F202" s="284">
        <v>0</v>
      </c>
      <c r="G202" s="116">
        <v>3</v>
      </c>
      <c r="H202" s="117">
        <f>+G202/E202</f>
        <v>0.75</v>
      </c>
      <c r="I202" s="114" t="s">
        <v>282</v>
      </c>
      <c r="J202" s="118" t="s">
        <v>315</v>
      </c>
    </row>
    <row r="203" spans="1:10" x14ac:dyDescent="0.25">
      <c r="A203" s="60"/>
      <c r="B203" s="73"/>
      <c r="C203" s="39"/>
      <c r="D203" s="39"/>
      <c r="E203" s="74"/>
      <c r="F203" s="285"/>
      <c r="G203" s="75"/>
      <c r="H203" s="74"/>
      <c r="I203" s="43"/>
      <c r="J203" s="67"/>
    </row>
    <row r="204" spans="1:10" ht="33" x14ac:dyDescent="0.25">
      <c r="A204" s="60"/>
      <c r="B204" s="47" t="s">
        <v>76</v>
      </c>
      <c r="C204" s="296" t="s">
        <v>86</v>
      </c>
      <c r="D204" s="296"/>
      <c r="E204" s="296"/>
      <c r="F204" s="296"/>
      <c r="G204" s="296"/>
      <c r="H204" s="296"/>
      <c r="I204" s="296"/>
      <c r="J204" s="296"/>
    </row>
    <row r="205" spans="1:10" x14ac:dyDescent="0.25">
      <c r="B205" s="62" t="s">
        <v>106</v>
      </c>
      <c r="C205" s="296" t="s">
        <v>183</v>
      </c>
      <c r="D205" s="296"/>
      <c r="E205" s="296"/>
      <c r="F205" s="296"/>
      <c r="G205" s="296"/>
      <c r="H205" s="296"/>
      <c r="I205" s="296"/>
      <c r="J205" s="296"/>
    </row>
    <row r="206" spans="1:10" ht="21.75" customHeight="1" x14ac:dyDescent="0.25">
      <c r="A206" s="60"/>
      <c r="B206" s="52" t="s">
        <v>11</v>
      </c>
      <c r="C206" s="307" t="s">
        <v>161</v>
      </c>
      <c r="D206" s="307"/>
      <c r="E206" s="307"/>
      <c r="F206" s="307"/>
      <c r="G206" s="307"/>
      <c r="H206" s="307"/>
      <c r="I206" s="307"/>
      <c r="J206" s="307"/>
    </row>
    <row r="207" spans="1:10" ht="17.25" thickBot="1" x14ac:dyDescent="0.3">
      <c r="A207" s="60"/>
      <c r="B207" s="52"/>
      <c r="E207" s="47"/>
      <c r="H207" s="47"/>
      <c r="I207" s="47"/>
      <c r="J207" s="47"/>
    </row>
    <row r="208" spans="1:10" ht="14.1" customHeight="1" x14ac:dyDescent="0.25">
      <c r="A208" s="60"/>
      <c r="B208" s="313" t="s">
        <v>10</v>
      </c>
      <c r="C208" s="316" t="s">
        <v>73</v>
      </c>
      <c r="D208" s="316" t="s">
        <v>155</v>
      </c>
      <c r="E208" s="316" t="s">
        <v>108</v>
      </c>
      <c r="F208" s="363" t="s">
        <v>109</v>
      </c>
      <c r="G208" s="363"/>
      <c r="H208" s="363"/>
      <c r="I208" s="316" t="s">
        <v>7</v>
      </c>
      <c r="J208" s="301" t="s">
        <v>8</v>
      </c>
    </row>
    <row r="209" spans="1:10" ht="16.5" customHeight="1" x14ac:dyDescent="0.25">
      <c r="A209" s="60"/>
      <c r="B209" s="314"/>
      <c r="C209" s="317"/>
      <c r="D209" s="317"/>
      <c r="E209" s="317"/>
      <c r="F209" s="304" t="s">
        <v>385</v>
      </c>
      <c r="G209" s="305"/>
      <c r="H209" s="306"/>
      <c r="I209" s="317"/>
      <c r="J209" s="302"/>
    </row>
    <row r="210" spans="1:10" ht="33.75" thickBot="1" x14ac:dyDescent="0.3">
      <c r="A210" s="60"/>
      <c r="B210" s="315"/>
      <c r="C210" s="318"/>
      <c r="D210" s="318"/>
      <c r="E210" s="318"/>
      <c r="F210" s="244" t="s">
        <v>102</v>
      </c>
      <c r="G210" s="72" t="s">
        <v>103</v>
      </c>
      <c r="H210" s="72" t="s">
        <v>408</v>
      </c>
      <c r="I210" s="318"/>
      <c r="J210" s="302"/>
    </row>
    <row r="211" spans="1:10" s="92" customFormat="1" ht="49.5" x14ac:dyDescent="0.25">
      <c r="A211" s="84"/>
      <c r="B211" s="355" t="s">
        <v>187</v>
      </c>
      <c r="C211" s="85" t="s">
        <v>284</v>
      </c>
      <c r="D211" s="85" t="s">
        <v>285</v>
      </c>
      <c r="E211" s="189">
        <v>20</v>
      </c>
      <c r="F211" s="203">
        <v>0</v>
      </c>
      <c r="G211" s="90">
        <v>0</v>
      </c>
      <c r="H211" s="90">
        <v>0</v>
      </c>
      <c r="I211" s="85" t="s">
        <v>287</v>
      </c>
      <c r="J211" s="188" t="s">
        <v>304</v>
      </c>
    </row>
    <row r="212" spans="1:10" s="92" customFormat="1" ht="50.25" thickBot="1" x14ac:dyDescent="0.3">
      <c r="A212" s="84"/>
      <c r="B212" s="357" t="s">
        <v>44</v>
      </c>
      <c r="C212" s="114" t="s">
        <v>286</v>
      </c>
      <c r="D212" s="114" t="s">
        <v>184</v>
      </c>
      <c r="E212" s="115">
        <v>2</v>
      </c>
      <c r="F212" s="286">
        <v>2</v>
      </c>
      <c r="G212" s="115">
        <v>2</v>
      </c>
      <c r="H212" s="117">
        <f>+G212/F212</f>
        <v>1</v>
      </c>
      <c r="I212" s="114" t="s">
        <v>243</v>
      </c>
      <c r="J212" s="161" t="s">
        <v>337</v>
      </c>
    </row>
    <row r="213" spans="1:10" x14ac:dyDescent="0.25">
      <c r="A213" s="60"/>
      <c r="B213" s="73"/>
      <c r="C213" s="37"/>
      <c r="D213" s="37"/>
      <c r="E213" s="76"/>
      <c r="F213" s="287"/>
      <c r="G213" s="75"/>
      <c r="H213" s="74"/>
      <c r="I213" s="41"/>
      <c r="J213" s="67"/>
    </row>
    <row r="214" spans="1:10" ht="33" x14ac:dyDescent="0.25">
      <c r="B214" s="47" t="s">
        <v>76</v>
      </c>
      <c r="C214" s="297" t="s">
        <v>84</v>
      </c>
      <c r="D214" s="297"/>
      <c r="E214" s="297"/>
      <c r="F214" s="297"/>
      <c r="G214" s="297"/>
      <c r="H214" s="297"/>
      <c r="I214" s="297"/>
      <c r="J214" s="297"/>
    </row>
    <row r="215" spans="1:10" x14ac:dyDescent="0.25">
      <c r="B215" s="62" t="s">
        <v>101</v>
      </c>
      <c r="C215" s="296" t="s">
        <v>183</v>
      </c>
      <c r="D215" s="296"/>
      <c r="E215" s="296"/>
      <c r="F215" s="296"/>
      <c r="G215" s="296"/>
      <c r="H215" s="296"/>
      <c r="I215" s="296"/>
      <c r="J215" s="296"/>
    </row>
    <row r="216" spans="1:10" x14ac:dyDescent="0.25">
      <c r="B216" s="62" t="s">
        <v>11</v>
      </c>
      <c r="C216" s="296" t="s">
        <v>38</v>
      </c>
      <c r="D216" s="296"/>
      <c r="E216" s="296"/>
      <c r="F216" s="296"/>
      <c r="G216" s="296"/>
      <c r="H216" s="296"/>
      <c r="I216" s="296"/>
      <c r="J216" s="296"/>
    </row>
    <row r="217" spans="1:10" ht="17.25" thickBot="1" x14ac:dyDescent="0.3">
      <c r="A217" s="60"/>
      <c r="B217" s="53"/>
      <c r="C217" s="53"/>
      <c r="D217" s="53"/>
      <c r="E217" s="54"/>
      <c r="F217" s="258"/>
      <c r="G217" s="54"/>
      <c r="H217" s="54"/>
      <c r="I217" s="54"/>
      <c r="J217" s="54"/>
    </row>
    <row r="218" spans="1:10" x14ac:dyDescent="0.25">
      <c r="B218" s="313" t="s">
        <v>10</v>
      </c>
      <c r="C218" s="316" t="s">
        <v>73</v>
      </c>
      <c r="D218" s="316" t="s">
        <v>155</v>
      </c>
      <c r="E218" s="311" t="s">
        <v>108</v>
      </c>
      <c r="F218" s="364" t="s">
        <v>109</v>
      </c>
      <c r="G218" s="365"/>
      <c r="H218" s="366"/>
      <c r="I218" s="301" t="s">
        <v>7</v>
      </c>
      <c r="J218" s="301" t="s">
        <v>8</v>
      </c>
    </row>
    <row r="219" spans="1:10" ht="16.5" customHeight="1" x14ac:dyDescent="0.25">
      <c r="A219" s="60"/>
      <c r="B219" s="314"/>
      <c r="C219" s="317"/>
      <c r="D219" s="317"/>
      <c r="E219" s="312"/>
      <c r="F219" s="304" t="s">
        <v>385</v>
      </c>
      <c r="G219" s="305"/>
      <c r="H219" s="306"/>
      <c r="I219" s="302"/>
      <c r="J219" s="302"/>
    </row>
    <row r="220" spans="1:10" ht="33.75" thickBot="1" x14ac:dyDescent="0.3">
      <c r="B220" s="315"/>
      <c r="C220" s="318"/>
      <c r="D220" s="318"/>
      <c r="E220" s="312"/>
      <c r="F220" s="81" t="s">
        <v>102</v>
      </c>
      <c r="G220" s="82" t="s">
        <v>103</v>
      </c>
      <c r="H220" s="83" t="s">
        <v>408</v>
      </c>
      <c r="I220" s="302"/>
      <c r="J220" s="302"/>
    </row>
    <row r="221" spans="1:10" s="92" customFormat="1" ht="63.75" customHeight="1" x14ac:dyDescent="0.25">
      <c r="A221" s="84"/>
      <c r="B221" s="355" t="s">
        <v>54</v>
      </c>
      <c r="C221" s="119" t="s">
        <v>66</v>
      </c>
      <c r="D221" s="119" t="s">
        <v>67</v>
      </c>
      <c r="E221" s="128">
        <v>154</v>
      </c>
      <c r="F221" s="288">
        <v>154</v>
      </c>
      <c r="G221" s="190">
        <v>154</v>
      </c>
      <c r="H221" s="90">
        <f>+G221/F221</f>
        <v>1</v>
      </c>
      <c r="I221" s="191" t="s">
        <v>74</v>
      </c>
      <c r="J221" s="91" t="s">
        <v>319</v>
      </c>
    </row>
    <row r="222" spans="1:10" s="92" customFormat="1" ht="73.5" customHeight="1" thickBot="1" x14ac:dyDescent="0.3">
      <c r="A222" s="84"/>
      <c r="B222" s="357"/>
      <c r="C222" s="130" t="s">
        <v>386</v>
      </c>
      <c r="D222" s="130" t="s">
        <v>147</v>
      </c>
      <c r="E222" s="200">
        <v>48</v>
      </c>
      <c r="F222" s="289">
        <v>36</v>
      </c>
      <c r="G222" s="192">
        <v>36</v>
      </c>
      <c r="H222" s="117">
        <f>+G222/F222</f>
        <v>1</v>
      </c>
      <c r="I222" s="160" t="s">
        <v>71</v>
      </c>
      <c r="J222" s="180" t="s">
        <v>320</v>
      </c>
    </row>
    <row r="223" spans="1:10" x14ac:dyDescent="0.25">
      <c r="A223" s="60"/>
      <c r="B223" s="73"/>
      <c r="C223" s="64"/>
      <c r="D223" s="64"/>
      <c r="E223" s="43"/>
      <c r="F223" s="285"/>
      <c r="G223" s="75"/>
      <c r="H223" s="74"/>
      <c r="I223" s="43"/>
      <c r="J223" s="67"/>
    </row>
    <row r="224" spans="1:10" ht="33" x14ac:dyDescent="0.25">
      <c r="B224" s="47" t="s">
        <v>76</v>
      </c>
      <c r="C224" s="297" t="s">
        <v>84</v>
      </c>
      <c r="D224" s="297"/>
      <c r="E224" s="297"/>
      <c r="F224" s="297"/>
      <c r="G224" s="297"/>
      <c r="H224" s="297"/>
      <c r="I224" s="297"/>
      <c r="J224" s="297"/>
    </row>
    <row r="225" spans="1:10" x14ac:dyDescent="0.25">
      <c r="B225" s="62" t="s">
        <v>101</v>
      </c>
      <c r="C225" s="296" t="s">
        <v>288</v>
      </c>
      <c r="D225" s="296"/>
      <c r="E225" s="296"/>
      <c r="F225" s="296"/>
      <c r="G225" s="296"/>
      <c r="H225" s="296"/>
      <c r="I225" s="296"/>
      <c r="J225" s="296"/>
    </row>
    <row r="226" spans="1:10" ht="16.5" customHeight="1" x14ac:dyDescent="0.25">
      <c r="B226" s="62" t="s">
        <v>11</v>
      </c>
      <c r="C226" s="296" t="s">
        <v>161</v>
      </c>
      <c r="D226" s="296"/>
      <c r="E226" s="296"/>
      <c r="F226" s="296"/>
      <c r="G226" s="296"/>
      <c r="H226" s="296"/>
      <c r="I226" s="296"/>
      <c r="J226" s="296"/>
    </row>
    <row r="227" spans="1:10" ht="17.25" thickBot="1" x14ac:dyDescent="0.3">
      <c r="A227" s="60"/>
      <c r="B227" s="53"/>
      <c r="C227" s="53"/>
      <c r="D227" s="53"/>
      <c r="E227" s="54"/>
      <c r="F227" s="258"/>
      <c r="G227" s="54"/>
      <c r="H227" s="54"/>
      <c r="I227" s="54"/>
      <c r="J227" s="54"/>
    </row>
    <row r="228" spans="1:10" x14ac:dyDescent="0.25">
      <c r="B228" s="313" t="s">
        <v>10</v>
      </c>
      <c r="C228" s="316" t="s">
        <v>73</v>
      </c>
      <c r="D228" s="316" t="s">
        <v>155</v>
      </c>
      <c r="E228" s="311" t="s">
        <v>108</v>
      </c>
      <c r="F228" s="364" t="s">
        <v>109</v>
      </c>
      <c r="G228" s="365"/>
      <c r="H228" s="366"/>
      <c r="I228" s="301" t="s">
        <v>7</v>
      </c>
      <c r="J228" s="301" t="s">
        <v>8</v>
      </c>
    </row>
    <row r="229" spans="1:10" ht="16.5" customHeight="1" x14ac:dyDescent="0.25">
      <c r="A229" s="60"/>
      <c r="B229" s="314"/>
      <c r="C229" s="317"/>
      <c r="D229" s="317"/>
      <c r="E229" s="312"/>
      <c r="F229" s="304" t="s">
        <v>385</v>
      </c>
      <c r="G229" s="305"/>
      <c r="H229" s="306"/>
      <c r="I229" s="302"/>
      <c r="J229" s="302"/>
    </row>
    <row r="230" spans="1:10" ht="33.75" thickBot="1" x14ac:dyDescent="0.3">
      <c r="B230" s="367"/>
      <c r="C230" s="359"/>
      <c r="D230" s="359"/>
      <c r="E230" s="358"/>
      <c r="F230" s="77" t="s">
        <v>102</v>
      </c>
      <c r="G230" s="78" t="s">
        <v>103</v>
      </c>
      <c r="H230" s="79" t="s">
        <v>408</v>
      </c>
      <c r="I230" s="303"/>
      <c r="J230" s="303"/>
    </row>
    <row r="231" spans="1:10" s="92" customFormat="1" ht="65.25" customHeight="1" thickBot="1" x14ac:dyDescent="0.3">
      <c r="A231" s="84"/>
      <c r="B231" s="133" t="s">
        <v>52</v>
      </c>
      <c r="C231" s="134" t="s">
        <v>289</v>
      </c>
      <c r="D231" s="134" t="s">
        <v>290</v>
      </c>
      <c r="E231" s="193">
        <v>1</v>
      </c>
      <c r="F231" s="269">
        <v>0</v>
      </c>
      <c r="G231" s="136">
        <v>0</v>
      </c>
      <c r="H231" s="136">
        <v>0</v>
      </c>
      <c r="I231" s="134" t="s">
        <v>291</v>
      </c>
      <c r="J231" s="194" t="s">
        <v>304</v>
      </c>
    </row>
    <row r="232" spans="1:10" x14ac:dyDescent="0.25">
      <c r="A232" s="60"/>
      <c r="B232" s="80"/>
      <c r="C232" s="61"/>
      <c r="D232" s="61"/>
      <c r="E232" s="41"/>
      <c r="F232" s="287"/>
      <c r="G232" s="75"/>
      <c r="H232" s="74"/>
      <c r="I232" s="43"/>
      <c r="J232" s="67"/>
    </row>
    <row r="233" spans="1:10" ht="33" x14ac:dyDescent="0.25">
      <c r="B233" s="47" t="s">
        <v>76</v>
      </c>
      <c r="C233" s="297" t="s">
        <v>84</v>
      </c>
      <c r="D233" s="297"/>
      <c r="E233" s="297"/>
      <c r="F233" s="297"/>
      <c r="G233" s="297"/>
      <c r="H233" s="297"/>
      <c r="I233" s="297"/>
      <c r="J233" s="297"/>
    </row>
    <row r="234" spans="1:10" x14ac:dyDescent="0.25">
      <c r="B234" s="62" t="s">
        <v>101</v>
      </c>
      <c r="C234" s="296" t="s">
        <v>292</v>
      </c>
      <c r="D234" s="296"/>
      <c r="E234" s="296"/>
      <c r="F234" s="296"/>
      <c r="G234" s="296"/>
      <c r="H234" s="296"/>
      <c r="I234" s="296"/>
      <c r="J234" s="296"/>
    </row>
    <row r="235" spans="1:10" ht="16.5" customHeight="1" x14ac:dyDescent="0.25">
      <c r="B235" s="62" t="s">
        <v>11</v>
      </c>
      <c r="C235" s="296" t="s">
        <v>161</v>
      </c>
      <c r="D235" s="296"/>
      <c r="E235" s="296"/>
      <c r="F235" s="296"/>
      <c r="G235" s="296"/>
      <c r="H235" s="296"/>
      <c r="I235" s="296"/>
      <c r="J235" s="296"/>
    </row>
    <row r="236" spans="1:10" ht="17.25" thickBot="1" x14ac:dyDescent="0.3">
      <c r="A236" s="60"/>
      <c r="B236" s="53"/>
      <c r="C236" s="53"/>
      <c r="D236" s="53"/>
      <c r="E236" s="54"/>
      <c r="F236" s="258"/>
      <c r="G236" s="54"/>
      <c r="H236" s="54"/>
      <c r="I236" s="54"/>
      <c r="J236" s="54"/>
    </row>
    <row r="237" spans="1:10" x14ac:dyDescent="0.25">
      <c r="B237" s="313" t="s">
        <v>10</v>
      </c>
      <c r="C237" s="316" t="s">
        <v>73</v>
      </c>
      <c r="D237" s="316" t="s">
        <v>155</v>
      </c>
      <c r="E237" s="311" t="s">
        <v>108</v>
      </c>
      <c r="F237" s="364" t="s">
        <v>109</v>
      </c>
      <c r="G237" s="365"/>
      <c r="H237" s="366"/>
      <c r="I237" s="301" t="s">
        <v>7</v>
      </c>
      <c r="J237" s="301" t="s">
        <v>8</v>
      </c>
    </row>
    <row r="238" spans="1:10" ht="16.5" customHeight="1" x14ac:dyDescent="0.25">
      <c r="A238" s="60"/>
      <c r="B238" s="314"/>
      <c r="C238" s="317"/>
      <c r="D238" s="317"/>
      <c r="E238" s="312"/>
      <c r="F238" s="304" t="s">
        <v>385</v>
      </c>
      <c r="G238" s="305"/>
      <c r="H238" s="306"/>
      <c r="I238" s="302"/>
      <c r="J238" s="302"/>
    </row>
    <row r="239" spans="1:10" ht="33.75" thickBot="1" x14ac:dyDescent="0.3">
      <c r="B239" s="315"/>
      <c r="C239" s="318"/>
      <c r="D239" s="318"/>
      <c r="E239" s="312"/>
      <c r="F239" s="81" t="s">
        <v>102</v>
      </c>
      <c r="G239" s="82" t="s">
        <v>103</v>
      </c>
      <c r="H239" s="83" t="s">
        <v>408</v>
      </c>
      <c r="I239" s="302"/>
      <c r="J239" s="302"/>
    </row>
    <row r="240" spans="1:10" s="92" customFormat="1" ht="72.75" customHeight="1" thickBot="1" x14ac:dyDescent="0.3">
      <c r="A240" s="84"/>
      <c r="B240" s="133" t="s">
        <v>293</v>
      </c>
      <c r="C240" s="134" t="s">
        <v>294</v>
      </c>
      <c r="D240" s="134" t="s">
        <v>387</v>
      </c>
      <c r="E240" s="136">
        <v>1</v>
      </c>
      <c r="F240" s="269">
        <v>0.75</v>
      </c>
      <c r="G240" s="136">
        <v>0.75</v>
      </c>
      <c r="H240" s="136">
        <f>+G240/F240</f>
        <v>1</v>
      </c>
      <c r="I240" s="134" t="s">
        <v>399</v>
      </c>
      <c r="J240" s="223" t="s">
        <v>400</v>
      </c>
    </row>
    <row r="241" spans="1:10" x14ac:dyDescent="0.25">
      <c r="A241" s="60"/>
      <c r="B241" s="73"/>
      <c r="C241" s="64"/>
      <c r="D241" s="64"/>
      <c r="E241" s="43"/>
      <c r="F241" s="285"/>
      <c r="G241" s="75"/>
      <c r="H241" s="74"/>
      <c r="I241" s="43"/>
      <c r="J241" s="67"/>
    </row>
    <row r="242" spans="1:10" ht="33" x14ac:dyDescent="0.25">
      <c r="B242" s="47" t="s">
        <v>76</v>
      </c>
      <c r="C242" s="297" t="s">
        <v>84</v>
      </c>
      <c r="D242" s="297"/>
      <c r="E242" s="297"/>
      <c r="F242" s="297"/>
      <c r="G242" s="297"/>
      <c r="H242" s="297"/>
      <c r="I242" s="297"/>
      <c r="J242" s="297"/>
    </row>
    <row r="243" spans="1:10" x14ac:dyDescent="0.25">
      <c r="B243" s="62" t="s">
        <v>101</v>
      </c>
      <c r="C243" s="296" t="s">
        <v>292</v>
      </c>
      <c r="D243" s="296"/>
      <c r="E243" s="296"/>
      <c r="F243" s="296"/>
      <c r="G243" s="296"/>
      <c r="H243" s="296"/>
      <c r="I243" s="296"/>
      <c r="J243" s="296"/>
    </row>
    <row r="244" spans="1:10" x14ac:dyDescent="0.25">
      <c r="B244" s="62" t="s">
        <v>11</v>
      </c>
      <c r="C244" s="296" t="s">
        <v>295</v>
      </c>
      <c r="D244" s="296"/>
      <c r="E244" s="296"/>
      <c r="F244" s="296"/>
      <c r="G244" s="296"/>
      <c r="H244" s="296"/>
      <c r="I244" s="296"/>
      <c r="J244" s="296"/>
    </row>
    <row r="245" spans="1:10" ht="17.25" thickBot="1" x14ac:dyDescent="0.3">
      <c r="A245" s="60"/>
      <c r="B245" s="53"/>
      <c r="C245" s="53"/>
      <c r="D245" s="53"/>
      <c r="E245" s="54"/>
      <c r="F245" s="258"/>
      <c r="G245" s="54"/>
      <c r="H245" s="54"/>
      <c r="I245" s="54"/>
      <c r="J245" s="54"/>
    </row>
    <row r="246" spans="1:10" x14ac:dyDescent="0.25">
      <c r="B246" s="313" t="s">
        <v>10</v>
      </c>
      <c r="C246" s="316" t="s">
        <v>73</v>
      </c>
      <c r="D246" s="316" t="s">
        <v>155</v>
      </c>
      <c r="E246" s="311" t="s">
        <v>108</v>
      </c>
      <c r="F246" s="364" t="s">
        <v>109</v>
      </c>
      <c r="G246" s="365"/>
      <c r="H246" s="366"/>
      <c r="I246" s="301" t="s">
        <v>7</v>
      </c>
      <c r="J246" s="301" t="s">
        <v>8</v>
      </c>
    </row>
    <row r="247" spans="1:10" ht="16.5" customHeight="1" x14ac:dyDescent="0.25">
      <c r="A247" s="60"/>
      <c r="B247" s="314"/>
      <c r="C247" s="317"/>
      <c r="D247" s="317"/>
      <c r="E247" s="312"/>
      <c r="F247" s="304" t="s">
        <v>385</v>
      </c>
      <c r="G247" s="305"/>
      <c r="H247" s="306"/>
      <c r="I247" s="302"/>
      <c r="J247" s="302"/>
    </row>
    <row r="248" spans="1:10" ht="33.75" thickBot="1" x14ac:dyDescent="0.3">
      <c r="B248" s="315"/>
      <c r="C248" s="318"/>
      <c r="D248" s="318"/>
      <c r="E248" s="312"/>
      <c r="F248" s="81" t="s">
        <v>102</v>
      </c>
      <c r="G248" s="82" t="s">
        <v>103</v>
      </c>
      <c r="H248" s="83" t="s">
        <v>408</v>
      </c>
      <c r="I248" s="302"/>
      <c r="J248" s="302"/>
    </row>
    <row r="249" spans="1:10" s="92" customFormat="1" ht="72.75" customHeight="1" thickBot="1" x14ac:dyDescent="0.3">
      <c r="A249" s="84"/>
      <c r="B249" s="133" t="s">
        <v>48</v>
      </c>
      <c r="C249" s="134" t="s">
        <v>296</v>
      </c>
      <c r="D249" s="134" t="s">
        <v>297</v>
      </c>
      <c r="E249" s="136">
        <v>1</v>
      </c>
      <c r="F249" s="269">
        <v>0.75</v>
      </c>
      <c r="G249" s="136">
        <v>0.75</v>
      </c>
      <c r="H249" s="136">
        <f>+G249/F249</f>
        <v>1</v>
      </c>
      <c r="I249" s="134" t="s">
        <v>65</v>
      </c>
      <c r="J249" s="194" t="s">
        <v>307</v>
      </c>
    </row>
    <row r="250" spans="1:10" x14ac:dyDescent="0.25">
      <c r="A250" s="60"/>
      <c r="B250" s="73"/>
      <c r="C250" s="64"/>
      <c r="D250" s="64"/>
      <c r="E250" s="43"/>
      <c r="F250" s="285"/>
      <c r="G250" s="75"/>
      <c r="H250" s="74"/>
      <c r="I250" s="43"/>
      <c r="J250" s="67"/>
    </row>
    <row r="251" spans="1:10" ht="33" x14ac:dyDescent="0.25">
      <c r="B251" s="47" t="s">
        <v>76</v>
      </c>
      <c r="C251" s="297" t="s">
        <v>84</v>
      </c>
      <c r="D251" s="297"/>
      <c r="E251" s="297"/>
      <c r="F251" s="297"/>
      <c r="G251" s="297"/>
      <c r="H251" s="297"/>
      <c r="I251" s="297"/>
      <c r="J251" s="297"/>
    </row>
    <row r="252" spans="1:10" x14ac:dyDescent="0.25">
      <c r="B252" s="62" t="s">
        <v>101</v>
      </c>
      <c r="C252" s="296" t="s">
        <v>292</v>
      </c>
      <c r="D252" s="296"/>
      <c r="E252" s="296"/>
      <c r="F252" s="296"/>
      <c r="G252" s="296"/>
      <c r="H252" s="296"/>
      <c r="I252" s="296"/>
      <c r="J252" s="296"/>
    </row>
    <row r="253" spans="1:10" x14ac:dyDescent="0.25">
      <c r="B253" s="62" t="s">
        <v>11</v>
      </c>
      <c r="C253" s="296" t="s">
        <v>116</v>
      </c>
      <c r="D253" s="296"/>
      <c r="E253" s="296"/>
      <c r="F253" s="296"/>
      <c r="G253" s="296"/>
      <c r="H253" s="296"/>
      <c r="I253" s="296"/>
      <c r="J253" s="296"/>
    </row>
    <row r="254" spans="1:10" ht="17.25" thickBot="1" x14ac:dyDescent="0.3">
      <c r="A254" s="60"/>
      <c r="B254" s="53"/>
      <c r="C254" s="53"/>
      <c r="D254" s="53"/>
      <c r="E254" s="54"/>
      <c r="F254" s="258"/>
      <c r="G254" s="54"/>
      <c r="H254" s="54"/>
      <c r="I254" s="54"/>
      <c r="J254" s="54"/>
    </row>
    <row r="255" spans="1:10" x14ac:dyDescent="0.25">
      <c r="B255" s="313" t="s">
        <v>10</v>
      </c>
      <c r="C255" s="316" t="s">
        <v>73</v>
      </c>
      <c r="D255" s="316" t="s">
        <v>155</v>
      </c>
      <c r="E255" s="311" t="s">
        <v>108</v>
      </c>
      <c r="F255" s="364" t="s">
        <v>109</v>
      </c>
      <c r="G255" s="365"/>
      <c r="H255" s="366"/>
      <c r="I255" s="301" t="s">
        <v>7</v>
      </c>
      <c r="J255" s="301" t="s">
        <v>8</v>
      </c>
    </row>
    <row r="256" spans="1:10" ht="16.5" customHeight="1" x14ac:dyDescent="0.25">
      <c r="A256" s="60"/>
      <c r="B256" s="314"/>
      <c r="C256" s="317"/>
      <c r="D256" s="317"/>
      <c r="E256" s="312"/>
      <c r="F256" s="304" t="s">
        <v>385</v>
      </c>
      <c r="G256" s="305"/>
      <c r="H256" s="306"/>
      <c r="I256" s="302"/>
      <c r="J256" s="302"/>
    </row>
    <row r="257" spans="1:10" ht="33.75" thickBot="1" x14ac:dyDescent="0.3">
      <c r="B257" s="315"/>
      <c r="C257" s="318"/>
      <c r="D257" s="318"/>
      <c r="E257" s="312"/>
      <c r="F257" s="81" t="s">
        <v>102</v>
      </c>
      <c r="G257" s="82" t="s">
        <v>103</v>
      </c>
      <c r="H257" s="83" t="s">
        <v>408</v>
      </c>
      <c r="I257" s="302"/>
      <c r="J257" s="302"/>
    </row>
    <row r="258" spans="1:10" s="92" customFormat="1" ht="83.25" customHeight="1" thickBot="1" x14ac:dyDescent="0.3">
      <c r="A258" s="84"/>
      <c r="B258" s="133" t="s">
        <v>43</v>
      </c>
      <c r="C258" s="134" t="s">
        <v>180</v>
      </c>
      <c r="D258" s="134" t="s">
        <v>181</v>
      </c>
      <c r="E258" s="136">
        <v>1</v>
      </c>
      <c r="F258" s="269">
        <v>0.75</v>
      </c>
      <c r="G258" s="136">
        <v>0.75</v>
      </c>
      <c r="H258" s="136">
        <f>+G258/F258</f>
        <v>1</v>
      </c>
      <c r="I258" s="134" t="s">
        <v>74</v>
      </c>
      <c r="J258" s="194" t="s">
        <v>401</v>
      </c>
    </row>
    <row r="259" spans="1:10" x14ac:dyDescent="0.25">
      <c r="A259" s="60"/>
      <c r="B259" s="73"/>
      <c r="C259" s="64"/>
      <c r="D259" s="64"/>
      <c r="E259" s="43"/>
      <c r="F259" s="285"/>
      <c r="G259" s="75"/>
      <c r="H259" s="74"/>
      <c r="I259" s="43"/>
      <c r="J259" s="67"/>
    </row>
    <row r="260" spans="1:10" ht="33" x14ac:dyDescent="0.25">
      <c r="A260" s="60"/>
      <c r="B260" s="47" t="s">
        <v>76</v>
      </c>
      <c r="C260" s="297" t="s">
        <v>84</v>
      </c>
      <c r="D260" s="297"/>
      <c r="E260" s="297"/>
      <c r="F260" s="297"/>
      <c r="G260" s="297"/>
      <c r="H260" s="297"/>
      <c r="I260" s="297"/>
      <c r="J260" s="297"/>
    </row>
    <row r="261" spans="1:10" x14ac:dyDescent="0.25">
      <c r="B261" s="47" t="s">
        <v>107</v>
      </c>
      <c r="C261" s="47" t="s">
        <v>179</v>
      </c>
      <c r="E261" s="47"/>
      <c r="H261" s="47"/>
      <c r="I261" s="47"/>
      <c r="J261" s="47"/>
    </row>
    <row r="262" spans="1:10" ht="21" customHeight="1" x14ac:dyDescent="0.25">
      <c r="B262" s="62" t="s">
        <v>11</v>
      </c>
      <c r="C262" s="297" t="s">
        <v>38</v>
      </c>
      <c r="D262" s="297"/>
      <c r="E262" s="297"/>
      <c r="F262" s="297"/>
      <c r="G262" s="297"/>
      <c r="H262" s="297"/>
      <c r="I262" s="297"/>
      <c r="J262" s="297"/>
    </row>
    <row r="263" spans="1:10" ht="17.25" thickBot="1" x14ac:dyDescent="0.3">
      <c r="B263" s="53"/>
      <c r="C263" s="53"/>
      <c r="D263" s="53"/>
      <c r="E263" s="54"/>
      <c r="F263" s="258"/>
      <c r="G263" s="54"/>
      <c r="H263" s="54"/>
      <c r="I263" s="54"/>
      <c r="J263" s="55"/>
    </row>
    <row r="264" spans="1:10" ht="16.5" customHeight="1" x14ac:dyDescent="0.25">
      <c r="B264" s="313" t="s">
        <v>10</v>
      </c>
      <c r="C264" s="316" t="s">
        <v>73</v>
      </c>
      <c r="D264" s="316" t="s">
        <v>155</v>
      </c>
      <c r="E264" s="311" t="s">
        <v>108</v>
      </c>
      <c r="F264" s="298" t="s">
        <v>109</v>
      </c>
      <c r="G264" s="299"/>
      <c r="H264" s="300"/>
      <c r="I264" s="301" t="s">
        <v>7</v>
      </c>
      <c r="J264" s="301" t="s">
        <v>8</v>
      </c>
    </row>
    <row r="265" spans="1:10" ht="16.5" customHeight="1" x14ac:dyDescent="0.25">
      <c r="B265" s="314"/>
      <c r="C265" s="317"/>
      <c r="D265" s="317"/>
      <c r="E265" s="312"/>
      <c r="F265" s="304" t="s">
        <v>385</v>
      </c>
      <c r="G265" s="305"/>
      <c r="H265" s="306"/>
      <c r="I265" s="302"/>
      <c r="J265" s="302"/>
    </row>
    <row r="266" spans="1:10" ht="40.5" customHeight="1" thickBot="1" x14ac:dyDescent="0.3">
      <c r="B266" s="315"/>
      <c r="C266" s="318"/>
      <c r="D266" s="318"/>
      <c r="E266" s="312"/>
      <c r="F266" s="70" t="s">
        <v>102</v>
      </c>
      <c r="G266" s="71" t="s">
        <v>103</v>
      </c>
      <c r="H266" s="72" t="s">
        <v>408</v>
      </c>
      <c r="I266" s="302"/>
      <c r="J266" s="302"/>
    </row>
    <row r="267" spans="1:10" s="92" customFormat="1" ht="75" customHeight="1" x14ac:dyDescent="0.25">
      <c r="B267" s="355" t="s">
        <v>53</v>
      </c>
      <c r="C267" s="202" t="s">
        <v>298</v>
      </c>
      <c r="D267" s="202" t="s">
        <v>388</v>
      </c>
      <c r="E267" s="203">
        <v>1</v>
      </c>
      <c r="F267" s="205">
        <v>1</v>
      </c>
      <c r="G267" s="222">
        <v>1</v>
      </c>
      <c r="H267" s="203">
        <f>+G267/F267</f>
        <v>1</v>
      </c>
      <c r="I267" s="202" t="s">
        <v>302</v>
      </c>
      <c r="J267" s="214" t="s">
        <v>308</v>
      </c>
    </row>
    <row r="268" spans="1:10" s="92" customFormat="1" ht="136.5" customHeight="1" x14ac:dyDescent="0.25">
      <c r="B268" s="356"/>
      <c r="C268" s="204" t="s">
        <v>299</v>
      </c>
      <c r="D268" s="204" t="s">
        <v>182</v>
      </c>
      <c r="E268" s="205">
        <v>1</v>
      </c>
      <c r="F268" s="205">
        <v>0.66</v>
      </c>
      <c r="G268" s="205">
        <v>0.66</v>
      </c>
      <c r="H268" s="205">
        <f>+G268/F268</f>
        <v>1</v>
      </c>
      <c r="I268" s="204" t="s">
        <v>72</v>
      </c>
      <c r="J268" s="211" t="s">
        <v>389</v>
      </c>
    </row>
    <row r="269" spans="1:10" s="92" customFormat="1" ht="219" customHeight="1" x14ac:dyDescent="0.25">
      <c r="B269" s="356"/>
      <c r="C269" s="204" t="s">
        <v>322</v>
      </c>
      <c r="D269" s="204" t="s">
        <v>323</v>
      </c>
      <c r="E269" s="205">
        <v>1</v>
      </c>
      <c r="F269" s="205">
        <v>0.75</v>
      </c>
      <c r="G269" s="205">
        <v>0.75</v>
      </c>
      <c r="H269" s="205">
        <f t="shared" ref="H269" si="13">+G269/F269</f>
        <v>1</v>
      </c>
      <c r="I269" s="204" t="s">
        <v>74</v>
      </c>
      <c r="J269" s="211" t="s">
        <v>390</v>
      </c>
    </row>
    <row r="270" spans="1:10" s="92" customFormat="1" ht="86.25" customHeight="1" thickBot="1" x14ac:dyDescent="0.3">
      <c r="B270" s="357"/>
      <c r="C270" s="206" t="s">
        <v>300</v>
      </c>
      <c r="D270" s="206" t="s">
        <v>301</v>
      </c>
      <c r="E270" s="207">
        <v>1</v>
      </c>
      <c r="F270" s="207">
        <v>1</v>
      </c>
      <c r="G270" s="207">
        <v>1</v>
      </c>
      <c r="H270" s="207">
        <f>+G270/F270</f>
        <v>1</v>
      </c>
      <c r="I270" s="206" t="s">
        <v>72</v>
      </c>
      <c r="J270" s="212" t="s">
        <v>321</v>
      </c>
    </row>
    <row r="271" spans="1:10" x14ac:dyDescent="0.25">
      <c r="F271" s="290"/>
    </row>
    <row r="272" spans="1:10" x14ac:dyDescent="0.25">
      <c r="F272" s="291"/>
    </row>
    <row r="273" spans="6:6" x14ac:dyDescent="0.25">
      <c r="F273" s="291"/>
    </row>
  </sheetData>
  <mergeCells count="264">
    <mergeCell ref="C251:J251"/>
    <mergeCell ref="C252:J252"/>
    <mergeCell ref="C253:J253"/>
    <mergeCell ref="B255:B257"/>
    <mergeCell ref="C255:C257"/>
    <mergeCell ref="D255:D257"/>
    <mergeCell ref="E255:E257"/>
    <mergeCell ref="F255:H255"/>
    <mergeCell ref="I255:I257"/>
    <mergeCell ref="J255:J257"/>
    <mergeCell ref="F256:H256"/>
    <mergeCell ref="B246:B248"/>
    <mergeCell ref="C246:C248"/>
    <mergeCell ref="D246:D248"/>
    <mergeCell ref="E246:E248"/>
    <mergeCell ref="F246:H246"/>
    <mergeCell ref="I246:I248"/>
    <mergeCell ref="J246:J248"/>
    <mergeCell ref="F247:H247"/>
    <mergeCell ref="B237:B239"/>
    <mergeCell ref="C237:C239"/>
    <mergeCell ref="D237:D239"/>
    <mergeCell ref="E237:E239"/>
    <mergeCell ref="F237:H237"/>
    <mergeCell ref="I237:I239"/>
    <mergeCell ref="J237:J239"/>
    <mergeCell ref="F238:H238"/>
    <mergeCell ref="C242:J242"/>
    <mergeCell ref="C243:J243"/>
    <mergeCell ref="C244:J244"/>
    <mergeCell ref="B183:B202"/>
    <mergeCell ref="B221:B222"/>
    <mergeCell ref="C224:J224"/>
    <mergeCell ref="B120:B126"/>
    <mergeCell ref="C140:J140"/>
    <mergeCell ref="C141:J141"/>
    <mergeCell ref="C142:J142"/>
    <mergeCell ref="B144:B146"/>
    <mergeCell ref="C144:C146"/>
    <mergeCell ref="D144:D146"/>
    <mergeCell ref="E144:E146"/>
    <mergeCell ref="F144:H144"/>
    <mergeCell ref="I144:I146"/>
    <mergeCell ref="J144:J146"/>
    <mergeCell ref="F145:H145"/>
    <mergeCell ref="C130:J130"/>
    <mergeCell ref="C129:J129"/>
    <mergeCell ref="C128:J128"/>
    <mergeCell ref="E132:E134"/>
    <mergeCell ref="C132:C134"/>
    <mergeCell ref="D132:D134"/>
    <mergeCell ref="B156:B159"/>
    <mergeCell ref="C151:J151"/>
    <mergeCell ref="E153:E155"/>
    <mergeCell ref="J180:J182"/>
    <mergeCell ref="B135:B138"/>
    <mergeCell ref="C178:J178"/>
    <mergeCell ref="E180:E182"/>
    <mergeCell ref="B180:B182"/>
    <mergeCell ref="C180:C182"/>
    <mergeCell ref="D180:D182"/>
    <mergeCell ref="F180:H180"/>
    <mergeCell ref="I180:I182"/>
    <mergeCell ref="C176:J176"/>
    <mergeCell ref="C177:J177"/>
    <mergeCell ref="F181:H181"/>
    <mergeCell ref="C163:J163"/>
    <mergeCell ref="J153:J155"/>
    <mergeCell ref="F154:H154"/>
    <mergeCell ref="F153:H153"/>
    <mergeCell ref="B116:B118"/>
    <mergeCell ref="C116:C118"/>
    <mergeCell ref="D116:D118"/>
    <mergeCell ref="E116:E118"/>
    <mergeCell ref="F116:H116"/>
    <mergeCell ref="I116:I118"/>
    <mergeCell ref="J116:J118"/>
    <mergeCell ref="F117:H117"/>
    <mergeCell ref="B168:B174"/>
    <mergeCell ref="J165:J167"/>
    <mergeCell ref="F166:H166"/>
    <mergeCell ref="B132:B134"/>
    <mergeCell ref="B165:B167"/>
    <mergeCell ref="C165:C167"/>
    <mergeCell ref="D165:D167"/>
    <mergeCell ref="E165:E167"/>
    <mergeCell ref="F165:H165"/>
    <mergeCell ref="I165:I167"/>
    <mergeCell ref="F133:H133"/>
    <mergeCell ref="C150:J150"/>
    <mergeCell ref="C153:C155"/>
    <mergeCell ref="D153:D155"/>
    <mergeCell ref="C161:J161"/>
    <mergeCell ref="C162:J162"/>
    <mergeCell ref="B58:B60"/>
    <mergeCell ref="F58:H58"/>
    <mergeCell ref="B44:B46"/>
    <mergeCell ref="C44:C46"/>
    <mergeCell ref="D44:D46"/>
    <mergeCell ref="E44:E46"/>
    <mergeCell ref="F44:H44"/>
    <mergeCell ref="I44:I46"/>
    <mergeCell ref="J44:J46"/>
    <mergeCell ref="F45:H45"/>
    <mergeCell ref="B47:B52"/>
    <mergeCell ref="B228:B230"/>
    <mergeCell ref="C228:C230"/>
    <mergeCell ref="D228:D230"/>
    <mergeCell ref="E228:E230"/>
    <mergeCell ref="F228:H228"/>
    <mergeCell ref="I228:I230"/>
    <mergeCell ref="J228:J230"/>
    <mergeCell ref="F229:H229"/>
    <mergeCell ref="B72:B74"/>
    <mergeCell ref="C72:C74"/>
    <mergeCell ref="D72:D74"/>
    <mergeCell ref="B92:B94"/>
    <mergeCell ref="C92:C94"/>
    <mergeCell ref="D92:D94"/>
    <mergeCell ref="E92:E94"/>
    <mergeCell ref="F92:H92"/>
    <mergeCell ref="I92:I94"/>
    <mergeCell ref="J92:J94"/>
    <mergeCell ref="F93:H93"/>
    <mergeCell ref="B95:B101"/>
    <mergeCell ref="B107:B109"/>
    <mergeCell ref="C107:C109"/>
    <mergeCell ref="D107:D109"/>
    <mergeCell ref="E107:E109"/>
    <mergeCell ref="B36:B37"/>
    <mergeCell ref="E72:E74"/>
    <mergeCell ref="D81:D83"/>
    <mergeCell ref="E81:E83"/>
    <mergeCell ref="B218:B220"/>
    <mergeCell ref="C218:C220"/>
    <mergeCell ref="D218:D220"/>
    <mergeCell ref="I218:I220"/>
    <mergeCell ref="F208:H208"/>
    <mergeCell ref="I208:I210"/>
    <mergeCell ref="B211:B212"/>
    <mergeCell ref="C216:J216"/>
    <mergeCell ref="C214:J214"/>
    <mergeCell ref="C215:J215"/>
    <mergeCell ref="B208:B210"/>
    <mergeCell ref="J208:J210"/>
    <mergeCell ref="F209:H209"/>
    <mergeCell ref="J218:J220"/>
    <mergeCell ref="F219:H219"/>
    <mergeCell ref="E218:E220"/>
    <mergeCell ref="F218:H218"/>
    <mergeCell ref="C208:C210"/>
    <mergeCell ref="D208:D210"/>
    <mergeCell ref="E208:E210"/>
    <mergeCell ref="C17:J17"/>
    <mergeCell ref="I19:I21"/>
    <mergeCell ref="B12:C12"/>
    <mergeCell ref="C56:J56"/>
    <mergeCell ref="B153:B155"/>
    <mergeCell ref="E58:E60"/>
    <mergeCell ref="C58:C60"/>
    <mergeCell ref="D58:D60"/>
    <mergeCell ref="C29:J29"/>
    <mergeCell ref="C19:C21"/>
    <mergeCell ref="C79:J79"/>
    <mergeCell ref="B81:B83"/>
    <mergeCell ref="C81:C83"/>
    <mergeCell ref="B61:B64"/>
    <mergeCell ref="C68:J68"/>
    <mergeCell ref="C69:J69"/>
    <mergeCell ref="C70:D70"/>
    <mergeCell ref="F72:H72"/>
    <mergeCell ref="I72:I74"/>
    <mergeCell ref="J72:J74"/>
    <mergeCell ref="F73:H73"/>
    <mergeCell ref="F81:H81"/>
    <mergeCell ref="I81:I83"/>
    <mergeCell ref="J81:J83"/>
    <mergeCell ref="B267:B270"/>
    <mergeCell ref="B264:B266"/>
    <mergeCell ref="C264:C266"/>
    <mergeCell ref="D264:D266"/>
    <mergeCell ref="F264:H264"/>
    <mergeCell ref="I264:I266"/>
    <mergeCell ref="C260:J260"/>
    <mergeCell ref="J264:J266"/>
    <mergeCell ref="F265:H265"/>
    <mergeCell ref="E264:E266"/>
    <mergeCell ref="C262:J262"/>
    <mergeCell ref="G5:J6"/>
    <mergeCell ref="C5:E5"/>
    <mergeCell ref="C6:E6"/>
    <mergeCell ref="C16:J16"/>
    <mergeCell ref="G7:H8"/>
    <mergeCell ref="D12:J12"/>
    <mergeCell ref="B13:C13"/>
    <mergeCell ref="D13:J13"/>
    <mergeCell ref="B10:C10"/>
    <mergeCell ref="D10:J10"/>
    <mergeCell ref="B11:C11"/>
    <mergeCell ref="D11:J11"/>
    <mergeCell ref="C15:J15"/>
    <mergeCell ref="C8:D8"/>
    <mergeCell ref="C7:E7"/>
    <mergeCell ref="B2:B8"/>
    <mergeCell ref="F2:F4"/>
    <mergeCell ref="F5:F6"/>
    <mergeCell ref="F7:F8"/>
    <mergeCell ref="G2:J4"/>
    <mergeCell ref="I7:I8"/>
    <mergeCell ref="C2:D4"/>
    <mergeCell ref="J7:J8"/>
    <mergeCell ref="B22:B25"/>
    <mergeCell ref="E19:E21"/>
    <mergeCell ref="C30:J30"/>
    <mergeCell ref="C31:J31"/>
    <mergeCell ref="B33:B35"/>
    <mergeCell ref="C33:C35"/>
    <mergeCell ref="D33:D35"/>
    <mergeCell ref="I33:I35"/>
    <mergeCell ref="J33:J35"/>
    <mergeCell ref="D19:D21"/>
    <mergeCell ref="J19:J21"/>
    <mergeCell ref="B19:B21"/>
    <mergeCell ref="F19:H19"/>
    <mergeCell ref="F20:H20"/>
    <mergeCell ref="F33:H33"/>
    <mergeCell ref="F34:H34"/>
    <mergeCell ref="E33:E35"/>
    <mergeCell ref="C40:J40"/>
    <mergeCell ref="C41:J41"/>
    <mergeCell ref="C42:J42"/>
    <mergeCell ref="C54:J54"/>
    <mergeCell ref="C55:J55"/>
    <mergeCell ref="F82:H82"/>
    <mergeCell ref="C77:J77"/>
    <mergeCell ref="C78:J78"/>
    <mergeCell ref="C88:J88"/>
    <mergeCell ref="I58:I60"/>
    <mergeCell ref="J58:J60"/>
    <mergeCell ref="F59:H59"/>
    <mergeCell ref="C89:J89"/>
    <mergeCell ref="C90:J90"/>
    <mergeCell ref="C103:J103"/>
    <mergeCell ref="C104:J104"/>
    <mergeCell ref="C113:J113"/>
    <mergeCell ref="C114:J114"/>
    <mergeCell ref="C233:J233"/>
    <mergeCell ref="C234:J234"/>
    <mergeCell ref="C235:J235"/>
    <mergeCell ref="C225:J225"/>
    <mergeCell ref="C226:J226"/>
    <mergeCell ref="F107:H107"/>
    <mergeCell ref="I107:I109"/>
    <mergeCell ref="J107:J109"/>
    <mergeCell ref="F108:H108"/>
    <mergeCell ref="C112:J112"/>
    <mergeCell ref="F132:H132"/>
    <mergeCell ref="I132:I134"/>
    <mergeCell ref="J132:J134"/>
    <mergeCell ref="C205:J205"/>
    <mergeCell ref="C206:J206"/>
    <mergeCell ref="C204:J204"/>
    <mergeCell ref="I153:I155"/>
    <mergeCell ref="C149:J149"/>
  </mergeCells>
  <conditionalFormatting sqref="J231">
    <cfRule type="duplicateValues" dxfId="3" priority="6"/>
  </conditionalFormatting>
  <conditionalFormatting sqref="J249">
    <cfRule type="duplicateValues" dxfId="2" priority="4"/>
  </conditionalFormatting>
  <conditionalFormatting sqref="J258">
    <cfRule type="duplicateValues" dxfId="1" priority="3"/>
  </conditionalFormatting>
  <conditionalFormatting sqref="J222">
    <cfRule type="duplicateValues" dxfId="0" priority="1"/>
  </conditionalFormatting>
  <dataValidations count="4">
    <dataValidation type="list" allowBlank="1" showInputMessage="1" showErrorMessage="1" sqref="B119" xr:uid="{00000000-0002-0000-0100-000001000000}">
      <formula1>"Fortalecimiento organizacional y simplificación de procesos, Defensa jurídica"</formula1>
    </dataValidation>
    <dataValidation type="list" allowBlank="1" showInputMessage="1" showErrorMessage="1" sqref="B47:B51 B95" xr:uid="{00000000-0002-0000-0100-000002000000}">
      <formula1>"Fortalecimiento organizacional y simplificación de procesos, Gestión presupuestal y eficiencia del gasto público"</formula1>
    </dataValidation>
    <dataValidation type="list" allowBlank="1" showInputMessage="1" showErrorMessage="1" sqref="B156:B157 B147" xr:uid="{00000000-0002-0000-0100-000003000000}">
      <formula1>"Fortalecimiento organizacional y simplificación de procesos"</formula1>
    </dataValidation>
    <dataValidation type="list" allowBlank="1" showInputMessage="1" showErrorMessage="1" sqref="C262"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ignoredErrors>
    <ignoredError sqref="H197 H191:H194"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7000000}">
          <x14:formula1>
            <xm:f>'Políticas Vs Dimensión'!$A$13:$A$14</xm:f>
          </x14:formula1>
          <xm:sqref>B61</xm:sqref>
        </x14:dataValidation>
        <x14:dataValidation type="list" allowBlank="1" showInputMessage="1" showErrorMessage="1" xr:uid="{00000000-0002-0000-0100-000008000000}">
          <x14:formula1>
            <xm:f>'Políticas Vs Dimensión'!$A$18</xm:f>
          </x14:formula1>
          <xm:sqref>B183</xm:sqref>
        </x14:dataValidation>
        <x14:dataValidation type="list" allowBlank="1" showInputMessage="1" showErrorMessage="1" xr:uid="{00000000-0002-0000-0100-00000A000000}">
          <x14:formula1>
            <xm:f>'/Users/adriana/Library/Containers/com.microsoft.Excel/Data/Documents/Users/adriana/Downloads/Users/adriana/Downloads/Users/adriana/Desktop/Invías/2022/Contraloria/C:/Users/avarelam/Desktop/Planeación/PLANEACIÓN 2017/Varios/Formatos/[Formato Plan de Accion V2.1.xlsx]Políticas Vs Dimención'!#REF!</xm:f>
          </x14:formula1>
          <xm:sqref>C178 C163 C151 C130 C56 C206 C42 C79 C90 C114 C142 C226 C235 C244 C253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3 TRIM. PAA 2022</vt:lpstr>
      <vt:lpstr>'MONITOREO 3 TRIM. PAA 2022'!Área_de_impresión</vt:lpstr>
      <vt:lpstr>PAAC</vt:lpstr>
      <vt:lpstr>'MONITOREO 3 TRIM. PAA 2022'!Títulos_a_imprimir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2022-11-24T17:27:48Z</dcterms:modified>
</cp:coreProperties>
</file>