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varelam\AppData\Local\Microsoft\Windows\INetCache\Content.Outlook\BV7YV817\"/>
    </mc:Choice>
  </mc:AlternateContent>
  <bookViews>
    <workbookView xWindow="0" yWindow="0" windowWidth="7560" windowHeight="0" firstSheet="1" activeTab="1"/>
  </bookViews>
  <sheets>
    <sheet name="Políticas Vs Dimensión" sheetId="11" state="hidden" r:id="rId1"/>
    <sheet name="SEGUIMIENTO 4 TRIM. PAA 2018" sheetId="10" r:id="rId2"/>
  </sheets>
  <externalReferences>
    <externalReference r:id="rId3"/>
  </externalReferences>
  <definedNames>
    <definedName name="_xlnm._FilterDatabase" localSheetId="0" hidden="1">'Políticas Vs Dimensión'!$A$2:$I$19</definedName>
    <definedName name="_xlnm._FilterDatabase" localSheetId="1" hidden="1">'SEGUIMIENTO 4 TRIM. PAA 2018'!$A$25:$HR$43</definedName>
    <definedName name="_xlnm.Print_Area" localSheetId="1">'SEGUIMIENTO 4 TRIM. PAA 2018'!$A$1:$K$43</definedName>
    <definedName name="PAAC">'Políticas Vs Dimensión'!$A$48:$A$53</definedName>
    <definedName name="_xlnm.Print_Titles" localSheetId="1">'SEGUIMIENTO 4 TRIM. PAA 2018'!$17:$25</definedName>
  </definedNames>
  <calcPr calcId="152511"/>
</workbook>
</file>

<file path=xl/calcChain.xml><?xml version="1.0" encoding="utf-8"?>
<calcChain xmlns="http://schemas.openxmlformats.org/spreadsheetml/2006/main">
  <c r="I536" i="10" l="1"/>
  <c r="I533" i="10"/>
  <c r="I530" i="10"/>
  <c r="I477" i="10"/>
  <c r="I123" i="10" l="1"/>
  <c r="I81" i="10"/>
  <c r="I65" i="10"/>
  <c r="I63" i="10"/>
  <c r="I62" i="10"/>
  <c r="I42" i="10"/>
  <c r="I28" i="10"/>
  <c r="I29" i="10"/>
  <c r="I30" i="10"/>
  <c r="I31" i="10"/>
  <c r="I32" i="10"/>
  <c r="I33" i="10"/>
  <c r="I34" i="10"/>
  <c r="I35" i="10"/>
  <c r="I36" i="10"/>
  <c r="I37" i="10"/>
  <c r="I27" i="10"/>
  <c r="I26" i="10"/>
  <c r="I38" i="10"/>
  <c r="I39" i="10"/>
  <c r="I40" i="10"/>
  <c r="I41" i="10"/>
  <c r="I43" i="10"/>
  <c r="I125" i="10" l="1"/>
  <c r="I126" i="10"/>
  <c r="I131" i="10"/>
  <c r="I209" i="10"/>
  <c r="I226" i="10"/>
  <c r="I230" i="10"/>
  <c r="I229" i="10"/>
  <c r="I245" i="10"/>
  <c r="I267" i="10"/>
  <c r="I268" i="10"/>
  <c r="I269" i="10"/>
  <c r="I270" i="10"/>
  <c r="I308" i="10"/>
  <c r="I316" i="10"/>
  <c r="I321" i="10"/>
  <c r="I400" i="10"/>
  <c r="I402" i="10"/>
  <c r="I412" i="10"/>
  <c r="I526" i="10"/>
  <c r="I525" i="10"/>
  <c r="I419" i="10"/>
  <c r="I418" i="10"/>
  <c r="I416" i="10"/>
  <c r="I404" i="10"/>
  <c r="I559" i="10" l="1"/>
  <c r="I558" i="10"/>
  <c r="I557" i="10"/>
  <c r="I556" i="10"/>
  <c r="I555" i="10"/>
  <c r="I554" i="10"/>
  <c r="I553" i="10"/>
  <c r="I552" i="10"/>
  <c r="I551" i="10"/>
  <c r="I550" i="10"/>
  <c r="I549" i="10"/>
  <c r="I548" i="10"/>
  <c r="I547" i="10"/>
  <c r="I546" i="10"/>
  <c r="I545" i="10"/>
  <c r="I544" i="10"/>
  <c r="I84" i="10" l="1"/>
  <c r="I520" i="10" l="1"/>
  <c r="I521" i="10"/>
  <c r="I522" i="10"/>
  <c r="I381" i="10" l="1"/>
  <c r="I504" i="10" l="1"/>
  <c r="I463" i="10"/>
  <c r="I448" i="10"/>
  <c r="I423" i="10"/>
  <c r="I408" i="10"/>
  <c r="I407" i="10"/>
  <c r="I406" i="10"/>
  <c r="I365" i="10"/>
  <c r="I118" i="10" l="1"/>
  <c r="I117" i="10"/>
  <c r="I116" i="10"/>
  <c r="I115" i="10"/>
  <c r="I119" i="10"/>
  <c r="I93" i="10"/>
  <c r="I92" i="10"/>
  <c r="I88" i="10"/>
  <c r="I87" i="10"/>
  <c r="I85" i="10"/>
  <c r="I91" i="10" l="1"/>
  <c r="I366" i="10" l="1"/>
  <c r="I248" i="10"/>
  <c r="I231" i="10"/>
  <c r="I247" i="10" l="1"/>
  <c r="I246" i="10"/>
  <c r="I349" i="10"/>
  <c r="I319" i="10" l="1"/>
  <c r="I317" i="10"/>
  <c r="I315" i="10"/>
  <c r="I314" i="10"/>
  <c r="I313" i="10"/>
  <c r="I312" i="10"/>
  <c r="I311" i="10"/>
  <c r="I310" i="10"/>
  <c r="I309" i="10"/>
  <c r="I307" i="10" l="1"/>
  <c r="I306" i="10"/>
  <c r="I305" i="10"/>
  <c r="I303" i="10"/>
  <c r="I302" i="10"/>
  <c r="I301" i="10"/>
  <c r="I300" i="10"/>
  <c r="I383" i="10" l="1"/>
  <c r="I382" i="10"/>
  <c r="I286" i="10"/>
  <c r="I285" i="10"/>
  <c r="I284" i="10"/>
  <c r="I265" i="10"/>
  <c r="I266" i="10"/>
  <c r="I264" i="10"/>
  <c r="I263" i="10"/>
  <c r="I262" i="10"/>
  <c r="I228" i="10"/>
  <c r="I227" i="10"/>
  <c r="I225" i="10"/>
  <c r="I224" i="10"/>
  <c r="I223" i="10"/>
  <c r="I208" i="10" l="1"/>
  <c r="I207" i="10"/>
  <c r="I200" i="10"/>
  <c r="I206" i="10"/>
  <c r="I205" i="10"/>
  <c r="I204" i="10"/>
  <c r="I203" i="10"/>
  <c r="I202" i="10"/>
  <c r="I201" i="10"/>
  <c r="I185" i="10"/>
  <c r="I184" i="10"/>
  <c r="I183" i="10"/>
  <c r="I182" i="10"/>
  <c r="I181" i="10"/>
  <c r="I364" i="10"/>
  <c r="I363" i="10"/>
  <c r="I335" i="10"/>
  <c r="I380" i="10"/>
  <c r="I430" i="10"/>
  <c r="I424" i="10"/>
  <c r="I426" i="10"/>
  <c r="I425" i="10"/>
  <c r="I411" i="10"/>
  <c r="I428" i="10"/>
  <c r="I420" i="10"/>
  <c r="I410" i="10"/>
  <c r="I432" i="10"/>
  <c r="I431" i="10"/>
  <c r="I429" i="10"/>
  <c r="I427" i="10"/>
  <c r="I422" i="10"/>
  <c r="I421" i="10"/>
  <c r="I417" i="10"/>
  <c r="I415" i="10"/>
  <c r="I414" i="10"/>
  <c r="I413" i="10"/>
  <c r="I409" i="10"/>
  <c r="I405" i="10" l="1"/>
  <c r="I403" i="10" l="1"/>
  <c r="I401" i="10"/>
  <c r="I399" i="10"/>
  <c r="I398" i="10"/>
  <c r="I397" i="10"/>
  <c r="I560" i="10"/>
  <c r="I542" i="10"/>
  <c r="I543" i="10"/>
  <c r="I541" i="10"/>
  <c r="I540" i="10"/>
  <c r="I539" i="10"/>
  <c r="I538" i="10"/>
  <c r="I537" i="10"/>
  <c r="I535" i="10"/>
  <c r="I534" i="10"/>
  <c r="I532" i="10"/>
  <c r="I531" i="10"/>
  <c r="I527" i="10"/>
  <c r="I529" i="10"/>
  <c r="I528" i="10"/>
  <c r="I524" i="10"/>
  <c r="I523" i="10"/>
  <c r="I519" i="10"/>
  <c r="I491" i="10"/>
  <c r="I518" i="10"/>
  <c r="I478" i="10"/>
  <c r="I449" i="10"/>
  <c r="I447" i="10"/>
  <c r="I446" i="10"/>
  <c r="I186" i="10" l="1"/>
  <c r="I180" i="10"/>
  <c r="I179" i="10"/>
  <c r="I165" i="10"/>
  <c r="I164" i="10"/>
  <c r="I163" i="10"/>
  <c r="I162" i="10"/>
  <c r="I148" i="10"/>
  <c r="I147" i="10"/>
  <c r="I128" i="10"/>
  <c r="I133" i="10"/>
  <c r="I132" i="10"/>
  <c r="I129" i="10"/>
  <c r="I124" i="10"/>
  <c r="I122" i="10"/>
  <c r="I120" i="10"/>
  <c r="I89" i="10"/>
  <c r="I83" i="10"/>
  <c r="I127" i="10"/>
  <c r="I130" i="10"/>
  <c r="I121" i="10"/>
  <c r="I114" i="10"/>
  <c r="I113" i="10"/>
  <c r="I112" i="10"/>
  <c r="I111" i="10"/>
  <c r="I97" i="10"/>
  <c r="I96" i="10"/>
  <c r="I95" i="10"/>
  <c r="I94" i="10"/>
  <c r="I90" i="10"/>
  <c r="I86" i="10"/>
  <c r="I82" i="10"/>
  <c r="I67" i="10"/>
  <c r="I66" i="10"/>
  <c r="I61" i="10"/>
  <c r="I64" i="10"/>
  <c r="I60" i="10"/>
  <c r="I59" i="10"/>
  <c r="I58" i="10"/>
  <c r="I57" i="10"/>
  <c r="I56" i="10"/>
  <c r="H45" i="11" l="1"/>
  <c r="G45" i="11"/>
  <c r="F45" i="11"/>
  <c r="E45" i="11"/>
  <c r="D45" i="11"/>
  <c r="C45" i="11"/>
  <c r="B45" i="11"/>
  <c r="I44" i="11"/>
  <c r="I43" i="11"/>
  <c r="I42" i="11"/>
  <c r="I41" i="11"/>
  <c r="I40" i="11"/>
  <c r="I39" i="11"/>
  <c r="I38" i="11"/>
  <c r="I37" i="11"/>
  <c r="I36" i="11"/>
  <c r="I35" i="11"/>
  <c r="I34" i="11"/>
  <c r="I33" i="11"/>
  <c r="H29" i="11"/>
  <c r="G29" i="11"/>
  <c r="F29" i="11"/>
  <c r="E29" i="11"/>
  <c r="D29" i="11"/>
  <c r="C29" i="11"/>
  <c r="B29" i="11"/>
  <c r="I28" i="11"/>
  <c r="I27" i="11"/>
  <c r="I26" i="11"/>
  <c r="I25" i="11"/>
  <c r="I24" i="11"/>
  <c r="H19" i="11"/>
  <c r="G19" i="11"/>
  <c r="F19" i="11"/>
  <c r="E19" i="11"/>
  <c r="D19" i="11"/>
  <c r="C19" i="11"/>
  <c r="B19" i="11"/>
  <c r="I18" i="11"/>
  <c r="I17" i="11"/>
  <c r="I16" i="11"/>
  <c r="I15" i="11"/>
  <c r="I14" i="11"/>
  <c r="I13" i="11"/>
  <c r="I12" i="11"/>
  <c r="I11" i="11"/>
  <c r="I10" i="11"/>
  <c r="I9" i="11"/>
  <c r="I8" i="11"/>
  <c r="I7" i="11"/>
  <c r="I6" i="11"/>
  <c r="I5" i="11"/>
  <c r="I4" i="11"/>
  <c r="I3" i="11"/>
</calcChain>
</file>

<file path=xl/sharedStrings.xml><?xml version="1.0" encoding="utf-8"?>
<sst xmlns="http://schemas.openxmlformats.org/spreadsheetml/2006/main" count="1933" uniqueCount="960">
  <si>
    <t>CÓDIGO</t>
  </si>
  <si>
    <t>VERSIÓN</t>
  </si>
  <si>
    <t>NOMBRE DEL PLAN:</t>
  </si>
  <si>
    <t>PLAN DE ACCIÓN ANUAL</t>
  </si>
  <si>
    <t xml:space="preserve">DESCRIPCIÓN </t>
  </si>
  <si>
    <t>RESPONSABLE:</t>
  </si>
  <si>
    <t>VIGENCIA:</t>
  </si>
  <si>
    <t>RESPONSABLES</t>
  </si>
  <si>
    <t>OBSERVACIONES</t>
  </si>
  <si>
    <t>INSTITUTO NACIONAL DE VIAS</t>
  </si>
  <si>
    <t>POLÍTICA</t>
  </si>
  <si>
    <t>PROCESO</t>
  </si>
  <si>
    <t>OBJETIVO DEL MIPG</t>
  </si>
  <si>
    <t>DIMENSIÓN</t>
  </si>
  <si>
    <t>POLÍTICAS</t>
  </si>
  <si>
    <t>Talento Humano</t>
  </si>
  <si>
    <t>Direccionamiento Estratégico y Planeación</t>
  </si>
  <si>
    <t>Gestión con Valores para Resultados</t>
  </si>
  <si>
    <t>Evaluación de Resultados</t>
  </si>
  <si>
    <t>Información y Comunicación</t>
  </si>
  <si>
    <t>Gestión del Conocimiento y la Innovación</t>
  </si>
  <si>
    <t>Control Interno</t>
  </si>
  <si>
    <t>X</t>
  </si>
  <si>
    <t>Objetivos del Modelo Integrado de Planeación y Gestión – MIPG</t>
  </si>
  <si>
    <t>Fortalecer el liderazgo y el talento humano bajo los principios de integridad y legalidad, como motores de la generación de resultados de las entidades públicas</t>
  </si>
  <si>
    <t>Agilizar, simplificar y flexibilizar la operación de las entidades para la generación de bienes y servicios que resuelvan efectivamente las necesidades de los ciudadanos</t>
  </si>
  <si>
    <t>Desarrollar una cultura organizacional fundamentada en la información, el control y la evaluación, para la toma de decisiones y la mejora continua</t>
  </si>
  <si>
    <t>Facilitar y promover la efectiva participación ciudadana en la planeación, gestión y evaluación de las entidades públicas</t>
  </si>
  <si>
    <t>Promover la coordinación entre entidades públicas para mejorar su gestión y desempeño</t>
  </si>
  <si>
    <t>PROCESOS</t>
  </si>
  <si>
    <t>GESTIÓN DE TECNOLOGIAS DE INFORMACION Y COMUNICACIÓN</t>
  </si>
  <si>
    <t>PLANEACION INSTITUCIONAL Y GESTION PRESUPUESTAL</t>
  </si>
  <si>
    <t>GESTIÓN DE INNOVACIÓN Y REGLAMENTACIÓN TÉCNICA DE LA INFRAESTRUCTURA</t>
  </si>
  <si>
    <t>GESTIÓN DE LA INFRAESTRUCTURA VIAL</t>
  </si>
  <si>
    <t>ADMINISTRACIÓN DE BIENES Y SERVICIOS</t>
  </si>
  <si>
    <t>GESTIÓN CONTRACTUAL</t>
  </si>
  <si>
    <t>GESTIÓN DEL TALENTO HUMANO</t>
  </si>
  <si>
    <t>CONTROL FINANCIERO Y CONTABLE</t>
  </si>
  <si>
    <t>GESTION LEGAL Y DEFENSA JUDICIAL</t>
  </si>
  <si>
    <t>EVALUACION Y SEGUIMIENTO</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</si>
  <si>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</si>
  <si>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</si>
  <si>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</si>
  <si>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</si>
  <si>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</si>
  <si>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</si>
  <si>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</si>
  <si>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</si>
  <si>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</si>
  <si>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</si>
  <si>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 antes Gobierno en Línea</t>
  </si>
  <si>
    <t>Seguridad Digital</t>
  </si>
  <si>
    <t>Defensa jurídica</t>
  </si>
  <si>
    <t>Gestión del conocimiento y la innovación</t>
  </si>
  <si>
    <t>Control interno</t>
  </si>
  <si>
    <t>Seguimiento y evaluación del desempeño institucional</t>
  </si>
  <si>
    <t>Agilizar, simplificar y flexibilizar la operación de las entidades para la generación de bienes y servicios que resuelvan efectivamente las necesidades de los ciudadanos.
Facilitar y promover la efectiva participación ciudadana en la planeación, gestión y evaluación de las entidades públicas.
Promover la coordinación entre entidades públicas para mejorar su gestión y desempeño.</t>
  </si>
  <si>
    <t>GESTIÓN DEL RIESGO EN LA INFRAESTRUCTURA DE TRANSPORTE A CARGO DEL INVIAS</t>
  </si>
  <si>
    <t>GESTIÓN DEL RIESGO EN LA INFRAESTRUCTURA DE TRANSPORTE ACARGO DEL INVIAS</t>
  </si>
  <si>
    <t>GESTIÓN SOCIAL, AMBIENTAL Y PREDIAL EN PROYECTOS DE INFRAESTRUCTURA DE TRANSPORTE A CARGO DEL INVIAS</t>
  </si>
  <si>
    <t>kilómetros de segundas calzadas construidos</t>
  </si>
  <si>
    <t>Kilómetros de red vial nacional primaria rehabilitados</t>
  </si>
  <si>
    <t>Kilómetros de red vial nacional primaria intervenidos con mantenimiento periódico</t>
  </si>
  <si>
    <t xml:space="preserve">kilómetros de red vial nacional primaria con pavimento nuevo </t>
  </si>
  <si>
    <t>Obras de mantenimiento y profundización de canales de acceso a los puertos realizadas</t>
  </si>
  <si>
    <t xml:space="preserve">kilómetros de red vial secundaria con pavimento nuevo </t>
  </si>
  <si>
    <t>Obras fluviales construidas</t>
  </si>
  <si>
    <t>Kilómetros de red vial secundaria rehabilitados</t>
  </si>
  <si>
    <t>Túneles de red vial nacional primaria terminados</t>
  </si>
  <si>
    <t>Pasos a nivel de infraestructura férrea operados, mantenidos y señalizados</t>
  </si>
  <si>
    <t>Kilómetros de red vial nacional primaria intervenidos con mantenimiento rutinario</t>
  </si>
  <si>
    <t>Puentes en la red vial primaria construidos *(incluye viaductos)</t>
  </si>
  <si>
    <t>Puentes en la red vial primaria rehabilitados</t>
  </si>
  <si>
    <t>Sitios críticos en la red vial nacional primaria atendidos</t>
  </si>
  <si>
    <t>Sitios críticos en la red vial secundaria atendidos</t>
  </si>
  <si>
    <t>Sitios críticos en la red vial terciaria atendidos</t>
  </si>
  <si>
    <t>Requerimientos ambientales cumplidos</t>
  </si>
  <si>
    <t>Implementar acciones en los proyectos ambientales en cumplimiento de las medidas de mitigación, conservación, prevención y restauración establecidas dentro de los proyectos</t>
  </si>
  <si>
    <t>Acciones implementadas</t>
  </si>
  <si>
    <t>Dar cumplimiento a las acciones de mitigación, compensación, conservación ambiental establecidas dentro de los proyectos</t>
  </si>
  <si>
    <t>Obras de mitigación ambiental realizadas</t>
  </si>
  <si>
    <t>Efectuar seguimiento a los Programas sociales de los proyectos</t>
  </si>
  <si>
    <t>Seguimiento al componente social de los Planes de manejo y PAGAS</t>
  </si>
  <si>
    <t xml:space="preserve">Gestionar las licencias ambientales requeridas para el desarrollo de los proyectos </t>
  </si>
  <si>
    <t>Licencias ambientales obtenidas</t>
  </si>
  <si>
    <t xml:space="preserve">Subdirección Medio Ambiente y Gestión Social </t>
  </si>
  <si>
    <t>Gestionar la adquisición de los predios requeridos para el desarrollo de los proyectos del INVIAS</t>
  </si>
  <si>
    <t>Predios adquiridos en la red vial nacional</t>
  </si>
  <si>
    <t>Estudios y/o diseños de la red vial elaborados</t>
  </si>
  <si>
    <t xml:space="preserve">Actualizar los lineamientos ambientales, sociales y prediales contenidos en manuales, guías, pliegos, apéndices e instrumentos. </t>
  </si>
  <si>
    <t>Manuales, guías, pliegos, apéndices e instrumentos actualizados y/o revisados</t>
  </si>
  <si>
    <t>Subdirección de Prevención y Atención de Emergencias</t>
  </si>
  <si>
    <t>PIC formulado e implementado</t>
  </si>
  <si>
    <t>PIC divulgado y socializado</t>
  </si>
  <si>
    <t>Subdirección Administrativa</t>
  </si>
  <si>
    <t>Secretaría General 
Subdirección Administrativa</t>
  </si>
  <si>
    <t>Realizar un programa para disposición final de los residuos tecnológicos</t>
  </si>
  <si>
    <t>Programa para disposición final de los residuos tecnológicos realizado</t>
  </si>
  <si>
    <t>Evaluar oportunamente los planes (acción y operativo) de la Dependencia.</t>
  </si>
  <si>
    <t>Planes (acción y operativo) evaluados oportunamente.</t>
  </si>
  <si>
    <t>Acciones preventivas, correctivas y/o de mejora formuladas y registradas en Kawak
Acciones preventivas, correctivas y/o de mejora formuladas y registradas implementadas.</t>
  </si>
  <si>
    <t>Proyectos con requerimientos de inversión evaluados</t>
  </si>
  <si>
    <t>Necesidades de inversión analizadas</t>
  </si>
  <si>
    <t>Modificaciones al presupuesto tramitadas</t>
  </si>
  <si>
    <t>Formular el Plan Anual de Inversiones para la siguiente vigencia.</t>
  </si>
  <si>
    <t>Plan Anual de inversiones formulado</t>
  </si>
  <si>
    <t xml:space="preserve">Realizar seguimiento a los proyectos con recursos de inversión </t>
  </si>
  <si>
    <t>Recursos de inversión comprometidos</t>
  </si>
  <si>
    <t xml:space="preserve">Recursos de inversión obligados </t>
  </si>
  <si>
    <t>Recursos obligados de la reserva presupuestal 2016</t>
  </si>
  <si>
    <t>Plan Anual de Adquisiciones consolidado y publicado</t>
  </si>
  <si>
    <t>Oficina Asesora de Planeación</t>
  </si>
  <si>
    <t>Oficina Asesora de Planeación
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t>
  </si>
  <si>
    <t>Dirección de Contratación</t>
  </si>
  <si>
    <t>Subdirección Financiera</t>
  </si>
  <si>
    <t>Implementar el Sistema de Gestión Documental Electrónico</t>
  </si>
  <si>
    <t>Procesos de selección adelantados</t>
  </si>
  <si>
    <t>Seguimiento realizados</t>
  </si>
  <si>
    <t>Directrices impartidas</t>
  </si>
  <si>
    <t>Procesos judiciales asistidos</t>
  </si>
  <si>
    <t xml:space="preserve">Oficina Asesora Jurídica </t>
  </si>
  <si>
    <t>Tramitar y adelantar procesos administrativos sancionatorios</t>
  </si>
  <si>
    <t>Procesos administrativos sancionatorios adelantados</t>
  </si>
  <si>
    <t>Cobros persuasivos y procesos coactivos adelantados</t>
  </si>
  <si>
    <t>Procesos de jurisdicción coactiva tramitados</t>
  </si>
  <si>
    <t>Realizar mínimo dos (2) comités de conciliación al mes.</t>
  </si>
  <si>
    <t>Comités de conciliación realizados</t>
  </si>
  <si>
    <t>Revisar en coordinación con el Ministerio de Transporte y las unidades Ejecutoras, la actualización de las ley 105 de 1993</t>
  </si>
  <si>
    <t>Elaborar diagnóstico de capacidades y del entorno</t>
  </si>
  <si>
    <t>Diagnóstico elaborado</t>
  </si>
  <si>
    <t>Actualizar los lineamientos para la administración de riesgos</t>
  </si>
  <si>
    <t>Oficina Asesora Jurídica 
Comité de conciliación</t>
  </si>
  <si>
    <t>Formular y aprobar la Política de Prevención del Daño Antijurídico 2018</t>
  </si>
  <si>
    <t>Documentos técnicos terminados</t>
  </si>
  <si>
    <t>Foros temáticos internos implementados (inviforos)</t>
  </si>
  <si>
    <t>Riesgos de gestión relevantes revisados</t>
  </si>
  <si>
    <t>Auditar la pertinencia y operatividad de los controles de los procesos y/o Dependencias documentados por la entidad en el marco de la normatividad que le sea aplicable</t>
  </si>
  <si>
    <t>Procesos Auditados</t>
  </si>
  <si>
    <t>Oficina de Control Interno</t>
  </si>
  <si>
    <t>Presentar Informes de Ley</t>
  </si>
  <si>
    <t>Informes presentados</t>
  </si>
  <si>
    <t>Realizar los seguimientos legalmente establecidos</t>
  </si>
  <si>
    <t>Seguimientos efectuados</t>
  </si>
  <si>
    <t>Evaluar la administración del riesgo y la efectividad de los controles en los diferentes procesos de la entidad</t>
  </si>
  <si>
    <t>Administración de riesgos evaluada</t>
  </si>
  <si>
    <t>Asesoría Plan de mejoramiento CGR</t>
  </si>
  <si>
    <t xml:space="preserve">Seguimiento al cumplimiento de las acciones adoptadas en el Plan de mejoramiento de la Contraloría General </t>
  </si>
  <si>
    <t>Seguimiento acciones mejoramiento CGR</t>
  </si>
  <si>
    <t>Respuesta a requerimientos CGR</t>
  </si>
  <si>
    <t>Realizar auditoria al Sistema Integrado de Gestión, en su elemento Salud y Seguridad en el Trabajo, dando cumplimiento al Decreto 1072-2015</t>
  </si>
  <si>
    <t>Motivar e impulsar la cultura organizacional en el nuevo modelo de gestión.</t>
  </si>
  <si>
    <t>Nuevo Modelo de Gestión con cultura organizacional.</t>
  </si>
  <si>
    <t>Capacitaciones en la identificación de producto no conforme dictada</t>
  </si>
  <si>
    <t>Actualizar la matriz de riesgos informáticos en cuanto a seguridad y privacidad de la información</t>
  </si>
  <si>
    <t>Matriz actualizada</t>
  </si>
  <si>
    <t>Divulgar Modelo de Seguridad de la Información</t>
  </si>
  <si>
    <t>Modelo de la Seguridad de la información divulgado</t>
  </si>
  <si>
    <t>Programa de bienestar, estímulos e incentivos formulado y desarrollado.</t>
  </si>
  <si>
    <t>Planes formulados de forma participativa</t>
  </si>
  <si>
    <t>Lineamientos para la administración de riesgos actualizada</t>
  </si>
  <si>
    <t>Capacitar en la identificación de producto no conforme</t>
  </si>
  <si>
    <t>Política de Prevención del Daño Antijurídico 2018 formulada</t>
  </si>
  <si>
    <t>Enviar a la Agencia Nacional de Defensa Jurídica del Estado la Política de Prevención de Daño Antijurídico del año siguiente</t>
  </si>
  <si>
    <t>Política de Prevención de Daño Antijurídico del año siguiente enviada a la ANDJE</t>
  </si>
  <si>
    <t>Subdirección de Estudios e Innovación</t>
  </si>
  <si>
    <t>Subdirección de Estudios e innovación</t>
  </si>
  <si>
    <t>ACCIÓN</t>
  </si>
  <si>
    <t xml:space="preserve">INDICADOR </t>
  </si>
  <si>
    <t>TIPO DE INDICADOR</t>
  </si>
  <si>
    <t>% de nuevos servidores públicos con Inducción</t>
  </si>
  <si>
    <t>Evaluar la pertinencia de implementar el Programa de Teletrabajo</t>
  </si>
  <si>
    <t>Subdirección Administrativa
Secretaría General
Dirección General</t>
  </si>
  <si>
    <t>Reglamentación revisada</t>
  </si>
  <si>
    <t>Realizar seguimiento al código de integridad de acuerdo con la metodología del DAFP</t>
  </si>
  <si>
    <t xml:space="preserve">Tramitar los procesos de jurisdicción coactiva </t>
  </si>
  <si>
    <t xml:space="preserve">Ley 105 de 1993 revisada </t>
  </si>
  <si>
    <t xml:space="preserve">Conceptos jurídicos emitidos </t>
  </si>
  <si>
    <t>Reportar y socializar el estado de la red vial</t>
  </si>
  <si>
    <t>Estado de la red vial reportada y socializada</t>
  </si>
  <si>
    <t>Atender los requerimientos de asesoría y conceptos técnicos</t>
  </si>
  <si>
    <t>Revisar y mejorar los procedimientos internos tendientes a automatizar los trámites</t>
  </si>
  <si>
    <t>Fortalecer la gestión predial mediante la reformulación del proyecto de inversión</t>
  </si>
  <si>
    <t>Gestión predial fortalecida</t>
  </si>
  <si>
    <t>Realizar seguimiento y evaluación a los requerimientos ambientales</t>
  </si>
  <si>
    <t>Realizar seguimiento y control a las consultas previas que se requieren para los proyectos</t>
  </si>
  <si>
    <t>Consultas Previas con seguimiento y control</t>
  </si>
  <si>
    <t>Secretaría General
Subdirección Administrativa</t>
  </si>
  <si>
    <t>Secretaría General
Dirección Operativa
Dirección Técnica</t>
  </si>
  <si>
    <t>Implementar foros temáticos internos sobre avances a la gestión y los nuevos proyectos (inviforos) Destacando la labor de los equipos de trabajo que han participado en la planeación y ejecución de los proyectos</t>
  </si>
  <si>
    <t>Dirección Operativa con apoyo de la Dirección Técnica</t>
  </si>
  <si>
    <t>Elaborar documentos técnicos: Manual de Nuevas Tecnologías y Cartilla de Volúmenes de tránsito</t>
  </si>
  <si>
    <t xml:space="preserve">Metodología actualizada </t>
  </si>
  <si>
    <t>Subdirección Administrativa
Secretaría General</t>
  </si>
  <si>
    <t>Dirección Operativa
Dirección Técnica
Unidades Ejecutoras</t>
  </si>
  <si>
    <t>Dirección Operativa
Unidades Ejecutoras</t>
  </si>
  <si>
    <t>Liquidar los contratos en términos de ley</t>
  </si>
  <si>
    <t>Análisis de vulnerabilidad realizado</t>
  </si>
  <si>
    <t>Desarrollar del programa de bienestar, estímulos e incentivos acorde con la metodología del DAFP</t>
  </si>
  <si>
    <t>Mantener y mejorar el Sistema de Seguridad y Salud en el Trabajo.</t>
  </si>
  <si>
    <t>Actualizar la caracterización de los servidores públicos, teniendo en cuenta antigüedad, nivel educativo, edad, género, tipo de vinculación, experiencia laboral, etnia y discapacidad)</t>
  </si>
  <si>
    <t>Fortalecer los convenios interinstitucionales para instaurar la cátedra Invías</t>
  </si>
  <si>
    <t>Cátedra Invías instauradas</t>
  </si>
  <si>
    <t xml:space="preserve">Formular el PIC de acuerdo a la Guía del DAFP </t>
  </si>
  <si>
    <t xml:space="preserve">Implementar el PIC de acuerdo a la Guía del DAFP </t>
  </si>
  <si>
    <t>Divulgar y socializar el PIC en los diferentes canales</t>
  </si>
  <si>
    <t>Recursos registrados en el POAI (Plan Operativo Anual de Inversiones)</t>
  </si>
  <si>
    <t>Tramitar las modificaciones al presupuesto de la vigencia que sean requeridas, previo análisis y revisión.</t>
  </si>
  <si>
    <t>Todas las Dependencias</t>
  </si>
  <si>
    <t>Obligaciones tramitadas y pagadas dentro de los 25 días promedio siguientes a la fecha de recibo en Radicación de Cuentas</t>
  </si>
  <si>
    <t>Obligaciones pagadas dentro de los 25 días promedio</t>
  </si>
  <si>
    <t>Subdirección de Estudios e innovación
Oficina Asesora de Planeación</t>
  </si>
  <si>
    <t xml:space="preserve">Oficina Asesora de Planeación. </t>
  </si>
  <si>
    <t>Caracterización del proceso y documentos derivados revisados</t>
  </si>
  <si>
    <t>Cumplir eficientemente las actividades administrativas a cargo de las dependencias, establecidos en los Planes Operativos.</t>
  </si>
  <si>
    <t>Procedimientos tendientes a automatizar los trámites internos revisados y mejorados</t>
  </si>
  <si>
    <t>ESTRATEGÍA TRANSVERSAL :</t>
  </si>
  <si>
    <t>OBJETIVO PEI:</t>
  </si>
  <si>
    <t>OBJETIVO DEL PROCESO:</t>
  </si>
  <si>
    <t>Secretaría General</t>
  </si>
  <si>
    <t>Políticas de seguridad con seguimiento</t>
  </si>
  <si>
    <t>Constituir las cuentas por pagar y las reservas presupuestales de acuerdo a los lineamiento legales</t>
  </si>
  <si>
    <t>Cuentas por pagar constituidas</t>
  </si>
  <si>
    <t>6) Iniciativas adicionales</t>
  </si>
  <si>
    <t xml:space="preserve"> 1) Gestión del Riesgo de Corrupción - MAPA DE RIESGOS DE CORRUPCIÓN</t>
  </si>
  <si>
    <t xml:space="preserve">Consolidado de recomendaciones o propuestas para la actualización de la Política de Administración del Riesgo 2018 </t>
  </si>
  <si>
    <t xml:space="preserve">Oficina Asesora de Planeación- Grupo de Desarrollo Organizacional con apoyo de la Secretaria General – Grupo de Comunicaciones
</t>
  </si>
  <si>
    <t>Estrategia de promoción del proceso participativo diseñada y difusión del Plan Anticorrupción y de Atención al Ciudadano –PAAC-</t>
  </si>
  <si>
    <t>Mapa de Riesgos de Corrupción monitoreado y revisado</t>
  </si>
  <si>
    <t xml:space="preserve">Avances en la ejecución de las actividades de mitigación para los Riesgos de Corrupción 2018 documentados trimestralmente </t>
  </si>
  <si>
    <t xml:space="preserve">Reporte anual sobre PQRD sanciones por conductas disciplinarias asociadas a riesgos de corrupción </t>
  </si>
  <si>
    <t>Mapa de Riesgos de Corrupción verificado por OCI</t>
  </si>
  <si>
    <t xml:space="preserve">Revisar el cumplimiento de los Perfiles mínimos para realizar actividades de evaluación y conformación de equipo mixto (compuesto por funcionarios y contratistas) </t>
  </si>
  <si>
    <t xml:space="preserve">Dirección de Contratación </t>
  </si>
  <si>
    <t>Perfiles mínimos para realizar actividades de evaluación y conformación de equipo mixto (compuesto por funcionarios y contratistas) revisado</t>
  </si>
  <si>
    <t xml:space="preserve">Dirección de Contratación y Subdirección Administrativa </t>
  </si>
  <si>
    <t xml:space="preserve">Realizar auditoría de gestión especializadas en contratación (evaluaciones) </t>
  </si>
  <si>
    <t>Auditoria realizada</t>
  </si>
  <si>
    <t xml:space="preserve">Oficina de Control Interno </t>
  </si>
  <si>
    <t>Adelantar las capacitaciones en SECOP II tanto en Planta Central y Direcciones Territoriales</t>
  </si>
  <si>
    <t>Capacitaciones en SECOP II adelantadas</t>
  </si>
  <si>
    <t>Dirección de Contratación y Oficina Asesora de Planeación</t>
  </si>
  <si>
    <t xml:space="preserve">Actualizar y/o validar bases de datos de Análisis de precios unitarios de referencia de especificaciones generales de construcción de carreteras 2013 </t>
  </si>
  <si>
    <t>Bases de datos actualizadas y/o validadas</t>
  </si>
  <si>
    <t xml:space="preserve">Dirección Técnica </t>
  </si>
  <si>
    <t>Dirección Operativa, Dirección Técnica, Direcciones Territoriales y Unidades Ejecutoras</t>
  </si>
  <si>
    <t>Oficina Asesora Jurídica</t>
  </si>
  <si>
    <t>Procedimientos de gestión documental con seguimiento</t>
  </si>
  <si>
    <t xml:space="preserve">Secretaria General y Subdirección Administrativa </t>
  </si>
  <si>
    <t xml:space="preserve">Actualizar el programa de gestión documental de acuerdo a la normatividad vigente e informe de la Archivo General de la Nación </t>
  </si>
  <si>
    <t>Programa de gestión documental actualizado</t>
  </si>
  <si>
    <t>Secretaria General y Subdirección Administrativa</t>
  </si>
  <si>
    <t>Actualizar y aprobar el programa integral de conservación documental</t>
  </si>
  <si>
    <t>Programa integral de conservación documental actualizado y aprobado</t>
  </si>
  <si>
    <t>Fortalecer controles en las consultas de documentos</t>
  </si>
  <si>
    <t>Controles en las consultas de documentos fortalecidos</t>
  </si>
  <si>
    <t>Implementar el sistema de gestión documental electrónico a través del programa Proceso Automatizado de Tecnologías de Información (PATI)</t>
  </si>
  <si>
    <t>Sistema de gestión documental electrónico a través del programa Proceso Automatizado de Tecnologías de Información (PATI) implementado</t>
  </si>
  <si>
    <t>Continuar con el entrenamiento del personal a cargo de la gestión social, ambiental y predial</t>
  </si>
  <si>
    <t>Personal a cargo de la gestión social, ambiental y predial con entrenamiento</t>
  </si>
  <si>
    <t xml:space="preserve">Subdirección de Medio Ambiente y Gestión Social </t>
  </si>
  <si>
    <t>Promover la estructuración participativa de los proyectos entre las diferentes áreas</t>
  </si>
  <si>
    <t>Estructuración participativa de los proyectos entre las diferentes áreas con promoción</t>
  </si>
  <si>
    <t>Dirección Operativa, Dirección Técnica y Subdirección de Medio Ambiente y Gestión Social</t>
  </si>
  <si>
    <t>Controles para el cumplimiento del Anexo Ambiental, Social y Predial en relación con Hojas de Vida implementados</t>
  </si>
  <si>
    <t xml:space="preserve">Dirección Técnica, Subdirección de Medio Ambiente y Gestión Social y Direcciones Territoriales </t>
  </si>
  <si>
    <t>2) Racionalización de Trámites.</t>
  </si>
  <si>
    <t>3)   Rendición de Cuentas</t>
  </si>
  <si>
    <t>4) Mecanismos para mejorar la Atención al Ciudadano</t>
  </si>
  <si>
    <t>5) Mecanismos para la Transparencia y Acceso a la Información</t>
  </si>
  <si>
    <t>Difundir información sobre la oferta institucional de trámites y otros procedimientos en lenguaje claro y de forma permanente a los usuarios de los trámites teniendo en cuenta la caracterización</t>
  </si>
  <si>
    <t>Identificar los trámites con mayor cantidad de quejas, reclamos y denuncias de los ciudadanos y proceder con la estrategia de intervención, cuando aplique</t>
  </si>
  <si>
    <t>Suministrar a la OAP las estadísticas necesarias para diligenciar datos de operación de los trámites y otros procedimientos en el SUIT</t>
  </si>
  <si>
    <t xml:space="preserve">Estadísticas de los trámites y otros procedimientos diligenciadas en el SUIT </t>
  </si>
  <si>
    <t>Secretaría General – Dirección Técnica y Subdirección de Estudios e innovación</t>
  </si>
  <si>
    <t>campañas de difusión realizadas</t>
  </si>
  <si>
    <t>Poner a consulta de la ciudadanía los actos administrativos que modifican los trámites, siguiendo los lineamientos del Decreto 270 de 2017</t>
  </si>
  <si>
    <t>Expedir los actos administrativos que modifican trámites</t>
  </si>
  <si>
    <t>Garantizar accesibilidad y usabilidad de los trámites en línea</t>
  </si>
  <si>
    <t>Velar por la actualización de la información publicada en los canales de comunicación externa e internos, sobre la gestión de la entidad</t>
  </si>
  <si>
    <t xml:space="preserve">Informe de gestión de la Entidad publicado y divulgado en los canales de comunicación externa e internos </t>
  </si>
  <si>
    <t>Información sobre la gestión de la entidad publicada en los canales de comunicación externa e interna, actualizada</t>
  </si>
  <si>
    <t>Secretaría General- Grupo de Comunicaciones - con apoyo de la Oficina Asesora de Planeación</t>
  </si>
  <si>
    <t>Secretaría General 
Direcciones Territoriales</t>
  </si>
  <si>
    <t xml:space="preserve">Incluir en el Plan Institucional de Capacitación temáticas relacionadas con transparencia y eficiencia administrativa </t>
  </si>
  <si>
    <t xml:space="preserve">Secretaría General - Grupo de Comunicaciones </t>
  </si>
  <si>
    <t>Plan de mejoramiento RENDICIÓN DE CUENTAS elaborado y divulgado</t>
  </si>
  <si>
    <t xml:space="preserve">Oficina Asesora de Planeación con apoyo de la Secretaría General </t>
  </si>
  <si>
    <t>Seguimiento a la ejecución del PAAC 2018 realizado y publicado</t>
  </si>
  <si>
    <t>Efectuar el control a la Atención de Ciudadanos en los SAUS de acuerdo con los lineamientos impartidos por la Entidad. (Número único de radicado)</t>
  </si>
  <si>
    <t xml:space="preserve">Controles implementados </t>
  </si>
  <si>
    <t>Identificar necesidades para mejorar el sistema de información para el registro ordenado y la gestión de peticiones, quejas, reclamos y denuncias</t>
  </si>
  <si>
    <t>necesidades para mejorar el sistema de información para el registro ordenado y la gestión de PQRD identificado</t>
  </si>
  <si>
    <t>Secretaria General</t>
  </si>
  <si>
    <t>Todas las dependencias</t>
  </si>
  <si>
    <t xml:space="preserve">Secretaria General – Grupo de Atención al Ciudadano y Grupo de Comunicaciones 
</t>
  </si>
  <si>
    <t>Promover el uso de la línea de atención específica para denunciantes de hechos de corrupción</t>
  </si>
  <si>
    <t>Línea de atención específica para denunciantes de hechos de corrupción promovida</t>
  </si>
  <si>
    <t>Diseñar e implementar un programa para promover espacios de sensibilización en la cultura del servicio en INVIAS</t>
  </si>
  <si>
    <t>Programa de sensibilización diseñado e implementado</t>
  </si>
  <si>
    <t>Realizar encuestas a usuarios frente a la atención recibida</t>
  </si>
  <si>
    <t>Diseñar mecanismos para la autorización del ciudadano para la recolección de los datos personales</t>
  </si>
  <si>
    <t>Secretaria General – Grupo de Atención al Ciudadano</t>
  </si>
  <si>
    <t>Actualizar y divulgar la carta de trato digno al usuario, en la que se indique sus derechos y los medios dispuestos para garantizarlos.</t>
  </si>
  <si>
    <t>Listado de preguntas frecuentes actualizado</t>
  </si>
  <si>
    <t>Recopilar, organizar y documentar información de los grupos étnicos en el área de influencia directa de los proyectos</t>
  </si>
  <si>
    <t>Información organizada y documentada</t>
  </si>
  <si>
    <t>Mantener la percepción positiva de la ciudadanía respecto al desarrollo de los proyectos de infraestructura, involucrándola en el seguimiento a la gestión a través de aplicación de encuesta</t>
  </si>
  <si>
    <t>Matriz de Autodiagnóstico de la PGN evaluada</t>
  </si>
  <si>
    <t>Actualización de la Información en el sitio web</t>
  </si>
  <si>
    <t>Informe de seguimiento trimestral</t>
  </si>
  <si>
    <t>Reporte mensual con el comportamiento de la Urna de Cristal</t>
  </si>
  <si>
    <t>Elaborar y publicar boletín de reporte mensual con el comportamiento de la Urna de Cristal</t>
  </si>
  <si>
    <t xml:space="preserve">Actualización de información sobre Trámites y otros procedimientos administrativos en SUIT </t>
  </si>
  <si>
    <t xml:space="preserve">Confirmación de la vigencia del “Registro de Activos de Información” </t>
  </si>
  <si>
    <t>Actualizar en SUIT las mejoras en Trámites y otros procedimientos administrativos</t>
  </si>
  <si>
    <t>Actualizar la hoja de cálculo “Registro de Activos de Información” y adoptarla mediante acto administrativo</t>
  </si>
  <si>
    <t>Actualizar la hoja de cálculo el “Índice de Información Clasificada y Reservada” y adoptarlo mediante acto administrativo</t>
  </si>
  <si>
    <t>Oficina Asesora Jurídica con apoyo de la Secretaria General</t>
  </si>
  <si>
    <t>Actualizar el “Esquema de Publicación” con participación de actores internos y externos y adoptarlo mediante acto administrativo</t>
  </si>
  <si>
    <t xml:space="preserve">Adopción y actualización del “Esquema de Publicación” mediante Procedimiento participativo </t>
  </si>
  <si>
    <t xml:space="preserve">Instrumentos de gestión a disposición de la ciudadanía </t>
  </si>
  <si>
    <t>Elaborar y publicar informe de peticiones, quejas, reclamos, denuncias y solicitudes de acceso a la información en página web</t>
  </si>
  <si>
    <t>Adecuar la página web para permitir la accesibilidad a población en situación de discapacidad</t>
  </si>
  <si>
    <t>Permitir la accesibilidad a la página web de la población en situación de discapacidad</t>
  </si>
  <si>
    <t>Secretaría General - Grupo de Comunicaciones- con apoyo de Dirección Técnica y Dirección Operativa</t>
  </si>
  <si>
    <t>Buen Gobierno</t>
  </si>
  <si>
    <t>ASEGURAR LA ADMINISTRACIÓN DE BIENES Y SERVICIOS DEL INSTITUTO, QUE SE USAN COMO APOYO AL DESEMPEÑO DE LOS PROCESOS Y AL CUMPLIMIENTO DE LA MISIÓN.</t>
  </si>
  <si>
    <t>LLEVAR A CABO LA GESTIÓN CONTRACTUAL DE LAS DIFERENTES OBRAS Y SERVICIOS QUE REQUIERA EL INSTITUTO NACIONAL DE VÍAS, PARA EL CUMPLIMIENTO DE SU MISIÓN.</t>
  </si>
  <si>
    <t>Crecimiento Verde</t>
  </si>
  <si>
    <t>Competitividad Estratégica e Infraestructura</t>
  </si>
  <si>
    <t>ESTABLECER LA REGLAMENTACIÓN TÉCNICA Y LAS ACCIONES DE MODERNIZACIÓN E INNOVACIÓN APLICABLES A LA INFRAESTRUCTURA DE TRANSPORTE PARA LOGRAR UNAS VÍAS SOSTENIBLES</t>
  </si>
  <si>
    <t>DIRIGIR LA PLANIFICACIÓN, EJECUCIÓN Y SUPERVISIÓN DE PROYECTOS DE INFRAESTRUCTURA DE LA RED VIAL CARRETERA, FÉRREA, FLUVIAL Y MARÍTIMA EN EL MARCO DE LA MISIÓN DEL INSTITUTO.</t>
  </si>
  <si>
    <t>CONTRIBUIR AL MEJORAMIENTO CONTINUO DEL DESEMPEÑO DE LOS PROCESOS Y AL LOGRO DE LOS RESULTADOS DEL INSTITUTO, A TRAVÉS DE LA APLICACIÓN DE HERRAMIENTAS DE AUTOEVALUACIÓN Y DE EVALUACIÓN INDEPENDIENTE</t>
  </si>
  <si>
    <t>Secretaria General- Grupo de Comunicaciones- y
Dirección de Contratación</t>
  </si>
  <si>
    <t>ESTRATEGÍA TRANSVERSAL</t>
  </si>
  <si>
    <t xml:space="preserve">ESTRATEGÍA TRANSVERSAL </t>
  </si>
  <si>
    <t>Inventario de bienes y servicios actualizado</t>
  </si>
  <si>
    <t>Desarrollar y cualificar los servidores públicos bajo el principio del mérito para la provisión de los empleos, el desarrollo de competencias, vocación del servicio, y aplicación de estímulos en pro de una gerencia pública enfocada a la consecución de resultados</t>
  </si>
  <si>
    <t>Adelantar la gestión de recursos públicos de manera eficiente en el marco de la gestión por resultados.</t>
  </si>
  <si>
    <t>Mejorar y mantener el estado de la red vial nacional primaria, mediante la Construcción, Mejoramiento y mantenimiento de la infraestructura de transporte para mejorar la competitividad del país.</t>
  </si>
  <si>
    <t>Establecer la reglamentación técnica y las acciones de modernización e innovación aplicables a la infraestructura de transporte para lograr unas vías sostenibles.</t>
  </si>
  <si>
    <t>Mejorar la infraestructura de transporte a través de convenios y /o contratos de obra pública con el fin de disminuir brechas y posibilitar la conectividad regional</t>
  </si>
  <si>
    <t>Gestionar la integración de los sistemas de información a través de la modernización de la plataforma tecnológica para facilitar el acceso a la información</t>
  </si>
  <si>
    <t>Incrementar la percepción positiva de la ciudadanía respecto al desarrollo de los proyectos de infraestructura</t>
  </si>
  <si>
    <t>Formular de forma participativa el plan de acción anual y el plan anticorrupción acción anual</t>
  </si>
  <si>
    <t>Formular oportunamente los planes (táctico y operativo) de la Dependencia.</t>
  </si>
  <si>
    <t>Planes (táctico y operativo) formulados oportunamente.</t>
  </si>
  <si>
    <t>Subdirección de Medio Ambiente y Gestión Social
Subdirección Administrativa</t>
  </si>
  <si>
    <t>Procedimiento elaborado</t>
  </si>
  <si>
    <t xml:space="preserve">Avanzar en la implementación de los lineamientos en gobierno digital para la apertura de datos en un 30% </t>
  </si>
  <si>
    <t>Lineamientos implementados para la apertura de datos</t>
  </si>
  <si>
    <t xml:space="preserve">Implementar los servicios de seguridad en el Sistema de Gestión Documental </t>
  </si>
  <si>
    <t>Servicios de seguridad en el Sistema de Gestión Documental implementados</t>
  </si>
  <si>
    <t>Revisar y actualizar procedimientos de seguridad de la información de TI</t>
  </si>
  <si>
    <t>Procedimientos de seguridad de la información de TI revisados y actualizados</t>
  </si>
  <si>
    <t xml:space="preserve">Metodología para la gestión de proyectos de TI seleccionada </t>
  </si>
  <si>
    <t>Formular el Plan Estratégico de Tecnologías de Información (PETI) alineado al marco de referencia de gobierno digital para el nuevo periodo de gobierno</t>
  </si>
  <si>
    <t>Plan Estratégico de Tecnologías de Información (PETI) formulado</t>
  </si>
  <si>
    <t xml:space="preserve">Realizar seguimiento a las políticas de seguridad definidas por el comité directivo del SIIF Nación </t>
  </si>
  <si>
    <t>Dirección General
Oficina Asesora de Planeación</t>
  </si>
  <si>
    <t>Formular estrategia de calidad de la información</t>
  </si>
  <si>
    <t>Estrategia de calidad de la información formulada</t>
  </si>
  <si>
    <t xml:space="preserve">Seleccionar metodologías para la gestión de proyectos de TI para sugerir su adopción </t>
  </si>
  <si>
    <t>Definir un esquema de Gobierno de los componentes de información</t>
  </si>
  <si>
    <t>Esquema de Gobierno de los componentes de información definido</t>
  </si>
  <si>
    <t>Manual de políticas de seguridad de la información actualizado
Base de datos inscritas en Superintendencia de Industria y Comercio</t>
  </si>
  <si>
    <t>Documentar y divulgar un procedimiento de identificación de infraestructura critica</t>
  </si>
  <si>
    <t>Procedimiento de identificación de infraestructura critica documentado y divulgado</t>
  </si>
  <si>
    <t>Realizar registro e inventario de los bienes y servicios adquiridos y gestionar la baja o reintegro cuando aplique</t>
  </si>
  <si>
    <t>Plan Estratégico revisado y actualizado</t>
  </si>
  <si>
    <t>Revisar elementos del direccionamiento estratégico</t>
  </si>
  <si>
    <t>Direccionamiento estratégico revisado</t>
  </si>
  <si>
    <t>Consolidar y analizar los resultados de los indicadores de la gestión institucional generando alertas oportunas al equipo directivo para la toma de decisiones</t>
  </si>
  <si>
    <t xml:space="preserve">Realizar visita Técnica para reconocimiento de factores prediales (Mejoras, etc.) </t>
  </si>
  <si>
    <t>Visita Técnica para reconocimiento de factores prediales (Mejoras, etc.) realizada</t>
  </si>
  <si>
    <t>INSTRUMENTO DE PLANEACIÓN INSTITUCIONAL EN EL CUAL SE DETERMINAN ACCIONES Y METAS A DESARROLLAR DURANTE UNA VIGENCIA Y LA DESIGNACIÓN DE LOS RESPONASABLES, PERÍODOS DE CUMPLIMIENTO Y LOS INDICADORES DE SEGUIMIENTO; EN EL MARCO DEL MODELO INTEGRADO DE PLANEACIÓN Y GESTIÓN Y EN CONCORDANCIA CON LOS LINEAMIENTOS DEL PLAN ESTRATÉGICO INSTITUCIONAL, PLAN SECTORIAL Y PLAN NACIONAL DE DESARROLLO</t>
  </si>
  <si>
    <t>LIDERAR LAS ACCIONES DE PLANIFICACIÓN, EJECUCIÓN, VERIFICACIÓN Y MEJORA QUE CONTRIBUYAN AL ADECUADO DESEMPEÑO Y CALIDAD DE VIDA DEL TALENTO HUMANO VINCULADO COMO FACTOR CLAVE PARA EL ÉXITO DEL INVIAS.</t>
  </si>
  <si>
    <t>Temáticas relacionadas con transparencia y eficiencia administrativa incluidas en el PIC</t>
  </si>
  <si>
    <t>Capacitación en evaluaciones jurídicas, financieras y técnicas, contratación estatal; Estatuto Anticorrupción y SECOP II incluidas en el PIC</t>
  </si>
  <si>
    <t>Revisar y actualizar el Plan Estratégico de Talento humano</t>
  </si>
  <si>
    <t>Realizar la reinducción a los servidores públicos para conocimiento general de la Entidad y la cultura organizacional.</t>
  </si>
  <si>
    <t>% de servidores públicos con reinducción</t>
  </si>
  <si>
    <t>Sistema de Seguridad y Salud en el Trabajo mantenido y mejorado.</t>
  </si>
  <si>
    <t>Caracterización de los Servidores públicos actualizada</t>
  </si>
  <si>
    <t>Código de integridad con seguimiento</t>
  </si>
  <si>
    <t>ESTABLECER EL DIRECCIONAMIENTO ESTRATÉGICO, LOS PLANES Y PROGRAMAS EN EL MEDIANO Y CORTO PLAZO DE ACUERDO CON LOS LINEAMIENTOS DEL GOBIERNO NACIONAL, ASÍ COMO DEL MODELO DE GESTIÓN, COORDINANDO SU IMPLEMENTACIÓN Y MEJORA CONTINUA; REALIZANDO LA GESTIÓN, PROGRAMACIÓN Y SEGUIMIENTO AL PRESUPUESTO Y PROYECTOS DE INVERSIÓN.</t>
  </si>
  <si>
    <t>Analizar y evaluar los requerimientos de inversión de la Entidad.</t>
  </si>
  <si>
    <t>Implementar de la estrategia Gobierno en línea incorporando la gestión de tecnología y de seguridad de la información en los ejercicios de planeación contribuyendo a la construcción de un Estado más eficiente, más transparente y más participativo.</t>
  </si>
  <si>
    <t>Porcentaje de reducción de suministro de papel respecto a la vigencia anterior</t>
  </si>
  <si>
    <t>Secretaría General -Grupo de Atención al Ciudadano 
Oficina Asesora de Planeación</t>
  </si>
  <si>
    <t xml:space="preserve">Secretaría General -Grupo de Atención al Ciudadano </t>
  </si>
  <si>
    <t>Atender oportunamente las peticiones, quejas, reclamos y denuncias (PQRD) de acuerdo a ley y demás disposiciones vigentes</t>
  </si>
  <si>
    <t>PQRD atendidas oportunamente de acuerdo a ley y demás disposiciones vigentes</t>
  </si>
  <si>
    <t xml:space="preserve">Encuestas a usuarios realizada </t>
  </si>
  <si>
    <t xml:space="preserve">Secretaria General – Grupo de Atención al Ciudadano y Grupo de Comunicaciones con apoyo de la Oficina Asesora Jurídica </t>
  </si>
  <si>
    <t>Sistema de Gestión Documental Electrónico gestionado e implementado en Planta Central</t>
  </si>
  <si>
    <t>Adelantar los procesos de selección de la vigencia que soliciten las Unidades Ejecutoras.</t>
  </si>
  <si>
    <t xml:space="preserve">Publicar el Plan Anual de Adquisiciones -PAA -y sus respectivas actualizaciones </t>
  </si>
  <si>
    <t>Plan Anual de Adquisiciones publicado y actualizado</t>
  </si>
  <si>
    <t>CONTROLAR EFICAZMENTE LOS RECURSOS FINANCIEROS APROBADOS Y SUMINISTRAR DE MANERA CONFIABLE Y OPORTUNA, LA INFORMACIÓN REQUERIDA PARA APOYAR LA TOMA DE DECISIONES, QUE ASEGURE EL LOGRO DE LA MISIÓN INSTITUCIONAL.</t>
  </si>
  <si>
    <t>REPRESENTAR JUDICIAL Y EXTRAJUDICIALMENTE A LA ENTIDAD, REALIZAR EL COBRO PERSUASIVO DE LAS OBLIGACIONES A FAVOR DEL INSTITUTO Y/O TRAMITAR LOS PROCESOS DE JURISDICCIÓN COACTIVA, TRAMITAR LOS PROCESOS ADMINISTRATIVOS SANCIONATORIOS Y ORIENTAR E IMPARTIR DIRECTRICES PARA LA APLICACIÓN DE LAS NORMAS DEL SECTOR TRANSPORTE.</t>
  </si>
  <si>
    <t>Asistir oportunamente las diligencias de los procesos judiciales, administrativos y policivos y prestar apoyo oportuno en asuntos jurídicos a las Direcciones Territoriales.</t>
  </si>
  <si>
    <t xml:space="preserve">Realizar la gestión jurídica de los cobros persuasivos </t>
  </si>
  <si>
    <t>Implementar el plan de acción de la Política de Prevención del Daño Antijurídico dentro del año calendario</t>
  </si>
  <si>
    <t>Plan de acción de la Política de Prevención del Daño Antijurídico implementada</t>
  </si>
  <si>
    <t>Requerimientos y conceptos de asesoría técnicos atendidos</t>
  </si>
  <si>
    <t>Implementar mejoras en los procesos que soportan la entrega de productos y/o servicios, teniendo en cuenta los recursos con los que cuenta la entidad y los resultados de la consulta ciudadana, los asociados a los trámites y otros procedimientos administrativos</t>
  </si>
  <si>
    <t>Estaciones férreas con Mantenimiento realizado</t>
  </si>
  <si>
    <t>Atender emergencias que se presenten en la red vial nacional primaria.</t>
  </si>
  <si>
    <t xml:space="preserve">Emergencias en la red vial nacional primaria atendidas </t>
  </si>
  <si>
    <t xml:space="preserve">Diseñar y publicar agenda Principal espacio de Rendición de Cuentas a la Ciudadanía (incluyendo Acciones de diálogo con la ciudadanía) </t>
  </si>
  <si>
    <t xml:space="preserve">Agenda Principal espacio de Rendición de Cuentas a la Ciudadanía diseñada y publicada </t>
  </si>
  <si>
    <t>Secretaría General - Grupo de Comunicaciones- con apoyo de la Oficina Asesora de Planeación</t>
  </si>
  <si>
    <t>Suministrar información requerida para la audiencia pública de rendición de cuentas sectorial y participar en el desarrollo de la misma</t>
  </si>
  <si>
    <t xml:space="preserve">Información requerida suministrada y participación en la audiencia pública de rendición de cuentas sectorial </t>
  </si>
  <si>
    <t>Secretaría General - Grupo de Comunicaciones - y Oficina Asesora de Planeación con apoyo de la Dirección Técnica y la Dirección Operativa</t>
  </si>
  <si>
    <t>Secretaría General con apoyo de Dirección Operativa, Dirección Técnica y Unidades Ejecutoras</t>
  </si>
  <si>
    <t>Rendición de cuentas focalizada por temas, por grupos de interés o regiones promovida</t>
  </si>
  <si>
    <t>Secretaría General, Dirección Técnica, Dirección Operativa y Oficina Asesora de Planeación</t>
  </si>
  <si>
    <t>Secretaría General - Grupo de Comunicaciones - Grupo de Atención al Ciudadano con apoyo de la Dirección Operativa</t>
  </si>
  <si>
    <t>Reconocer públicamente la participación de la Ciudadanía en general de los grupos de valor (actores internos y externos de la entidad) en las acciones de la Rendición de Cuentas</t>
  </si>
  <si>
    <t>Reconocimiento público de la participación en las acciones de la Rendición de Cuentas realizado</t>
  </si>
  <si>
    <t>Secretaría General - Grupo de Comunicaciones- con apoyo de la Dirección Técnica, la Dirección Operativa y la Dirección General</t>
  </si>
  <si>
    <t>PAAC 2018 Publicado, promocionado y divulgado</t>
  </si>
  <si>
    <t>Formular de manera participativa (actores internos y externos) el proyecto de Plan Anticorrupción y de Atención al Ciudadano 2019</t>
  </si>
  <si>
    <t xml:space="preserve">Realizar campaña de difusión y promoción de los productos, trámites y servicios que ofrece INVIAS </t>
  </si>
  <si>
    <t>Campaña de difusión y promoción de los productos, trámites y servicios que ofrece Invías realizada</t>
  </si>
  <si>
    <t xml:space="preserve">Secretaría General – Grupo de Comunicaciones - y Subdirección de Estudios e Innovación con apoyo de la Dirección Técnica </t>
  </si>
  <si>
    <t>Revisar el nivel de implementación de la ley 1712 de 2014 ( PGN: Matriz de autodiagnóstico) y realizar el seguimiento a las mejoras detectadas</t>
  </si>
  <si>
    <t>Dirección Operativa con el apoyo de la Oficina Asesora de Planeación</t>
  </si>
  <si>
    <t>Secretaria General- Grupo de Comunicaciones- con el apoyo de Oficina Asesora de Planeación, Subdirección Administrativa, Subdirección de Estudios e Innovación y Oficina de Control Interno</t>
  </si>
  <si>
    <t>Actualización de Hojas de vida de los servidores públicos en SIGEP</t>
  </si>
  <si>
    <t xml:space="preserve">Secretaría General y Subdirección Administrativa con apoyo de la Oficina Asesora de Planeación </t>
  </si>
  <si>
    <t xml:space="preserve">Seguimiento a la implementación de los procedimientos relacionados con la gestión documental (aplicación) </t>
  </si>
  <si>
    <t>Enviar reportes de ejecución presupuestal para seguimiento oportuno y toma de decisiones</t>
  </si>
  <si>
    <t xml:space="preserve">Reporte semanal de ejecución presupuestal a la Alta Dirección </t>
  </si>
  <si>
    <t>Incluir en el Borrador de la matriz y mapa de riesgos de corrupción 2019 aspectos identificados en las investigaciones disciplinarias 2018 (sanciones a servidores públicos INVIAS), aspectos identificados en informes de órganos de control (internos y externos) Y PQRD (canal de denuncias)</t>
  </si>
  <si>
    <t>Oficina Asesora de Planeación con información aportada por Secretaria General -Grupo Control Interno Disciplinario y Grupo de Atención al ciudadano- y Oficina de Control Interno</t>
  </si>
  <si>
    <t xml:space="preserve">Documentar trimestralmente los avances en la ejecución de las actividades de mitigación para los Riesgos de Corrupción 2018 </t>
  </si>
  <si>
    <t>Reporte semestral sobre PQRD relacionadas con Riesgos de Corrupción</t>
  </si>
  <si>
    <t>Dirección Técnica, Dirección Operativa con apoyo de la Subdirección Administrativa</t>
  </si>
  <si>
    <t>Implementar el manual de interventoría y demás instrumentos de seguimiento para la gestión social, predial y ambiental de los proyectos en ejecución</t>
  </si>
  <si>
    <t>Manual de interventoría y demás instrumentos de seguimiento para la gestión social, predial y ambiental implementado</t>
  </si>
  <si>
    <t>Seguimiento a los controles establecidos en los instructivos “PARA EL SEGUIMIENTO A LA GESTIÓN AMBIENTAL Y SOCIAL”, “BALANCE AMBIENTAL Y SOCIAL A LA TERMINACIÓN DEL CONTRATO DE OBRA” y “GESTIÓN SOCIOPREDIAL” en relación a la intervención social, ambiental y predial en los proyectos</t>
  </si>
  <si>
    <t>Controles establecidos en los instructivos “PARA EL SEGUIMIENTO A LA GESTIÓN AMBIENTAL Y SOCIAL”, “BALANCE AMBIENTAL Y SOCIAL A LA TERMINACIÓN DEL CONTRATO DE OBRA” y “GESTIÓN SOCIOPREDIAL” en relación a la intervención social, ambiental y predial en los proyectos con seguimiento</t>
  </si>
  <si>
    <t xml:space="preserve">Evaluar el Principal espacio de Rendición de Cuentas a la Ciudadanía </t>
  </si>
  <si>
    <t xml:space="preserve">Realizar Seguimiento a los compromisos pactados en el Principal espacio de Rendición de Cuentas a la Ciudadanía </t>
  </si>
  <si>
    <t>Secretaría General con apoyo de la Oficina Asesora de Planeación y Oficina de Control Interno</t>
  </si>
  <si>
    <t>Elaborar y divulgar Plan de mejoramiento RENDICIÓN DE CUENTAS</t>
  </si>
  <si>
    <t>Seguimiento plan de mejoramiento Institucional</t>
  </si>
  <si>
    <t>Consolidación y presentación de respuestas a requerimientos formulados por la CGR</t>
  </si>
  <si>
    <t>LIDERAR Y GESTIONAR LOS SERVICIOS DE TECNOLOGÍA DE INFORMACIÓN Y COMUNICACIONES, PARA LA TOMA DE DECISIONES ESTRATÉGICAS, GARANTIZANDO DISPONIBILIDAD, DIVULGACIÓN Y SEGURIDAD DE LA INFORMACIÓN, CONTRIBUYENDO AL CUMPLIMIENTO DE LA MISIÓN DEL INVIAS Y LA CONSULTA E INTERACCIÓN DE LOS CIUDADANOS Y DEL GOBIERNO.</t>
  </si>
  <si>
    <t>Dirección Operativa 
Dirección Técnica 
Dirección de Contratación</t>
  </si>
  <si>
    <t xml:space="preserve">Realizar acercamientos con entidades u organismos que apoyen la mejora en la atención de Población en situación de discapacidad </t>
  </si>
  <si>
    <t>Secretaría General - Atención al Ciudadano</t>
  </si>
  <si>
    <t>Secretaría General - Atención al Ciudadano - Grupo de Talento Humano</t>
  </si>
  <si>
    <t>Mecanismo de Autorización diseñado</t>
  </si>
  <si>
    <t xml:space="preserve">Información difundida </t>
  </si>
  <si>
    <t>Trámites identificados e intervenidos</t>
  </si>
  <si>
    <t xml:space="preserve">Mesas de trabajo realizadas </t>
  </si>
  <si>
    <t>Talleres realizados.</t>
  </si>
  <si>
    <t>Kilómetros de Red Terciaria con mantenimiento periódico</t>
  </si>
  <si>
    <t>Realizar mantenimiento a 1 estación férrea a cargo</t>
  </si>
  <si>
    <t>Operar, mantener y señalizar en un 7 los pasos a nivel para el paso de vehículos ferroviarios</t>
  </si>
  <si>
    <t>Realizar mantenimiento rutinario a la Red Férrea a cargo</t>
  </si>
  <si>
    <t>Kilómetros mantenidos en la red férrea</t>
  </si>
  <si>
    <t>Adelantar el mantenimiento rutinario de 9978,86 km de la red vial nacional primaria.</t>
  </si>
  <si>
    <t>Subdirección de la Red Nacional de Carreteras</t>
  </si>
  <si>
    <t>Subdirección Marítima y Fluvial</t>
  </si>
  <si>
    <t>Km de tercer carril en red vial secundaria</t>
  </si>
  <si>
    <t>Puentes en la red secundaria construidos</t>
  </si>
  <si>
    <t>Gestionar la adquisición de los predios en la red secundaria</t>
  </si>
  <si>
    <t>Predios adquiridos red secundaria</t>
  </si>
  <si>
    <t xml:space="preserve">Realizar rehabilitación y/o mantenimiento de 32,80 km </t>
  </si>
  <si>
    <t>Desarrollar 4 Obras de mantenimiento y profundización a canales de acceso</t>
  </si>
  <si>
    <t>Subdirección de la Red Nacional de Carreteras
Grupo de Grandes Proyectos
Grupo del Túnel de la Línea</t>
  </si>
  <si>
    <t xml:space="preserve">Construcción de 9 Obras fluviales </t>
  </si>
  <si>
    <t>Adelantar la rehabilitación de 11,51 km de la red vial secundaria</t>
  </si>
  <si>
    <t>Grupo de Grandes Proyectos</t>
  </si>
  <si>
    <t>Grupo del Túnel de la Línea</t>
  </si>
  <si>
    <t>Rehabilitar 8 puentes en la red vial primaria</t>
  </si>
  <si>
    <t>Realizar 3 estudios y diseños para la construcción y mejoramiento de la infraestructura vial</t>
  </si>
  <si>
    <t xml:space="preserve">Construir 10,25 Km de tercer carril en red vial secundaria </t>
  </si>
  <si>
    <t>Subdirección de Prevención y Atención de Emergencias
Subdirección de la red Nacional de Carreteras</t>
  </si>
  <si>
    <t>Atender 15 sitios críticos en la red vial nacional primaria.</t>
  </si>
  <si>
    <t>Atender 8 sitios críticos en la Red Terciaria</t>
  </si>
  <si>
    <t>DIRECTOR GENERAL</t>
  </si>
  <si>
    <t>Formular el Plan Anual de Adquisiciones -PAA -</t>
  </si>
  <si>
    <t>Dirección de Contratación
Unidades Ejecutoras
Secretaría General</t>
  </si>
  <si>
    <t xml:space="preserve">Chat ciudadano temático realizado </t>
  </si>
  <si>
    <t xml:space="preserve">Solicitar e incluir en el Plan Institucional de Capacitación –PIC- capacitación en evaluaciones jurídicas, financieras y técnicas, contratación estatal; Estatuto Anticorrupción y SECOP II </t>
  </si>
  <si>
    <t>Socializar el código de integridad</t>
  </si>
  <si>
    <t xml:space="preserve">Código de integridad socializado </t>
  </si>
  <si>
    <t>Realizar mesas de trabajo para revisar si la información cargada en el SUIT se encuentran vigente o requiere actualización y si la totalidad de los tramites y otros procedimientos administrativos identificados en el inventario se encuentran registrados en el SUIT</t>
  </si>
  <si>
    <t xml:space="preserve">
Tramites y otros procedimientos administrativos identificados por la entidad vigentes/actualizados y registrados en el SUIT</t>
  </si>
  <si>
    <t>Encuestas realizadas
Informe de resultado</t>
  </si>
  <si>
    <t>Subdirección de Medio Ambiente y Gestión Social con apoyo de Oficina Asesora de Planeación – Grupo de Desarrollo Organizacional</t>
  </si>
  <si>
    <t>Indicadores de gestión institucional consolidados y analizados</t>
  </si>
  <si>
    <t>Secretaría General - Grupo de Comunicaciones</t>
  </si>
  <si>
    <t xml:space="preserve">Revisar (validar o ajustar) los riesgos de gestión relevantes identificados en cada proceso </t>
  </si>
  <si>
    <t>Política de Administración del Riesgo 2018 divulgada e implementada</t>
  </si>
  <si>
    <t>Matriz y mapa de riesgos de corrupción 2018 consolidado y aprobada</t>
  </si>
  <si>
    <t>Formato de entrega de puesto de trabajo para funcionarios con seguimiento</t>
  </si>
  <si>
    <t xml:space="preserve">Subdirección de Prevención y Atención de Emergencias con apoyo de Subdirección Medio Ambiente y Gestión Social </t>
  </si>
  <si>
    <t>kilómetros de segundas calzadas construidos red vial secundaria</t>
  </si>
  <si>
    <t>Revisar la reglamentación de los grupos de trabajo de INVIAS en el marco de la implementación del MIPG, sujeto al agotamiento de las listas correspondientes a la convocatoria 325 de 2015 INVIAS</t>
  </si>
  <si>
    <t>Estudiar la viabilidad de realizar alianzas estratégicas con grupo de valor o grupo de interés para el logro de resultados</t>
  </si>
  <si>
    <t>Alianzas Estratégicas estudiadas</t>
  </si>
  <si>
    <t>Secretaría General 
Subdirección Administrativa con apoyo de
Oficina Asesora de Planeación</t>
  </si>
  <si>
    <t xml:space="preserve">Documentar procedimiento para concepto técnico de obsolescencia o daño definitivo de infraestructura tecnológica /equipos de cómputo </t>
  </si>
  <si>
    <t>Subdirección de la Red Terciaria y Férrea</t>
  </si>
  <si>
    <t>Subdirección de la Red Terciaria y férrea</t>
  </si>
  <si>
    <t>Divulgar en página web, redes sociales e intranet la Política de Administración del Riesgo 2018 (una vez aprobada por el respectivo Comité) e implementarla</t>
  </si>
  <si>
    <t>Pertinencia del Programa de teletrabajo evaluado</t>
  </si>
  <si>
    <t>Metodología de evaluación de desempeño con mejoras implementadas</t>
  </si>
  <si>
    <t xml:space="preserve">Actividades establecidas en el PAAC 2018 con seguimiento realizado trimestralmente </t>
  </si>
  <si>
    <t xml:space="preserve">Dirección Operativa
Direcciones Territoriales </t>
  </si>
  <si>
    <t>Secretaria General- Grupo de Comunicaciones- con apoyo de la Dirección de Contratación</t>
  </si>
  <si>
    <t>Oficina Asesora de Planeación con apoyo de Dirección Técnica, 
Subdirección de Estudios e Innovación y 
Secretaría General</t>
  </si>
  <si>
    <t xml:space="preserve">Reducir el suministro de papel en un 1% respecto a la vigencia anterior, para el uso eficiente del papel </t>
  </si>
  <si>
    <t>Carta de trato digno al usuario actualizada y divulgada</t>
  </si>
  <si>
    <t>Eficacia</t>
  </si>
  <si>
    <t>Eficiencia</t>
  </si>
  <si>
    <t>Calidad</t>
  </si>
  <si>
    <t xml:space="preserve">Emitir conceptos jurídicos dentro de los 15 días hábiles siguientes a su solicitud </t>
  </si>
  <si>
    <t>Realizar la inducción a los nuevos servidores públicos para conocimiento general de la Entidad y la cultura organizacional.</t>
  </si>
  <si>
    <t>Mantener la percepción positiva del clima laboral en
un 66%</t>
  </si>
  <si>
    <t>Clima laboral con percepción
positiva como mínimo en 66%</t>
  </si>
  <si>
    <t xml:space="preserve">Efectividad </t>
  </si>
  <si>
    <t xml:space="preserve">Implementar mejoras al modulo de evaluación del desempeño del aplicativo </t>
  </si>
  <si>
    <t>Documentar las fichas técnicas del indicador de efectividad</t>
  </si>
  <si>
    <t>Ficha técnica del indicador documentada</t>
  </si>
  <si>
    <t>Reportar alertas oportunas sobre la ejecución mensual del PAC a las Unidades Ejecutoras que no cumplan con la programación del PAC.</t>
  </si>
  <si>
    <t>Reporte alertas generado a las Unidades Ejecutoras por incumplimiento en la ejecución del PAC.</t>
  </si>
  <si>
    <t xml:space="preserve">Realizar campañas de difusión sobre los beneficios que obtienen los usuarios con las mejoras realizadas al(os) trámite(s) </t>
  </si>
  <si>
    <t>Revisar la idoneidad del mapa de procesos para generar oportunamente productos que resuelvan las necesidades de los grupos de valor</t>
  </si>
  <si>
    <t xml:space="preserve">Subdirección Administrativa con apoyo de la Secretaría General </t>
  </si>
  <si>
    <t>Efectividad</t>
  </si>
  <si>
    <t>Realizar seguimiento en impartir directrices a las Unidades ejecutoras a cargo, en cuanto al cumplimiento de lo establecido en el Manual de Contratación y Manual de Interventoría Vigentes, para el tramite de prorrogas y adiciones.</t>
  </si>
  <si>
    <t>Comprometer del 99,82% de los recursos de inversión asignados a la vigencia (2,047,664)</t>
  </si>
  <si>
    <t>Obligar 80,04% de los recursos de inversión asignados en la vigencia (2,047,664)</t>
  </si>
  <si>
    <t>Obligar 98% de los recursos de la reserva presupuestal 2017 (711,744)</t>
  </si>
  <si>
    <t>Identificar necesidades de infraestructura de la red vial</t>
  </si>
  <si>
    <t>Necesidades de infraestructura de la red vial identificados</t>
  </si>
  <si>
    <t>Realizar seguimiento a la ejecución de proyectos de infraestructura de la red vial a través de las interventorías</t>
  </si>
  <si>
    <t>Proyectos de infraestructura de la red vial con seguimientos realizado</t>
  </si>
  <si>
    <t xml:space="preserve">Documentar y publicar los lineamientos de la estrategia de rendición de cuentas y el principal espacio </t>
  </si>
  <si>
    <t xml:space="preserve">Lineamientos de la estrategia de rendición de cuentas y el principal espacio documentados y publicados </t>
  </si>
  <si>
    <t>Visita informativa realizada con ciudadanos a una obra en su región</t>
  </si>
  <si>
    <t xml:space="preserve">Promover, publicar y divulgar la cultura de la rendición y petición de cuentas a través de los canales de comunicación internos </t>
  </si>
  <si>
    <t xml:space="preserve">Proyecto de Plan Anticorrupción y de Atención al Ciudadano 2019 formulado con participación </t>
  </si>
  <si>
    <t>Borrador de la matriz y mapa de riesgos de corrupción que incluya aspectos identificados en las investigaciones disciplinarias 2018</t>
  </si>
  <si>
    <t>Consolidado de recomendaciones, temas de interés o propuesta de actividades de los grupos de valor (actores internos y externos de la entidad)</t>
  </si>
  <si>
    <t>Monitorear y revisar el Mapa de Riesgos de Corrupción 2018 y si es del caso ajustarlo e informar a la Oficina Asesora de Planeación</t>
  </si>
  <si>
    <t xml:space="preserve">Continuar con la implementación de controles para el cumplimiento del Anexo Ambiental, Social y Predial en relación con Hojas de Vida </t>
  </si>
  <si>
    <t>Realizar seguimiento a la estrategia de Rendición de Cuentas y evaluar principal espacio mediante encuesta</t>
  </si>
  <si>
    <t>Secretaría General - Grupo de Atención al Ciudadano
Oficina Asesora de Planeación</t>
  </si>
  <si>
    <t>Analizar, evaluar y registrar las necesidades de inversión en el SUIFP de la entidad para cada vigencia.</t>
  </si>
  <si>
    <t>Proceso documentado</t>
  </si>
  <si>
    <t>Realizar mesas de trabajo presenciales con Direcciones Territoriales y Unidades ejecutoras de Planta Central para mejorar la oportunidad en la atención de las peticiones, quejas, reclamos y denuncias (PQRD).</t>
  </si>
  <si>
    <t>Continuar con la capacitación presencial en Derechos de Petición en Planta Central y Direcciones Territoriales.</t>
  </si>
  <si>
    <t>Realizar el análisis de vulnerabilidad en un corredor a partir de la herramientas metodológicas surgidas del estudio de vulnerabilidad de los corredores piloto</t>
  </si>
  <si>
    <t>Secretaría General – Grupo de Comunicaciones y Grupo de Atención al Ciudadano</t>
  </si>
  <si>
    <t>Secretaría General – Grupo de Atención al Ciudadano
Subdirección de Estudios de Innovación</t>
  </si>
  <si>
    <t xml:space="preserve">Difundir la política para el tratamiento de datos personales </t>
  </si>
  <si>
    <t xml:space="preserve">Programa Cívico Guardavías implementado, fomentando e incentivando el involucramiento y participación de las comunidades locales </t>
  </si>
  <si>
    <t>Construir 2,50 km de segundas calzadas en la red vial secundaria</t>
  </si>
  <si>
    <t>Publicar y divulgar oportunamente en los canales de comunicación externa e internos el informe de gestión de la Entidad</t>
  </si>
  <si>
    <t>Publicar, promocionar y divulgar Plan Anticorrupción y de Atención al Ciudadano –PAAC- 2018</t>
  </si>
  <si>
    <t>Secretaria General – Grupo de Comunicaciones- con apoyo de Oficina Asesora de Planeación</t>
  </si>
  <si>
    <t>Realizar y publicar seguimiento a la ejecución del PAAC 2017 y 2018</t>
  </si>
  <si>
    <r>
      <t xml:space="preserve">Divulgar interna y externamente seguimiento y monitoreo al </t>
    </r>
    <r>
      <rPr>
        <i/>
        <sz val="11"/>
        <rFont val="Arial Narrow"/>
        <family val="2"/>
      </rPr>
      <t>PAAC 2018</t>
    </r>
  </si>
  <si>
    <t xml:space="preserve">Secretaria General – Grupo Control Interno Disciplinario y Grupo de Comunicaciones </t>
  </si>
  <si>
    <t>Secretaría General -Grupo de Atención al Ciudadano</t>
  </si>
  <si>
    <t>Realizar principal espacio de rendición de cuentas presentando los resultados de los planes programas y proyectos de la Entidad de interés ciudadano</t>
  </si>
  <si>
    <t>Principal espacio de Rendición de Cuentas Realizado</t>
  </si>
  <si>
    <t xml:space="preserve">Cultura de la rendición promovida, publicada y divulgada a través de los canales de comunicación internos </t>
  </si>
  <si>
    <t>Canales electrónicos disponibles</t>
  </si>
  <si>
    <t>Confirmación de la vigencia del “Índice de Información Clasificada y Reservada"</t>
  </si>
  <si>
    <t>Dirección Técnica con apoyo de Subdirección de Medio Ambiente y Gestión Social</t>
  </si>
  <si>
    <t xml:space="preserve">Reportar anualmente a la OAP información sobre sanciones por conductas disciplinarias asociadas a riesgos de corrupción </t>
  </si>
  <si>
    <t>Reportar semestralmente a la OAP las PQRD relacionadas con Riesgos de Corrupción</t>
  </si>
  <si>
    <t xml:space="preserve">Realizar un seguimiento a la implementación formato de entrega de puesto de trabajo para funcionaros asegurando la continuidad en la gestión de los proyectos (aplicativos, información, etc.) </t>
  </si>
  <si>
    <t xml:space="preserve">Elaborar informe de Evaluación de la estrategia de Rendición de Cuentas a la Ciudadanía </t>
  </si>
  <si>
    <t xml:space="preserve">Evaluar el cumplimiento del Plan de Mejoramiento Institucional </t>
  </si>
  <si>
    <t xml:space="preserve">Asesoría en la elaboración del Plan de mejoramiento de la Contraloría General de la República </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</si>
  <si>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</si>
  <si>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t>
  </si>
  <si>
    <t>Desarrollar proyectos bajo lineamientos ambientales, sociales y prediales, en cumplimiento de la normatividad que permita la ejecución de políticas, estrategias, planes, programas y proyectos de infraestructura de transporte a cargo del INVIAS</t>
  </si>
  <si>
    <t>Dirección General
Secretaría General
Dirección de Contratación</t>
  </si>
  <si>
    <t>Actos administrativos publicados</t>
  </si>
  <si>
    <t>Actos administrativos expedidos</t>
  </si>
  <si>
    <t>Construir 8,50 Km de segundas calzadas</t>
  </si>
  <si>
    <t>Realizar seguimiento al cumplimiento de las directrices impartidas por la DO y DG en cuanto a la publicación en los aplicativos de la documentación establecidos por la Ley para las contrataciones directas.</t>
  </si>
  <si>
    <t>Dirección Operativa
Dirección de Contratación</t>
  </si>
  <si>
    <t>Emitir y documentar lineamientos y procedimiento para la transferencia de conocimiento adquirido por los servidores en específico para traslados y retiros</t>
  </si>
  <si>
    <t>Lineamentos y procedimiento para la transferencia de conocimiento emitidos y documentados</t>
  </si>
  <si>
    <t>Líderes de Proceso (DO, DT, DC, OAJ, OAP, SG-SF-SA, SEI, SPA, SMA y TH)</t>
  </si>
  <si>
    <t>Cada responsable (DT, DC. DO, SG. OAJ, OCI)
Con el apoyo de Oficina Asesora de Planeación</t>
  </si>
  <si>
    <t>kilómetros de la red vial terciaria con placa huella</t>
  </si>
  <si>
    <t>Subdirección Red Terciaria y Férrea</t>
  </si>
  <si>
    <t>Subdirección de Estudios e innovación con apoyo de la Oficina Asesora de Planeación</t>
  </si>
  <si>
    <t>Mejoras implementadas en los trámites</t>
  </si>
  <si>
    <t>Dirección Operativa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</si>
  <si>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Dirección Operativa
Dirección Técnica
Secretaría General
Subdirección de la Red Nacional de Carreteras
Subdirección de la Red Terciaria y Férrea
Subdirección Marítimo y Fluvial
Subdirección de Medio Ambiente y Gestión Social
Subdirección de Estudios e Innovación
Subdirección Administrativa
Dirección Operativa- Grupo de Grandes Proyectos - Grupo Túnel de la Línea
Subdirección de Prevención y Atención de Emergencias, Direcciones Territoriales
Oficina Asesora de Planeación</t>
  </si>
  <si>
    <t xml:space="preserve">Monitorear y evaluar trimestralmente las actividades establecidas en el Plan Anticorrupción y Atención al Ciudadano 2017 y 2018 </t>
  </si>
  <si>
    <t>Comprometer del 93,75% de los recursos de funcionamiento asignados a la vigencia (192,814)</t>
  </si>
  <si>
    <t>Recursos de funcionamiento comprometidos</t>
  </si>
  <si>
    <t>Subdirección Administrativa
Oficina Asesora Jurídica</t>
  </si>
  <si>
    <t>Obligar 88,24% de los recursos de funcionamiento asignados en la vigencia (192,814)</t>
  </si>
  <si>
    <t xml:space="preserve">Recursos de funcionamiento obligados </t>
  </si>
  <si>
    <t>DIMENSIÓN 6:</t>
  </si>
  <si>
    <t>DIMENSIÓN No. 1:</t>
  </si>
  <si>
    <t>DIMENSIÓN No. 2:</t>
  </si>
  <si>
    <t>DIMENSIÓN No. 3:</t>
  </si>
  <si>
    <t>DIMENSIÓN No. 3 :</t>
  </si>
  <si>
    <t>DIMENSIÓN No 3:</t>
  </si>
  <si>
    <t>DIMENSIÓN No. 4:</t>
  </si>
  <si>
    <t>DIMENSIÓN No. 5:</t>
  </si>
  <si>
    <t>DIMENSIÓN No. 6:</t>
  </si>
  <si>
    <t>PROGRAMADO</t>
  </si>
  <si>
    <t>EJECUTADO</t>
  </si>
  <si>
    <t>PROCENTAJE DE AVANCE</t>
  </si>
  <si>
    <t>PÁGINA</t>
  </si>
  <si>
    <t>de</t>
  </si>
  <si>
    <t>Se realizó la operación de los 7 pasos a nivel con el cto. 637-18</t>
  </si>
  <si>
    <t>Formular del programa de bienestar, estímulos e incentivos acorde con la metodología del DAFP</t>
  </si>
  <si>
    <t>DIMENSIÓN 4:</t>
  </si>
  <si>
    <t>Proyectos de inversión con seguimiento (físico y financiero)
# de proyectos con seguimiento / # de proyectos con recursos de inversión</t>
  </si>
  <si>
    <t>DIMENSIÓN No 5:</t>
  </si>
  <si>
    <t>DIMENSIÓN No. 7:</t>
  </si>
  <si>
    <t>Secretaria General – Grupo de Atención al Ciudadano y Grupo de Comunicaciones con apoyo de la Oficina Asesora Jurídica 
Oficina Asesora de Planeación</t>
  </si>
  <si>
    <t>Revisar la caracterización de usuarios, ciudadanos y grupos de interés con base en la consultoría contratada</t>
  </si>
  <si>
    <t>Caracterización de usuarios, ciudadanos y grupos de interés revisada con base en la consultoría</t>
  </si>
  <si>
    <t>Políticas anticorrupción, antisoborno y antifraude implementada</t>
  </si>
  <si>
    <t>Se realiza el análisis y evaluación de las necesidades (requerimientos de inversión) de la entidad</t>
  </si>
  <si>
    <t>Secretaría General – Grupo de Atención al Ciudadano y Grupo de Comunicaciones
Subdirección de Estudios e Innovación</t>
  </si>
  <si>
    <t>Actualizar el manual de políticas de seguridad de la información incluyendo la política para el tratamiento de datos personales</t>
  </si>
  <si>
    <t>Registrar el POAI (Plan Operativo Anual de Inversiones) en el aplicativo SUIFP del DNP</t>
  </si>
  <si>
    <t xml:space="preserve">Revisar y actualizar la caracterización y documentación de los procesos </t>
  </si>
  <si>
    <t>Documentar un proceso de servicio al ciudadano y un procedimiento para las peticiones incompletas.</t>
  </si>
  <si>
    <t xml:space="preserve">Revisar y determinar si se requiere actualizar Política de participación Ciudadana </t>
  </si>
  <si>
    <t>Política de participación Ciudadana revisada</t>
  </si>
  <si>
    <t xml:space="preserve">Acercamientos realizados </t>
  </si>
  <si>
    <t>Listado de asistencia de las Capacitaciones realizadas</t>
  </si>
  <si>
    <t>Política de tratamiento de datos personales y difundida</t>
  </si>
  <si>
    <t>Oficina Asesora de Planeación – Secretaría General – Grupo de atención al ciudadano - Dirección Técnica y Subdirección de Estudios e innovación</t>
  </si>
  <si>
    <t>Trámites en línea con usabilidad y accesibilidad</t>
  </si>
  <si>
    <t>Seguimiento a los proyectos en el aplicativo CIFRA realizado</t>
  </si>
  <si>
    <t>Secretaria General y
Subdirección Administrativa con apoyo de Líderes de proceso (DO, DT, DC, OAJ, OAP, SG-SF-SA, SEI, SPA y TH)</t>
  </si>
  <si>
    <t>Se formuló y registró oportunamente en el aplicativo SIPLAN el Plan de Acción y Operativo de las dependencias de la entidad</t>
  </si>
  <si>
    <t>Informe donde se detalla el número de conceptos técnicos emitidos.</t>
  </si>
  <si>
    <t>Informe. No se publicó ningún acto administrativo que modifique trámites en el primer trimestre.</t>
  </si>
  <si>
    <t>Informe elaborado y publicado en página web</t>
  </si>
  <si>
    <t>Se elaboraron las fichas técnicas de los cinco (5) Indicadores SISMEG, de conformidad con el manual operativo de MIPG.</t>
  </si>
  <si>
    <t>Se realiza la evaluación de los planes de acción y operativos del Invías - Soporte SIPLAN</t>
  </si>
  <si>
    <t>Vincular a los grupos de valor (actores internos y externos de la entidad) en la actualización de la Política de Administración del Riesgo 2018 (Publicación en página web e intranet del borrador actualizado)</t>
  </si>
  <si>
    <t>Vincular a los grupos de valor (actores internos y externos de la entidad) en la actualización del Mapa de Riesgos de Corrupción 2019 (Publicación en página web del borrador actualizado)</t>
  </si>
  <si>
    <t xml:space="preserve">Implementar el Programa Cívico Guardavías – Vías para la Equidad mediante capacitaciones que permita a las personas y comunidades interesadas en realizar seguimiento a los proyectos instruirse y desarrollar las capacidades necesarias para llevar a cabo su misión; y dar así inicio al proceso de conformación de veedurías ciudadanas u otro espacio de participación comunitaria. </t>
  </si>
  <si>
    <t>Secretaria General – Grupo de Comunicaciones- con apoyo de Oficina Asesora de Planeación y Oficina de Control Interno</t>
  </si>
  <si>
    <t xml:space="preserve">Dirección General 
Dirección de Contratación
Dirección Operativa
Direcciones Territoriales </t>
  </si>
  <si>
    <t>Secretaria General – Grupo de Comunicaciones -Grupo de Gestión Documental</t>
  </si>
  <si>
    <t>META</t>
  </si>
  <si>
    <t>Realizar charlas sobre temas misionales y de apoyo para transferencia de conocimiento</t>
  </si>
  <si>
    <t>Charlas sobre temas misionales y de apoyo para transferencia de conocimiento realizadas</t>
  </si>
  <si>
    <t>Adelantar la construcción de 2 túneles en la red vial nacional primaria</t>
  </si>
  <si>
    <t>Construir 16 puentes de la red vial nacional primaria</t>
  </si>
  <si>
    <t>Subdirección Medio Ambiente y Gestión Social 
Subdirección de la Red Nacional de Carreteras
Grupo de Grandes Proyectos y Túnel de la Línea</t>
  </si>
  <si>
    <t>Se realizó mediante acta SG-GAC 22 del 27 de junio de 2018.</t>
  </si>
  <si>
    <t>Oficina Asesora de Planeación con apoyo de la Dirección Operativa y Dirección Técnica</t>
  </si>
  <si>
    <t>Se revisaron los perfiles, acta de fecha 06/06/2018.</t>
  </si>
  <si>
    <t>Cada gestor lleva el control establecido dentro de los contratos a su cargo haciéndolo firmar durante el trimestre por el Director Técnico</t>
  </si>
  <si>
    <t>PERÍODO A EVALUAR</t>
  </si>
  <si>
    <t>Secretaría General -Grupo de Atención al Ciudadano 
Comité Institucional de Gestión y Desempeño</t>
  </si>
  <si>
    <t>Velar por la actualización en el SIGEP de las hojas de vida y de la declaración de bienes y rentas de los servidores públicos Invías</t>
  </si>
  <si>
    <t>Se adelantaron actividades tendientes a la actualización del programa de gestión documental que actualmente tiene publicado el Invías en página web, la programación de la actualización está a cargo del grupo de administración documental.</t>
  </si>
  <si>
    <t>Se apoyó en todas las gestiones administrativas en la OAP con el fin de cumplir los objetivos.</t>
  </si>
  <si>
    <t>Cumplimiento en el primer trimestre - El mapa y la matriz incluyendo los aportes de los actores internos y externos se sometieron a aprobación del Comité Institucional de Gestión y Desempeño y fueron publicados en página web el 30 de enero.</t>
  </si>
  <si>
    <t>Reporte de la atención oportuna de las emergencias que se presentan en la red vial nacional primaria.</t>
  </si>
  <si>
    <t>Se realizó seguimiento a la actualización de las hojas de vida en el aplicativo SIGEP</t>
  </si>
  <si>
    <t>Adelantar mantenimiento periódico de 5 km en la Red Terciaria</t>
  </si>
  <si>
    <t>Se realizó el mantenimiento de 21 Km. de Red Férrea con los contratos 632-18 y 633-18</t>
  </si>
  <si>
    <t>Oficina Asesora de Planeación con apoyo de todas las dependencias</t>
  </si>
  <si>
    <t>Seguimiento a la estrategia de Rendición de Cuentas, documentando la evaluación del principal espacio</t>
  </si>
  <si>
    <t>Ampliar la cobertura del 5% del monitoreo en puntos estratégicos de las carreteras nacionales del PSCN</t>
  </si>
  <si>
    <t>Promover el uso de #767 a través de las redes sociales (Facebook, twitter)</t>
  </si>
  <si>
    <t>Redes sociales promovidas mediante el uso del #767</t>
  </si>
  <si>
    <t>Secretaria General - PNSC</t>
  </si>
  <si>
    <t xml:space="preserve">Actividades administrativas con cumplimiento oportuno </t>
  </si>
  <si>
    <t>Mapa de procesos revisado</t>
  </si>
  <si>
    <t>Atender 6 sitios críticos en la red vial secundaria</t>
  </si>
  <si>
    <t>Realizar 10,5 km de placa huella en la red terciaria</t>
  </si>
  <si>
    <t>Construir 14 puentes de la red vial secundaria</t>
  </si>
  <si>
    <t xml:space="preserve">Realizar localización y/o inventario de 74Km Línea férrea
</t>
  </si>
  <si>
    <r>
      <t>Realizar 12  Chat ciudadano temático que propicien el diálogo con la ciudadanía</t>
    </r>
    <r>
      <rPr>
        <b/>
        <sz val="14"/>
        <rFont val="Calibri"/>
        <family val="2"/>
      </rPr>
      <t>.</t>
    </r>
  </si>
  <si>
    <t>Promover 2 acciones de diálogo por medio de las redes sociales para la rendición de cuentas focalizada por temas, por grupos de interés o regiones (DAFP)</t>
  </si>
  <si>
    <r>
      <t>Realizar consultas a la ciudadanía para identificar necesidades de información e involucrar los temas en chats, foros, principal espacio de rendición de cuentas, revistas, boletines, etc. (caracterización de necesidades de información)</t>
    </r>
    <r>
      <rPr>
        <sz val="14"/>
        <rFont val="Calibri"/>
        <family val="2"/>
      </rPr>
      <t xml:space="preserve"> </t>
    </r>
  </si>
  <si>
    <t xml:space="preserve">Consultas realizadas e involucradas en chats, foros, principal espacio de rendición de cuentas, revistas, boletines, etc. </t>
  </si>
  <si>
    <t>Incentivar a ciudadanos, que hayan participado en una acción de rendición de cuentas, con una visita informativa guiada a una obra en su región</t>
  </si>
  <si>
    <r>
      <t xml:space="preserve">Seguimiento y monitoreo al </t>
    </r>
    <r>
      <rPr>
        <i/>
        <sz val="11"/>
        <rFont val="Calibri"/>
        <family val="2"/>
      </rPr>
      <t>PAAC 2018 divulgado</t>
    </r>
  </si>
  <si>
    <t>Actualizar Información de la Ley de transparencia en el sitio web de: planeación y gestión, Talento Humano, control interno/externo, Presupuesto de la entidad, Planeación Contractual, trámites y Otros procedimientos administrativos OPA´s e Información general sobre servicio al ciudadano</t>
  </si>
  <si>
    <t>Publicar los Instrumentos de gestión de la información pública en la página web Invías y en el Portal de Datos Abiertos del Estado Colombiano</t>
  </si>
  <si>
    <t>Formular y registrar en kawak e implementar acciones preventivas, correctivas y/o de mejora frente al cumplimiento de metas en los planes de la Entidad</t>
  </si>
  <si>
    <t>Actualizar los lineamientos y mejorar la metodología para la evaluación de la satisfacción del cliente y partes interesadas.</t>
  </si>
  <si>
    <t xml:space="preserve">Apoyar a la OAP en la definición de la estrategia de promoción del proceso participativo (actores internos y externos) y difusión del Plan Anticorrupción y de Atención al Ciudadano –PAAC- </t>
  </si>
  <si>
    <t>Hacer firmar el documento de las especificaciones particulares que soportan el ítem no previsto por los Directores de Obra e interventoría</t>
  </si>
  <si>
    <t>Realizar el seguimiento al avance en la gestión de los procesos sancionatorios y/o siniestros, solicitados por parte de las unidades ejecutoras</t>
  </si>
  <si>
    <t>Informe de seguimiento y avance de los procedimientos sancionatorios y siniestros</t>
  </si>
  <si>
    <t>Continuar con la asesoría y acompañamiento en los procedimientos de gestión predial, social y ambiental tendiente a la adquisición de predios (Grupo interdisciplinario)</t>
  </si>
  <si>
    <t xml:space="preserve">Asesoría y acompañamiento en los procedimientos de gestión predial, social y ambiental tendiente a la adquisición de predios (Grupo interdisciplinario) </t>
  </si>
  <si>
    <t>Verificar y evaluar la elaboración, visibilización, seguimiento y control del Mapa de Riesgos de Corrupción</t>
  </si>
  <si>
    <t xml:space="preserve">Informe de Evaluación de la estrategia de Rendición de Cuentas a la ciudadanía elaborado </t>
  </si>
  <si>
    <t xml:space="preserve">Principal espacio de Rendición de Cuentas a la ciudadanía evaluado </t>
  </si>
  <si>
    <t xml:space="preserve">Seguimiento a los compromisos pactados en el Principal espacio de Rendición de Cuentas a la ciudadanía realizado </t>
  </si>
  <si>
    <t>Se continuó la socialización a través de campañas de sensibilización por la Intranet y comunicaciones internas y se adelantó la actividad de ruta de la felicidad.</t>
  </si>
  <si>
    <t>Requerimientos priorizados</t>
  </si>
  <si>
    <t>Se realizó un programa televisivo transmitido por RTVC el 5 de Agosto, cuya transmisión fue divulgada por redes sociales.</t>
  </si>
  <si>
    <t>Se realizó un programa televisivo transmitido por RTVC el 5 de Agosto, cuya transmisión fue divulgada por redes sociales y correo electrónico</t>
  </si>
  <si>
    <t>En el programa de televisión transmitido por RTVC sobre Rendición de Cuentas (periodo octubre 2017 a agosto 2018), el 5 de agosto, se realizó reconocimiento a la ciudadanía por su participación.</t>
  </si>
  <si>
    <t>Se realizó un taller sobre temas disciplinarios el 3 de septiembre de 2018.</t>
  </si>
  <si>
    <t>Se da un 99% de cumplimiento teniendo en cuenta que falta la implementación de PATI, para que se cumpla con el requerimiento del link con para seleccionar el tipo de peticiones, dado que el actual sistema no permite parametrizar este requerimiento.</t>
  </si>
  <si>
    <t>Se actualiza mensualmente la información de la página web, con informe ejecutivo</t>
  </si>
  <si>
    <t>Se ha efectuado seguimiento y verificación del cumplimiento de los procedimientos relacionados con la gestión documental, particularmente en lo relacionado con la solicitud de documentos para consulta y en la utilización del FUID</t>
  </si>
  <si>
    <t>Oficina Asesora de Planeación- Grupo de Desarrollo Organizacional
Comité Institucional de Gestión y Desempeño</t>
  </si>
  <si>
    <t>Oficina Asesora de Planeación- Grupo de Desarrollo Organizacional con apoyo de la Secretaria General – Grupo de Comunicaciones</t>
  </si>
  <si>
    <t xml:space="preserve">Secretaria General – Grupo de Comunicaciones </t>
  </si>
  <si>
    <t xml:space="preserve">Secretaria General – Grupo de Control Interno Disciplinario </t>
  </si>
  <si>
    <t>Oficina Asesora de Planeación y Secretaría General con apoyo de la Oficina de Control Interno</t>
  </si>
  <si>
    <t>Se realizaron 7 seguimientos en el presente trimestre.</t>
  </si>
  <si>
    <t>Se evaluó a través de la auditoria de riesgo y el seguimiento al plan de mejoramiento correspondiente</t>
  </si>
  <si>
    <t>Meta con cumplimiento en el primer trimestre con la actualización de los lineamientos para la administración de riesgos - documento publicado en la página web a 31 de enero de 2018.</t>
  </si>
  <si>
    <t>Meta con cumplimiento en el primer trimestre con la consolidación y publicación del PAA en el SECOP II el 03/01/2018</t>
  </si>
  <si>
    <t>Meta con cumplimiento en el primer trimestre con el informe de gestión fue publicado y divulgado en los canales de comunicación</t>
  </si>
  <si>
    <t>Grupo de Grandes Proyectos
Subdirección de la Red Terciaria y Férrea</t>
  </si>
  <si>
    <t xml:space="preserve">TÚNEL: Terminación del túnel piloto
GGP: Túnel 1 </t>
  </si>
  <si>
    <t>Grupo de Grandes Proyectos
Subdirección de la Red terciaría y Férrea</t>
  </si>
  <si>
    <t>Alertas reportadas por Grupo de Tesorería a través de 1 memorando y 71 correos electrónicos.</t>
  </si>
  <si>
    <t>Se realizaron encuestas a usuarios frente a la atención recibida a través de los calificadores y/o formatos aplicables. memorando SG-GAC 69624 del 11/10/2018</t>
  </si>
  <si>
    <t>Implementar las políticas anticorrupción, anti soborno y antifraude</t>
  </si>
  <si>
    <t>Se aprobó la directriz de la política de prevención del daño antijurídico en el Acta #31 del 31 de julio de 2018</t>
  </si>
  <si>
    <t>Informe. A la fecha el aplicativo de Invitramite se encuentra funcionando sin contratiempos.</t>
  </si>
  <si>
    <t>Se cumplió con esta acción, enviando semanalmente la ejecución presupuestal para comité de Dirección General.</t>
  </si>
  <si>
    <t>Se realizó acompañamiento de la gira de la Revolución de la Infraestructura como parte de la audiencia de Rendición de Cuentas del sector.</t>
  </si>
  <si>
    <t>Los avances de las actividades de los planes de mitigación se encuentran actualizados y publicados</t>
  </si>
  <si>
    <t>Meta tuvo cumplimiento en el segundo trimestre con la elaboración del material para adelantar mesas de trabajo con facilitadores de planeación y delegados para revisión elementos de direccionamiento estratégico. Memorandos OAP 20136 y 2014 del 27-2018. La OAP elaboró el material para efectuar la revisión y lideró el encuentro con los facilitadores de MIPG el 27 de junio de 2018</t>
  </si>
  <si>
    <t>Meta tuvo cumplimiento en el segundo trimestre - con la revisión del Direccionamiento Estratégico y mediante la metodología de la matriz DOFA se realizó el diagnóstico con apoyo de los facilitadores de MIPG, el 29 de junio.</t>
  </si>
  <si>
    <t>Reuniones y avances en el alcance de las actividades del procedimiento.</t>
  </si>
  <si>
    <t>Se apoyó en la actualización de la matriz de riesgos.</t>
  </si>
  <si>
    <t>Meta tuvo cumplimiento en el segundo trimestre con el registro de 90 proyectos en el POAI (Plan Operativo Anual de Inversiones) en el aplicativo SUIFP del DNP.</t>
  </si>
  <si>
    <t>Informe de los tramites con mayores reclamos.</t>
  </si>
  <si>
    <t>Se publicó 1 banner sobre los APU´s en la página web el 3 de julio y en redes sociales el 15 de agosto.</t>
  </si>
  <si>
    <t>La visita se realizo el 11 de julio de 2018, la Interventoría del proyecto Anapoima Mosquera Consorcio Integral seg 117 recorrer las obras y conocer algunos pormenores de las actividades propias del proyecto Mejoramiento mediante la construcción, gestión predial, social y ambiental de los terceros carriles de adelantamiento tramo Anapoima Balsillas y segunda calzada tramo Balsillas Mosquera, para la ampliación de la infraestructura vial de la carretera Chía Mosquera Girardot, sector Mosquera Anapoima, en el departamento de Cundinamarca, para el programa vías para la equidad Contrato de obra 1686/2015 y las de la ejecución de la Interventoría contrato 1747/2015.</t>
  </si>
  <si>
    <t>Meta tuvo cumplimiento en el segundo trimestre con la publicación de un banner en la web sobre la línea de atención para denunciar hechos de corrupción</t>
  </si>
  <si>
    <t>Cumplimiento en el primer trimestre con la realización de la actualización y publicación en página web de la carta de trato digno al usuario el 22/03/2018</t>
  </si>
  <si>
    <t>Se da por cumplida teniendo en cuenta que los actuales procedimientos del Grupo de Talento Humano cumplen con los parámetros exigidos.</t>
  </si>
  <si>
    <t>Se evidenció el cumplimiento del control: Contrato No.1515 de 2015 del proyecto mejoramiento gestión predial social y ambiental de la vía Popayán-Totoró-Inza ruta 2602 sector Córdoba-Totoró-Popayán en el Departamento del Cauca para el programa de vías para la equidad, se validó el radicado de Entrada 81315 del 24/09/18 Proyecto Sanfrancisco Mocoa Hoja de vida de Interventoría.</t>
  </si>
  <si>
    <t>Meta tuvo cumplimiento en el primer trimestre con la coordinación, consolidación, formulación y publicación en página web del Invías el Plan de Acción Anual y Plan Anticorrupción y Atención al Ciudadano.</t>
  </si>
  <si>
    <t>Meta con cumplimiento en el segundo trimestre con el análisis, evaluación y registró de las necesidades de inversión en el SUIT de la entidad para cada vigencia- Aplicativo SUIT DNP</t>
  </si>
  <si>
    <t>Actualmente se utiliza la metodología para proyectos de desarrollo interno</t>
  </si>
  <si>
    <t>Cobertura del 5% ampliado</t>
  </si>
  <si>
    <t>Meta tuvo cumplimiento en el segundo trimestre - El 19 de junio el Comité Institucional de Gestión y Desempeño aprobó la inclusión de un proceso de apoyo denominado "Programa de Seguridad en Carretas Nacionales" y un cambió de enfoque y nombre del proceso estratégico liderado por la OAP ahora "Direccionamiento Estratégico y Planeación Institucional".</t>
  </si>
  <si>
    <t>Meta con cumplimiento en el segundo trimestre con la realización y la revisión de la Política de participación Ciudadana de acuerdo al acta SG-GAC 04</t>
  </si>
  <si>
    <t>Se atendieron oportunamente todas las peticiones, reclamos y denuncias (PQRD) presentadas</t>
  </si>
  <si>
    <t>Elaboración de condiciones técnicas para la solicitud de cotizaciones, el proceso contractual no se llevo a cabo.</t>
  </si>
  <si>
    <t xml:space="preserve">Meta tuvo cumplimiento en el segundo trimestre con la verificación de la disposición de los canales electrónicos en reunión del 07/06/2018 de la cual se levanto el acta SG-GAC 20. E-cual sistema diseñado para el registro de las solicitudes electrónicas, este aplicativo ofrece la posibilidad del registro de la información relacionada con las características </t>
  </si>
  <si>
    <t>Se realiza el seguimiento a los proyectos en el aplicativo CIFRA de información gerencial semanalmente por la D.O.</t>
  </si>
  <si>
    <t>Cumplimiento de la meta en el segundo trimestre con el Documento técnico publicado con el Estado de la Red Vial. Evidencia en la página web del Invías.</t>
  </si>
  <si>
    <t>Se realizaron dos jornadas de transferencia del conocimiento: 12 de septiembre- Marco normativo red vial nacional y nomenclatura y el 26 de septiembre con el banco de proyectos y presupuestación- soporte listado asistencia</t>
  </si>
  <si>
    <t>Meta se cumplió en el primer trimestre con la metodología, la cual fue actualizada, se elaboraron los documentos que iban a justificar el Proceso de Contratación.</t>
  </si>
  <si>
    <t xml:space="preserve">Oficina Asesora de Planeación- Grupo de Desarrollo Organizacional
Secretaria General – Grupo de Comunicaciones
Participan los Líderes de Proceso (DO, DT, DC, OAJ, OAP, SG-SF-SA, SEI, SPA, SMA y TH)
</t>
  </si>
  <si>
    <t>Meta tuvo cumplimiento en el primer trimestre con el apoyo a la OAP en la divulgación del PAAC</t>
  </si>
  <si>
    <t xml:space="preserve">Líderes de proceso (DO, DT, DC, OAJ, OAP, SG-SF-SA, SEI, SPA, SMA y TH) con apoyo de la Oficina Asesora de Planeación </t>
  </si>
  <si>
    <t>Líderes de proceso (DO, DT, DC, OAJ, OAP, SG-SF-SA, SEI, SPA, SMA y TH)</t>
  </si>
  <si>
    <t>Se evidenció en los siguientes proyectos: Quibdó 1533 de 2015 mejoramiento gestión predial social y ambiental de la vía Quibdó-Medellín sector Quibdó- El dieciocho para el programa vías para la equidad".
Santander 1639 de 2015 mejoramiento gestión predial social y ambiental de la carretera Málaga -los curos en el departamento de Santander para el programa vías para la equidad cauca 1515 de 2015 mejoramiento gestión predial social y ambiental de la vía Popayán -Totoró- Inza ruta 2602 sector Córdoba-Totoró-Popayán en el departamento del cauca para el programa vías para la equidad.</t>
  </si>
  <si>
    <t>En los Proyectos: Cto 2193/16 Canal de acceso Puerto B/ventura SMA 60374 4/09/18. Se emite pronunciamiento del Balance Ambiental del Cto Cierre Ambiental. Cto 4058 /14 Corredor Buena Vista Boyacá Oficio SMA 3968010/09/18, se remite observaciones finales para el cierre Ambiental</t>
  </si>
  <si>
    <t>EDEPI-FR-2</t>
  </si>
  <si>
    <t xml:space="preserve"> MONITOREO PLAN DE ACCIÓN ANUAL </t>
  </si>
  <si>
    <t>DIRECCIONAMIENTO ESTRATEGICO Y PLANEACIÓN INSTITUCIONAL</t>
  </si>
  <si>
    <t xml:space="preserve"> CUARTO TRIMESTRE 2018</t>
  </si>
  <si>
    <t>Construir 83,40  km de pavimento nuevo en la red vial primaria</t>
  </si>
  <si>
    <t>Construcción de pavimento nuevo de 50,8   km en la red vial secundaria</t>
  </si>
  <si>
    <t>Realizar mantenimiento rutinario de 6 sedes y talleres  férreos a cargo</t>
  </si>
  <si>
    <t>Sedes y talleres  férreos con  Mantenimiento realizado</t>
  </si>
  <si>
    <t xml:space="preserve">Kilómetros de línea férrea localizada y/o inventariada
</t>
  </si>
  <si>
    <t>Disponer de canales electrónicos para recopilar la información de las características geográficas de los  grupos de interés</t>
  </si>
  <si>
    <t>Realizar 2 talleres sobre la responsabilidad de los  servidores públicos,  y ciudadanos  frente a  sus deberes, derechos y obligaciones.</t>
  </si>
  <si>
    <t>Mantener  actualizado el listado de preguntas frecuentes</t>
  </si>
  <si>
    <t>Realizar seguimiento a los proyectos en el  aplicativo CIFRA de información gerencial</t>
  </si>
  <si>
    <t>Auditoría al Sistema de Gestión de  Seguridad y salud en el Trabajo realizada</t>
  </si>
  <si>
    <t>Consolidar matriz y mapa de riesgos de corrupción 2018 construida mediante proceso participativo (actores internos y externos de la entidad)  y someterla a  aprobación por parte del comité</t>
  </si>
  <si>
    <t>Documento de las especificaciones particulares del ítem no previsto con  firma de los Directores de obra e interventoría</t>
  </si>
  <si>
    <t xml:space="preserve"> Meta con  cumplimiento en el primer trimestre - El PIC incluye en el eje temático creación de valor público temas de Estatuto Anticorrupción, Código de Ética y Transparencia</t>
  </si>
  <si>
    <t>Meta con cumplimiento en el primer trimestre - El Plan Estratégico de Talento humano se encuentra revisado y actualizado de acuerdo con la guía de la Función Pública</t>
  </si>
  <si>
    <t>En el cuarto periodo se realiza la inducción a 12 funcionarios que ingresaron e hicieron el respectivo curso.</t>
  </si>
  <si>
    <t>736  funcionarios realizaron el curso de reinducción sobre el conocimiento general de la Entidad y la cultura organizacional.</t>
  </si>
  <si>
    <t>Meta con cumplimiento en el tercer periodo donde se  aplicó en el mes de julio la encuesta clima laboral de acuerdo con la Guía de Encuesta del DAFP</t>
  </si>
  <si>
    <t>Meta con  cumplimiento en el segundo periodo - Se habilitó la opción para generar Evaluaciones Parciales Eventuales y ajustes en la evaluación de Acuerdos de Gestión</t>
  </si>
  <si>
    <t>Meta con cumplimiento en el primer trimestre - Se formuló el Plan de Bienestar para la vigencia</t>
  </si>
  <si>
    <t>Se realizaron exámenes RCV  y médicos cardiovascular</t>
  </si>
  <si>
    <t>Se realizaron mesas de trabajo Digital Ware para actualización por medio del aplicativo Kactus - Se cuenta con el aplicativo Kactus actualizado</t>
  </si>
  <si>
    <t>Es discreción del representante legal  la creación o terminación de los grupos de trabajo. Soporte memorando SA-GGT 72274 del 23 de octubre de 2018 enviado a SG.</t>
  </si>
  <si>
    <t>Se cumple con la formulación del  Plan Anual de Inversiones para la vigencia 2019.</t>
  </si>
  <si>
    <t>Se prorrogó hasta el 30/06/2020 el convenio 1056 de 2006 celebrado con DITRA y MINTRANSPORTE, a fin de continuar con el desarrollo misional del PSCN-INVIAS, para el cuarto trimestre no se realizaron mas convenios</t>
  </si>
  <si>
    <t>Se entrega primera versión de PETI</t>
  </si>
  <si>
    <t>Componentes de información definidos en el PETI</t>
  </si>
  <si>
    <t>En el último trimestre no se identifica datos para inter operar</t>
  </si>
  <si>
    <t>Los servicios fueron identificados de acuerdo a lo solicitado en el archivo general de la nación.</t>
  </si>
  <si>
    <t>Se proyectan dos procedimientos: solicitud y/o renovación de firmas digitales y Gestión de acceso a los servicios de  tecnologías de la Información</t>
  </si>
  <si>
    <t>Matriz de riesgos actualizada se realizan sesiones de trabajo para ajustarla con la nueva guía</t>
  </si>
  <si>
    <t>Se publicó 1 banner sobre los trámites para los permisos de carga.</t>
  </si>
  <si>
    <t>Se redujo en un 10% el consumo de papel.</t>
  </si>
  <si>
    <t>Se acompaño a los lideres de procesos y facilitadores de calidad en la actualización de las caracterizaciones de procesos</t>
  </si>
  <si>
    <t>Mesas de Trabajo para la presentación del modelo MIPG a los facilitadores y realización de la reunión institucional del informe de gestión n el marco de MIPG</t>
  </si>
  <si>
    <t>Horizonte estratégico revisado y dentro del cual la definición de los Productos del Sistema de Gestión</t>
  </si>
  <si>
    <t>Bases de datos inscritas de acuerdo al formato , se prestó apoyo de acuerdo a solicitud de atención al ciudadano - SG</t>
  </si>
  <si>
    <t>Mediante memorando SG-GAC 73735 29/10/2018 a la SA</t>
  </si>
  <si>
    <t>Es de resaltar, la observación que dejo registrada en su Plan la SMA  "Se tomara esta acción a partir de los proyectos que se inicien en el 2018 " Por tal motivo, no se dio evidencias a esta meta,  por no contar con proyectos de esta condición   iniciados en el 2018.</t>
  </si>
  <si>
    <t>Se realizaron los respectivos movimientos en el SAI y SAE con los comprobantes de traslados, ingresos, bajas, reintegros de bodega, y salidas de bodega. Se elaboraron las Actas que incluyen de alta, de inservibles, de baja y aclaratorias. - Inventario actualizado</t>
  </si>
  <si>
    <t>Se culminó la actualización de las Tablas de Retención Documental llevándola hasta el nivel de grupo. Este es insumo indispensable para el sistema. Estas Tablas fueron aprobadas por el Comité de Gestión y Desempeño conforme a lo contemplado en el Acta No. OAP No. 05 del 04/09/18. Se elaboró el proyecto de Resolución para firma del señor Director General del Instituto. Por medio de la cual se actualizan y se aprueban las Tablas de Retención Documental - TRD- del Instituto Nacional de Vías y se envió para revisión y trámite a la Subdirección Administrativa con memorando SA 63493 del 17/09/2018. Igualmente, se prepararon proyectos de memorando para firma de la Secretaria General Números de radicación interna 1349914 y 1351131 de 26/09/18 y 02/10/18 respectivamente, enviando en archivos electrónicos las Tablas de Retención Documental aprobadas por el Comité de Gestión y Desempeño, a la Oficina Asesora de Planeación.  Se  realizó la prueba y se identifica que no hay buen desempeño por lo que el proveedor se compromete a actualizar  la versión</t>
  </si>
  <si>
    <t>Se realizó seguimiento y depuración de 378 liquidaciones.</t>
  </si>
  <si>
    <t>Se publicaron en el SECOPII 160 actualizaciones al PAA</t>
  </si>
  <si>
    <t>Se registra un cumplimiento que supera el 100% de la meta al comprometer recursos por valor de $2,0225,094  millones frente a los $ 2,043,901 millones programados</t>
  </si>
  <si>
    <t>Se registra un cumplimiento del  98% de la meta programada al obligar recursos por valor de $ 1,607,146,58 mil millones frente a los $ 1,639,025 mil millones obligados</t>
  </si>
  <si>
    <t>Se registra un cumplimiento que supera el 100% de la meta al obligar recursos de funcionamiento por valor de $ 185,789,52 mil millones frente a los $ 170,138 mil millones programados</t>
  </si>
  <si>
    <t>Se registra un cumplimiento que supera el 100% de la meta al obligar recursos de la reserva por valor de $715,849,33 mil millones frente a los $700,088 mil millones programados</t>
  </si>
  <si>
    <t>Para este periodo se tuvieron 40 procesos a cargo en el grupo.</t>
  </si>
  <si>
    <t>Realiza el cobro persuasivo a 8 procesos.</t>
  </si>
  <si>
    <t>Se emitieron 79 conceptos jurídicos durante el trimestre.</t>
  </si>
  <si>
    <t>Se cumplió a cabalidad la meta durante el segundo trimestre</t>
  </si>
  <si>
    <t>Se enviaron 7 certificados de inembargabilidad con el fin  de solicitar el levantamiento de las medidas cautelares</t>
  </si>
  <si>
    <t>Efectuar control a las interventorías en la Atención de Ciudadanos en los SAUS de acuerdo con los lineamientos impartidos por la Entidad. Por medio de Visita de seguimiento a la implementación del plan de gestión social supervisión y recorrido a los diferentes proyectos a cargo de la SMA(Cierre: contrato de obra No 1379 de 2015 cuyo objeto es: "Mejoramiento y pavimentación, gestión predial, social y ambiental del corredor vial Granada - San Carlos en el departamento de Antioquia)</t>
  </si>
  <si>
    <t>La meta se alcanza por parte de la Subdirección de Medio Ambiente y Gestión Social con apoyo de Oficina Asesora de Planeación Grupo de Desarrollo Organizacional</t>
  </si>
  <si>
    <t>Realizar seguimiento y control a las consultas previas  Ánimas-Nuquí en el Departamento del Chocó; Medellín-Quibdó fase 4 Sector II</t>
  </si>
  <si>
    <t>Meta con cumplimiento en el segundo trimestre con la  publicación de la información en pagina web del Invías.</t>
  </si>
  <si>
    <t>Informe de actos administrativos expedidos</t>
  </si>
  <si>
    <t>Se realizaron reuniones y se genera informe informe</t>
  </si>
  <si>
    <t>Se realizó seguimiento físico y presupuestal a 86 proyectos, 55  proyectos  de inversión vigencia 2018  y 31 de la vigencia 2017 en los módulos del SPI. Para un acumulado del  100%</t>
  </si>
  <si>
    <t>En el trimestre se publicaron 28 boletines de prensa en la página web y se enviaron por correo electrónico</t>
  </si>
  <si>
    <t>Se divulgó por correo electrónico la invitación para el streaming de la audiencia de Redición de cuentas del 7 de diciembre.</t>
  </si>
  <si>
    <t xml:space="preserve">Se realizó el seguimiento respectivo el cual se evidencia en la pagina web </t>
  </si>
  <si>
    <t>Se publicó 1 banner en la página web sobre trámites de permisos de carga extradimensionada</t>
  </si>
  <si>
    <t>Se elaboró boletín del trimestre pero no se publicó por falta de aprobación por parte de la DG</t>
  </si>
  <si>
    <t>Comunicaciones no publica los instrumentos, solo provee en la página web un enlace al Portal de Datos, ese el apoyo que se presta desde secretaria General.</t>
  </si>
  <si>
    <t>Se mantiene el enlace a vive digital en la página web; los usuarios con problemas visuales tiene la opción de aumentar el tamaño de la letra para mejor lectura.</t>
  </si>
  <si>
    <t>Se elaboró y solicitó la publicación al grupo de comunicaciones del informe trimestral de PQRD en la pagina web de la entidad.</t>
  </si>
  <si>
    <t>Actualización  en SUIT las mejoras en Trámites y otros procedimientos administrativos</t>
  </si>
  <si>
    <t>Se registró en Kawak y se implementaron las acciones preventivas y/o de mejora frente al cumplimiento de metas en los planes de la Entidad</t>
  </si>
  <si>
    <t>Se evidenció la participación en la estructuración según requerimientos de las unidades ejecutora. Se envían memorandos y se solicita información a la DT y SEI. Para realizar la estructuración de proyectos participativa entre diferentes áreas.</t>
  </si>
  <si>
    <t>Se reporto información con memorando SG GCD86947 del 18/12/2018.</t>
  </si>
  <si>
    <t>se reportaron a la OAP las PQRD relacionadas con Riesgos de Corrupción mediante memorando SG-GAC 90069 31/12/2018</t>
  </si>
  <si>
    <t>Este año no se pactaron compromisos por lo que se publicaron las respuestas a la ciudadanía.</t>
  </si>
  <si>
    <t xml:space="preserve">La metodología fue actualizada y se elaboraron los documentos que iban a justificar el Proceso de Contratación </t>
  </si>
  <si>
    <t>La actualización de la Política de Administración del Riesgo está en aprobación</t>
  </si>
  <si>
    <t>Aprobación por parte del Comité de Gestión Institucional del 30 de enero de 2019</t>
  </si>
  <si>
    <t>Consolidación sujeta a la aprobación de la actualización por parte del Comité de Control Interno</t>
  </si>
  <si>
    <t>SE realizo informe de la estrategia de rendición de cuentas la cual fue publicada el 19 de diciembre de 2018</t>
  </si>
  <si>
    <t>Se incluyeron acciones de mejora en el Plan de Acción 2019</t>
  </si>
  <si>
    <t>Evaluación llevada a cabo en el aplicativo SIPLAN</t>
  </si>
  <si>
    <t>Se realizó el seguimiento respectivo el cual se evidencia en la pagina web con relación al trimestre en diciembre de 2018.</t>
  </si>
  <si>
    <t>Se presento el informe correspondiente.</t>
  </si>
  <si>
    <t>Se adelanto la Auditoria a los procesos de la Entidad  entregado en el cuarto trimestre..</t>
  </si>
  <si>
    <t>Se presentaron los informes de ley correspondiente.3 adicionales en el presente trimestre.</t>
  </si>
  <si>
    <t xml:space="preserve">Se realiza la asesoría y acompañamiento en los procedimientos de gestión predial, social y ambiental tendiente a la adquisición de predios (Grupo interdisciplinario) </t>
  </si>
  <si>
    <t>Para este periodo se recibieron 15 solicitudes de PAS.</t>
  </si>
  <si>
    <t>SRN: 35 sitios críticos en:
Cto1513/2015(6), Cto 1615/2015 (14), Cto 1528/2015 (4); Cto 889/2017 (1), Cto 807/2017 (1), Cto 573/2017 (2), Cto 1279/2017 (2), Cto626/2017 (3), Cto 809/2018 (1), Cto 796/2018(1)</t>
  </si>
  <si>
    <t>SRT: Corredor Agroforestal y energético (1); Corredor Folclor y Bocadillo (1); Puente Camacho - Garagoa - Las Juntas (cto. 1105-14) (5)</t>
  </si>
  <si>
    <t>SRN: (4,35) 4,05 Km Aeropuerto el Edén, 0,3 Estación-Uribe- Puente la Libertad
GGP: (5,62) 0,94 Km Autopista Floridablanca, tramo TCC Molinos y 4,68 Cartagena-Barranquilla
Túnel: (2,3)1,3 Intercambiador Versalles y 1 Terminación túnel de la línea y segunda calzada Calarcá-Cajamarca- Proyecto cruce de la Cordillera Central</t>
  </si>
  <si>
    <t>SRN: 31,56 km
Cto1696/2015(2.65),Cto629/2017(0.65), Cto1551/2015(2.94),Cto901/2017(0.6),Cto1588/2015(8.25),Cto1432/2017(2.2),Cto1192/2016(9.2),Cto1632/2015(0.54),Cto769/2017(0.05),Cto769/2017(0.2),Cto1528/2015(0.74),Cto1542/2015(0.59),Cto1279/2017(1.78)Cto912/2017(0.34),Cto889/2017(0.83)</t>
  </si>
  <si>
    <t>SRN: 131,88Km
Cto649/2013(0.79),Cto1513/2015(2.2),Cto1542/2015(0.01),Cto705/2017(0.3),Cto613/2017(2.8),Cto889/2017(0.3),Cto717/2017(0.4),Cto807(1.25),Cto712/2017(0.4),Cto722/2017(1.78),Cto573/2017(3.5),Cto769/2017(3.1),Cto875/2017(2.5),Cto792/2017(1.5),Cto901/2017(0.5),Cto1376/2015(1.3);Cto1007/2017(0.61),Cto1299/2017(1.74),Cto1193/2017(4),Cto1206/2017(0.4),Cto1279/2017(3),Cto1292/2017(9.2)Cto1289/2017(4),Cto1432/2017(35.5),Cto1456/2017(15),Cto830/2018(0.8),Cto821/2018(0.6),Cto809/2018(0.5),Cto759/2018(0.41),Cto839/2018(3.5),Cto1206/2017(0.4),Cto796/2018(0.8),Cto895/2018(0.6),Cto817/2018(0.69),Cto908/2018(0.7),Cto903/2018(0.5),Cto865/2018(0.4),Cto966/2018(0.8),Cto916/2018(0.7),Cto1054/2018(0.5),Cto1080/2018(0.5),Cto964/2018(0.56),Cto1074/2018(0.6),Cto943/2017(1),Cto1049/2018(21),Cto1228/2018(0.24)</t>
  </si>
  <si>
    <t>SRN: 89,3 km Cto1598/2015(2),Cto518/2012(0.91),Cto1696/2015(0.09),Cto532/2012(1.78),Cto943/2015(0.15),Cto1639/2015(1.78),Cto1696(9.55),Cto1193/2017(5),Cto1289/2017(4.5),Cto1551/2015(0.62),Cto1432/2017(0.8),Cto1456/2017(0.2),Cto1632/2015(4.26),Cto1615/2015(1.3),Cto1513/2015(3),Cto1699/2015(9.92),Cto1516/2015(8.16),Cto1533/2015(2.95),Cto1515/2015(1.83),Cto1530/2015(2.417),Cto943/2017(0.75(,Cto1529/2015(2.96),Cto1609/2015(4.96),Cto640/201781.4),Cto1102/2016(6.3),Cto649/2013(11.72)</t>
  </si>
  <si>
    <t>Se terminó el dragado de mantenimiento del canal de acceso al Puerto de Cartagena, Puerto de Barranquilla, Puerto de Tumaco y la boca Coquito, Golfo de Urabá</t>
  </si>
  <si>
    <t>SRT: 9,48 km: 
(2,86) Corredor agroforestal y energético, (0,9) vía Sucre-Escuela Arabuco- La chirle, (0,86) San Miguel Versalles-Arbeláez, (0,9) Vía señoritas -Palmichal-Rioblanco; Corredor Folclor y Bocadillo (0,64); Vía la estrella-medio bajo español(0,57); Vía el reposo-Los Lobos (1,4); Vía la planta y californias (0,6); y Vías el socorro-La linda- La maquina(0,75)</t>
  </si>
  <si>
    <t>Se terminaron las obras de mantenimiento de los muelles: Rio Truando, Puerto Asís Putumayo, San José del Guaviare,  Leticia- Amazonas, ferry de Caimito, rio Salaqui, la tola en Nariño,  la Esmeralda,  ferry Piamonte; Construcción de obras de protección en Santa Barbara de Iscuande, Mosquera en Nariño y señalización de la red fluvial del rio amazonas y del río putumayo (2).</t>
  </si>
  <si>
    <t>27,35 km de rehabilitación en red secundaría
GGP: 12: Ibagué Perales: 1.73Km - Guática: 3,38Km - Tebaida Montenegro: 6,04Km y Corredor Facatativá - El Rosal 0,85km.
SRN Carretera Coveñas-Sabaneta: 2,75 Km; Cali-Yumbo 12,6km</t>
  </si>
  <si>
    <t>GGP: Ibagué Perales: 0.42Km, Acceso al puerto de Barranquilla 0,7km
SRN: Cali-Yumbo (0,54)</t>
  </si>
  <si>
    <t>GGP: Anapoima Mosquera (terceros carriles de adelantamiento) 11,96 km.</t>
  </si>
  <si>
    <t>SRN: Villagarzón- San José de Fragua (1); Marginal de la selva (3); rio la plata (1); y Carretera la Soberania (1).
GGP: 2 Cartagena - Barranquilla, 2 Tramo TCC-Molinos
Túnel: Intercambiador Versalles (2);  segunda calzada en operación (4 ptes seco, cafetal, villaflor, platanera)</t>
  </si>
  <si>
    <t>GGP: 1 Astilleros - Tibú, 3 Granada San Carlos y 1 Transversal Montes de María
SRT: 1 Corredor agroforestal y energético, 3 Corredor del Folclor y bocadillo I, 1 Corredor San Gil -Charala-Límites y 1 Vía Movilidad Ciudad de Sogamoso.</t>
  </si>
  <si>
    <t>SRT: Ambalema-Tolima (cto. 1128-18), Morales-Cauca (cto. 949-18) y Palmas en Rionegro-Sder. (cto. 793-18) y  Estación Sabana de Torres - Sder. (cto. 1064-17)</t>
  </si>
  <si>
    <t>SMF: 2 Monitoreo al canal de acceso al puerto de Cartagena y Canales de acceso a los puertos de Bocas del Atrato, Tumaco, San Antonio y Buenaventura.
SEI: 4 estudios en Carretera Neiva-Balsillas-mina Blanca-San Vicente del Caguán, Carretera rosas-la vega-san Sebastián-Santiago, San Gil-Mogotes, Carretera Santa Marta-Rio Palomino.
SRN: 2 Puerto Rico-Yé de Granada y Cano Mojarras</t>
  </si>
  <si>
    <t>SRN: 52 Cto1609/2015(20), Cto1513/2015(6), Cto1615/2015 (21),Cto1639/2015(5)
GGP: 37 Prolongación de la paralela oriental de la autopista Floridablanca - Bucaramanga (20); Cartagena-Barranquilla (17)
Túnel: 3 Intercambiador Versalles</t>
  </si>
  <si>
    <t>GGP: 251 Tercer carril Anapoima-Mosquera (227); Puente Benito Hernández (8); Tebaida Montenegro (16)</t>
  </si>
  <si>
    <t>Se realizaron 3 inviforos liderados por la Dirección Técnica y la Dirección Operativa con apoyo de la Secretaría General, a continuación se relacionan: 
* 31 julio - Qué deja el Invías para el desarrollo del país
* 16 agosto - Gestión del riesgo al alcance de todos
* 25 septiembre - Manual de conservación</t>
  </si>
  <si>
    <t>Se cumple con la meta de cátedras Invías realizadas en la Universidad Nacional y la Universidad de la Salle.</t>
  </si>
  <si>
    <t>Se realizó  la gestión en el apoyo  tanto  a los contratistas nuevos de la presente vigencia, antiguos y funcionarios.</t>
  </si>
  <si>
    <t>Se incluye propuesta dentro de la metodología para la adquisición y desarrollo de sistemas de información</t>
  </si>
  <si>
    <t>Se firmo el contrato, se establecieron los puntos estratégicos y se evalúa la viabilidad técnica de instalación de los puntos donde se espera ampliar con respectivos permisos de autoridades competente</t>
  </si>
  <si>
    <t>Se efectuaron 4 modificaciones al Presupuesto de Funcionamiento y una modificación al Presupuesto de Inversión. Soporte Archivo Físico y Magnético de las modificaciones. Tramitadas</t>
  </si>
  <si>
    <t>Se solicito asesoría técnica mediante oficio SG-GAC49648 del 02/11/2018</t>
  </si>
  <si>
    <t>Se realizaron 7 capacitaciones presenciales en planta central</t>
  </si>
  <si>
    <t>Se cumplió con el acta SG GAC 55 05/12/2018</t>
  </si>
  <si>
    <t>Se realizó reunión con la SEI para revisar el tema de lo cual se levanto el acta SG-GAC 43 01/11/2018</t>
  </si>
  <si>
    <t>Se adelantaron 22  procesos de selección de contratistas solicitados por la unidades ejecutoras</t>
  </si>
  <si>
    <t>Se registra un cumplimiento que supera el 100% de la meta al comprometer recursos de funcionamiento por valor de $190,717,63 millones frente a los $ 180,754 mil millones programados</t>
  </si>
  <si>
    <t>Obligaciones tramitadas y pagadas en 10.86 días, en CXP 8.07 y en Tesorería 3.79, días.</t>
  </si>
  <si>
    <t>Se presentaron 1 demandas en este trimestre</t>
  </si>
  <si>
    <t>Se elaboraron 10 comités  en el periodo</t>
  </si>
  <si>
    <t>Se formuló la política de Prevención del daño antijurídico, radicada ante la ADNJE con Oficio OAJ  57465 del 18/12/2018</t>
  </si>
  <si>
    <t>Se evidencia el  cumplimiento a las acciones de  compensación de los proyectos Mejoramiento de la carretera El Viajano- San Marcos incluye accesos al Nuevo Puente San Jorge (Guayepo) departamento de Cordoba y Sucre Cto de Interventoría No 1736 de 2015 y Cto de Obra No 1696 de 2015; Por medio de Memorando SMA 89231- Se remite el Plan de inversión ambiental aprobado por la interventoría-</t>
  </si>
  <si>
    <t>Seguimiento a la interventoría: por medio de Memorando SMA 88330  en el cual se informa el estado actual del componente ambiental de la  Interventoría técnica, administrativa, financiera y ambiental para el mantenimiento de la Vía Tierr alta- Valencia sector los Morales- Valencia mediante la terminación de la construcción del Puente sobre el Rio Sinú departamento de Cordoba Cto No 1665 de 2016</t>
  </si>
  <si>
    <t>Por medio del Oficio SMA 53561 se solicita concepto técnico por parte de la interventoría de la información reportada por parte del contratista MHC, ante la Autoridad Nacional de Licencias Ambientales bajo radicado 2018116716-1-000 del 27 de agosto, así como de los demás requerimientos exigidos bajo el Auto 04571 del 06 de agosto de 2018 del Proyecto: Mejoramiento, Gestión Predial, Social y Ambiental, mediante la construcción de la segunda calzada de la carretera Cartagena  Barranquilla, en los Departamentos de Bolívar y Atlántico para el programa Vías para la Equidad Módulo 2</t>
  </si>
  <si>
    <t>Se confirmo por parte de la Oficina Asesora de Planeación que la SMA no contara con Proyecto de Inversión para el 2019, el cual afecta a esta dependencia especialmente para los requerimientos de los Pasivos prediales existentes en el instituto. Se cumple con la gestión, el resultado descrito es motivado por nuevas políticas del DNP.</t>
  </si>
  <si>
    <t>El análisis de Vulnerabilidad generado por la Subdirección se realizó en el año 2017, para esta vigencia 2018, se realizó la Guía Metodológica para la evaluación y cálculo de la vulnerabilidad en corredores viales.</t>
  </si>
  <si>
    <t>SRT:  3 en Samaná - Caldas cto. 1071-18, 1 en Baraya - Huila cto. 962-18,  1 en Corinto - Cauca cto. 992-18,  1 en Ocaña - Nte. Sder. (cto. 831-18), 2 en Cajamarca - Tolima (cto. 955-18).
SRN:1  Puerto Rico -Yé de Granada</t>
  </si>
  <si>
    <t>Se realizaron mesas de trabajo y  reuniones con la OAP</t>
  </si>
  <si>
    <t>Se identifican las necesidades de la infraestructura vial por medio del programa de obra pública "Corredores de la paz".</t>
  </si>
  <si>
    <t>SRN: Puente dos ríos en la carretera Cúcuta y La Casirba carretera Sacama</t>
  </si>
  <si>
    <t>SRT:  0.22 Cajamarca - Toche - Tolima (cto. 857-17), 1.4 carretera acceso al mpio. de María la baja - Bolívar (cto. 1303-17),  1.5 Km. en Timaná-Huila (cto. 883-18), 0.5 Km. Arjona-Bolívar (cto. 987-18), 1 Km. Manizales-Caldas (cto. 1087-18)</t>
  </si>
  <si>
    <t>Se realizó el mantenimiento de las Sedes Palmas- Rionegro, Puerto Salgar, Barranca, Puerto Wilches, Mariquita,  Flandes, Chiquinquirá y Obando.</t>
  </si>
  <si>
    <t>Se evidencia gestión por parte de la SMA en el seguimiento a las interventorías. Por medio de Memorando SMA 88330 se informa el estado actual del componente ambiental. De la Interventoría técnica, administrativa, financiera y ambiental para el mantenimiento de la Vía Tierralta- Valencia sector los Morales- Valencia mediante la terminación de la construcción del Puente sobre el Rio Sinú departamento de Córdoba Cto No 1665 de 2016</t>
  </si>
  <si>
    <t>Se realizaron 3 chat ciudadanos en el cuarto trimestre de año, para un acumulado de 12 en la vigencia</t>
  </si>
  <si>
    <t>Meta tuvo cumplimiento en el primer trimestre con la publicación y divulgación del PAAC</t>
  </si>
  <si>
    <t>Mediante Banner publicado en página WEB se convocó a actores internos y externos a seleccionar los temas a incluir en el PAAC 2019 y participaron 21 ciudadanos, como consta en el diagnóstico del PAAC</t>
  </si>
  <si>
    <t>Se solicito la publicación al grupo de comunicaciones de las preguntas frecuentes actualizadas mediante correo electrónico de fecha 03/12/2018</t>
  </si>
  <si>
    <t>Se continua con  la redacción del documento del SIC. Estructura del documento y se inicio lo referente al  Plan de Conservación documental. Lo referente al Plan de Preservación se redactara conforme salga a operación al Programa Sistematizado de Gestión Documental Electrónico</t>
  </si>
  <si>
    <t>Se ha disminuido sensiblemente el préstamo físico de documentos. La consulta se esta atendiendo a través de envió de documentos electrónicos digitalizados. Cuando la solicitud hace referencia a expedientes voluminosos, se esta digitalizando la documentación y se sube a la nube, enviando el correspondiente link para que sea consultada.</t>
  </si>
  <si>
    <t>Los avances de las actividades de los planes de mitigación se encuentran actualizados y publicados y a la aprobación de la Política de Administración del Riesgo por parte del Comité de Control Interno</t>
  </si>
  <si>
    <t>Se capacitó a los funcionarios de la Territorial Meta, acta de octubre de 2018.</t>
  </si>
  <si>
    <t>Se realizo la segunda publicación de APUS el día 21 de Diciembre .</t>
  </si>
  <si>
    <t>Durante este trimestre no se requirió este formato.</t>
  </si>
  <si>
    <t>Se evaluó el espacio correspondiente sobre la rendición de cuentas.</t>
  </si>
  <si>
    <t>Se realizó evaluación de los planes de mejoramiento de las diferentes dependencias y territoriales del presente trimestre..</t>
  </si>
  <si>
    <t>Se realiza la asesoría y acompañamiento a todas las dependencias para la formulación del plan de mejoramiento de la CGR.</t>
  </si>
  <si>
    <t>Se realiza seguimiento permanente al cumplimiento de las acciones de mejora establecidas por la CGR, por parte. Se realiza seguimiento permanente al cumplimiento de las acciones de mejora establecidas por la CGR, por parte de cada una de las dependencias. de cada una de las dependencias.</t>
  </si>
  <si>
    <t>Se realiza la consolidación de las respuestas a los oficios de la CGR en los plazos establecidos.</t>
  </si>
  <si>
    <t>Se capacitó a los funcionarios en 11 temas de formación desde diplomado en estructuras esenciales, curso mtto de puertos, actualización en contratación, estatuto antiocorrupción, negociación colectiva, liderazgo sindical, formación virtual en información financiera, servicio al ciudadano, contratación,  y otras en estructura del estado, régimen del servidor público y en MIPG.</t>
  </si>
  <si>
    <t>Se realizaron las siguientes actividades: entrega de incentivos, vacaciones recreativas, capacitación pre pensionados, reconocimiento especial a profesiones como administrador público, trabajador social, psicólogo, día del niño, feria financiera y agronómica y artesanal.</t>
  </si>
  <si>
    <t>Se registró el cumplimiento en el primer trimestre con la formulación del PIC conforme a la guía de DAFP</t>
  </si>
  <si>
    <t>Meta con cumplimiento en el primer trimestre con la divulgación y socialización del PIC en la página web de la entidad</t>
  </si>
  <si>
    <t>El PIC incluye en el eje temático Creación de valor público los temas contractuales Se solicitó capacitación mediante memorando DC 17059 DEL 14/03/2018. Memorando de seguimiento DC 34051 23/05/18.</t>
  </si>
  <si>
    <t>Meta tuvo cumplimiento en el segundo periodo - memorando SA-GGT 38718 del 8 de junio de 2018 se presentó por el Grupo de Gestión de Talento Humano de la Subdirección Administrativa el Proyecto de Teletrabajo en Invías Se realizó mesa de trabajo el 19 de junio y se solicitaron ajustes.</t>
  </si>
  <si>
    <t>Se realizaron actividades como: entrega de habladores con el código de integridad y valores institucionales, psicopausas valor respeto, sensibilización, ruta de transparencia y sentido de lo público. Informe a OCI enviado mediante  memorando SA-GGT 656 del 08/01/2019.</t>
  </si>
  <si>
    <t>Se adelantan las gestiones pertinentes para la entrega de este tipo de residuos.</t>
  </si>
  <si>
    <t>El Ministerio consolidó el documento sectorial para presentar en marzo de 2019</t>
  </si>
  <si>
    <t>La política para el tratamiento de datos personales se encuentra publicada en el portal Invías.</t>
  </si>
  <si>
    <t>Se promovió el # 767 en redes sociales y se atendió el 100% de menajes, de Facebook</t>
  </si>
  <si>
    <t>Meta con cumplimiento en el tercer trimestre - Se realizó capacitación en fecha 18/07/2018, en planta central</t>
  </si>
  <si>
    <t>Se suministro a la OAP las estadísticas de tramites mediante memorando SGGAC 90030 31/12/2018</t>
  </si>
  <si>
    <t>Se envío memorando circular DC- 70025 del 12/10/2018, recordando la aplicación de  normas presupuestales y del manual de contratación</t>
  </si>
  <si>
    <t>Se constituyeron las Cuentas por Pagar, las cuales genera el SIIF Nación una vez se cierra la vigencia 2017 y las Reservas Presupuestales en el términos establecido.</t>
  </si>
  <si>
    <t>Se realiza seguimiento a las políticas, estándares y procedimientos de Seguridad del SIIF Nación para una operación segura y minimización de los riesgos del Sistema.100%</t>
  </si>
  <si>
    <t>Pago por concepto seguimiento para el año 2018 de la licencia ambiental otorgada para proyecto "construcción de la variante Mocoa-San Francisco".</t>
  </si>
  <si>
    <t>Formulación  de Apéndice  Ambiental, del proyecto Revisión, actualización y complementación de los Estudios y Diseños del Muelle y obras complementarias en el municipio La Tola en el Departamento de Nariño</t>
  </si>
  <si>
    <t>La Dirección Operativa hace seguimiento a la ejecución de los proyectos de infraestructura por medio del aplicativo CIFRA, reporte ultima semana de diciembre.</t>
  </si>
  <si>
    <t>Se realizó programa cívico guardavías al contrato 1747 del 2015 y 1796 como consta en el informe de SMA.</t>
  </si>
  <si>
    <t>Por ejemplo, se efectuó control  en el proyecto: Mejoramiento, gestión social predial y ambiental del circuito turístico del sur del departamento del Huila, Sector Obando- cruce Isnos, Isnos - Bordones, para el programa vías para la equidad. El objetivo de la reunión consistió en atender la solicitud presentada por el Director Territorial Huila-Invías como supervisor técnico del proyecto de obra vial y la Unidad Ejecutora - Grupo de Grandes Proyectos, en el sentido de recibir a la Interventoría los APUs forestales y planes de manejo presentados de forma extemporánea a la fecha de finalización del Contrato de Obra (19/10/2018), al mismo tiempo, revisar los mencionados documentos.</t>
  </si>
  <si>
    <t>Se realizó alerta y seguimiento  a los  indicadores de la gestión institucional  por medio de los memorandos OAP 85831,85832 y 85833 del 14 de diciembre de 2018</t>
  </si>
  <si>
    <t>Se realizaron y publicaron en la pagina web de la entidad los lineamientos de la estrategia de rendición de cuentas 2018</t>
  </si>
  <si>
    <t>Cumplimiento segundo trimestre con la  coordinación y publicación en página web el cronograma del principal espacio de rendición de cuentas</t>
  </si>
  <si>
    <t>El formulario de encuesta a la ciudadanía se publicó en pagina web el 01/11/2018</t>
  </si>
  <si>
    <t>Se divulgó interna  y externamente el Plan Anticorrupción y de Atención al Ciudadano y su publicación en la página WEB  de la entidad para su consulta</t>
  </si>
  <si>
    <t>Se envió el Memorando circular No DO 80343, para hacer seguimiento al cumplimiento de las directrices.</t>
  </si>
  <si>
    <t>Se actualizó, se publicó y se realizó el acto administrativo.</t>
  </si>
  <si>
    <t>Se publicó índice de información clasificada y reservada con el fin de que la ciudadanía revise y participe y el acto administrativo se encuentra en para revisión y aprobación</t>
  </si>
  <si>
    <t>Se púbico en la pagina web</t>
  </si>
  <si>
    <t>Se realizaron pruebas de desempeño las cuales salieron insatisfactorias para un número mayor de 50 usuarios concurrentes por lo que el proveedor actualizara la versión de SharePoint</t>
  </si>
  <si>
    <t>Con memorando OAP 86915 del 19 de diciembre de 2018 se solicitó al jefe de Control Interno la inclusión en comité para la aprobación de la política</t>
  </si>
  <si>
    <t>El Grupo de Talento Humano con seguimiento de la Oficina De Control Interno realizo varias auditorias internas en diferentes territoriales las cuales fueron Cauca, Putumayo y Guajira y Planta central.</t>
  </si>
  <si>
    <t>Se evidenció la implementación del manual de interventoría  en el Proyecto  Proyecto Anapoima Mosquera, y demás instrumentos de   medio de las actas de cierres ambientales, actas de comité, Actas de Reuniones, balance de la  terminación contrato de obra- en la gestión de las tres áreas de la SMA. En cuanto a los proyectos que se tienen a cargo, de los cuales cuentan con estado de terminación se ha venido solicitando y realizando las respectivas observaciones a los Balances a la Terminación del Contrato de Obra, así mismo, los que cuentan con fecha de terminación anterior a la entrada en vigencia del Manual de Interventoría, seguimiento al Informe Final Socio Ambiental con sus respectivos soportes y Formato MSE-FR-25 cierre Ambiental</t>
  </si>
  <si>
    <r>
      <t xml:space="preserve">60,07 km de pavimentación en red secundaría
GGP: 27,73km: </t>
    </r>
    <r>
      <rPr>
        <sz val="10"/>
        <color theme="1"/>
        <rFont val="Arial Narrow"/>
        <family val="2"/>
      </rPr>
      <t>Circuito Turístico del Sur del Huila: 2,7Km - Guática: 1,5Km, Astilleros-Tibú: 0.9Km, Suratá -California: 1.15Km, Puente Benito: 0.52Km, Mayapo: 5,3 Km, Salamina: 10,55Km, Transversal Montes de María -Chinulito: 0.15Km, K15 -Tierra Alta: 0,8 y Irra-Quinchia 0,16.</t>
    </r>
    <r>
      <rPr>
        <sz val="10"/>
        <rFont val="Arial Narrow"/>
        <family val="2"/>
      </rPr>
      <t xml:space="preserve">
SRN: 6,24 km de la Vía perimetral Mocoa; Salento (2,8); Quimbaya-Panaca (2,78).
SRT: 28,55 km: Tolima  1.03 Chaparral - Ríoblanco, 0,58 Coyaima - Ataco, 4.31 Chaparral - Tuluni - Señoritas Nariño 3,04 Junín - Barbacoas, 0.74 El Empate - San Bernardo, Santander 0.49 C. San Gil - Charalá - Límites, 3,3 C. Estratégico, 4.96 C. Agroforestal y Energético, 3.48 C. Folclor y Bocadillo I y II Boyacá 0.51 Puente Camacho - Garagoa - Las Juntas, 6.11 Movilidad - Sogamoso; </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</si>
</sst>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 #,##0_-;_-* &quot;-&quot;_-;_-@_-"/>
    <numFmt numFmtId="43" formatCode="_-* #,##0.00_-;\-* #,##0.00_-;_-* &quot;-&quot;??_-;_-@_-"/>
    <numFmt numFmtId="164" formatCode="_(* #,##0.00_);_(* \(#,##0.00\);_(* &quot;-&quot;??_);_(@_)"/>
    <numFmt numFmtId="165" formatCode="_ [$€-2]\ * #,##0.00_ ;_ [$€-2]\ * \-#,##0.00_ ;_ [$€-2]\ * &quot;-&quot;??_ "/>
    <numFmt numFmtId="166" formatCode="0.0%"/>
    <numFmt numFmtId="167" formatCode="0.0"/>
    <numFmt numFmtId="168" formatCode="#,##0.0"/>
    <numFmt numFmtId="169" formatCode="_-* #,##0.00_-;\-* #,##0.00_-;_-* &quot;-&quot;_-;_-@_-"/>
  </numFmts>
  <fonts count="21" x14ac:knownFonts="1">
    <font>
      <sz val="11"/>
      <color theme="1"/>
      <name val="Calibri"/>
      <family val="2"/>
      <scheme val="minor"/>
    </font>
    <font>
      <sz val="11"/>
      <color theme="1"/>
      <name val="Arial Narrow"/>
      <family val="2"/>
    </font>
    <font>
      <sz val="11"/>
      <name val="Arial Narrow"/>
      <family val="2"/>
    </font>
    <font>
      <sz val="10"/>
      <name val="Arial"/>
      <family val="2"/>
    </font>
    <font>
      <b/>
      <sz val="11"/>
      <name val="Arial Narrow"/>
      <family val="2"/>
    </font>
    <font>
      <sz val="11"/>
      <color rgb="FFFF0000"/>
      <name val="Calibri"/>
      <family val="2"/>
      <scheme val="minor"/>
    </font>
    <font>
      <b/>
      <sz val="11"/>
      <color theme="1"/>
      <name val="Calibri"/>
      <family val="2"/>
      <scheme val="minor"/>
    </font>
    <font>
      <b/>
      <sz val="11"/>
      <color rgb="FFFF0000"/>
      <name val="Calibri"/>
      <family val="2"/>
      <scheme val="minor"/>
    </font>
    <font>
      <sz val="9"/>
      <color rgb="FF000000"/>
      <name val="Trebuchet MS"/>
      <family val="2"/>
    </font>
    <font>
      <i/>
      <sz val="9"/>
      <name val="Trebuchet MS"/>
      <family val="2"/>
    </font>
    <font>
      <sz val="11"/>
      <color theme="1"/>
      <name val="Calibri"/>
      <family val="2"/>
      <scheme val="minor"/>
    </font>
    <font>
      <sz val="11"/>
      <color rgb="FF000000"/>
      <name val="Arial Narrow"/>
      <family val="2"/>
    </font>
    <font>
      <b/>
      <shadow/>
      <sz val="10.5"/>
      <name val="Calibri"/>
      <family val="2"/>
      <scheme val="minor"/>
    </font>
    <font>
      <i/>
      <sz val="11"/>
      <name val="Arial Narrow"/>
      <family val="2"/>
    </font>
    <font>
      <sz val="12"/>
      <name val="Arial Narrow"/>
      <family val="2"/>
    </font>
    <font>
      <b/>
      <sz val="14"/>
      <name val="Calibri"/>
      <family val="2"/>
    </font>
    <font>
      <sz val="14"/>
      <name val="Calibri"/>
      <family val="2"/>
    </font>
    <font>
      <i/>
      <sz val="11"/>
      <name val="Calibri"/>
      <family val="2"/>
    </font>
    <font>
      <sz val="10"/>
      <name val="Arial Narrow"/>
      <family val="2"/>
    </font>
    <font>
      <b/>
      <sz val="10"/>
      <name val="Arial"/>
      <family val="2"/>
    </font>
    <font>
      <sz val="10"/>
      <color theme="1"/>
      <name val="Arial Narrow"/>
      <family val="2"/>
    </font>
  </fonts>
  <fills count="5">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6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top style="medium">
        <color auto="1"/>
      </top>
      <bottom/>
      <diagonal/>
    </border>
    <border>
      <left/>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style="medium">
        <color auto="1"/>
      </right>
      <top/>
      <bottom/>
      <diagonal/>
    </border>
    <border>
      <left/>
      <right/>
      <top/>
      <bottom style="thin">
        <color auto="1"/>
      </bottom>
      <diagonal/>
    </border>
    <border>
      <left/>
      <right style="medium">
        <color auto="1"/>
      </right>
      <top/>
      <bottom style="thin">
        <color auto="1"/>
      </bottom>
      <diagonal/>
    </border>
    <border>
      <left style="thin">
        <color auto="1"/>
      </left>
      <right style="medium">
        <color auto="1"/>
      </right>
      <top style="thin">
        <color auto="1"/>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thin">
        <color auto="1"/>
      </right>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medium">
        <color auto="1"/>
      </left>
      <right style="thin">
        <color auto="1"/>
      </right>
      <top/>
      <bottom style="medium">
        <color auto="1"/>
      </bottom>
      <diagonal/>
    </border>
    <border>
      <left style="thin">
        <color auto="1"/>
      </left>
      <right/>
      <top style="medium">
        <color auto="1"/>
      </top>
      <bottom/>
      <diagonal/>
    </border>
    <border>
      <left style="thin">
        <color auto="1"/>
      </left>
      <right/>
      <top/>
      <bottom/>
      <diagonal/>
    </border>
    <border>
      <left style="thin">
        <color auto="1"/>
      </left>
      <right/>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bottom style="medium">
        <color indexed="64"/>
      </bottom>
      <diagonal/>
    </border>
    <border>
      <left style="thin">
        <color auto="1"/>
      </left>
      <right/>
      <top style="thin">
        <color auto="1"/>
      </top>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right style="thin">
        <color auto="1"/>
      </right>
      <top style="thin">
        <color auto="1"/>
      </top>
      <bottom/>
      <diagonal/>
    </border>
    <border>
      <left/>
      <right style="thin">
        <color auto="1"/>
      </right>
      <top/>
      <bottom style="medium">
        <color auto="1"/>
      </bottom>
      <diagonal/>
    </border>
  </borders>
  <cellStyleXfs count="11">
    <xf numFmtId="0" fontId="0" fillId="0" borderId="0"/>
    <xf numFmtId="0" fontId="3" fillId="0" borderId="0"/>
    <xf numFmtId="10" fontId="3" fillId="0" borderId="0"/>
    <xf numFmtId="9" fontId="3" fillId="0" borderId="0" applyFont="0" applyFill="0" applyBorder="0" applyAlignment="0" applyProtection="0"/>
    <xf numFmtId="164" fontId="3" fillId="0" borderId="0" applyFont="0" applyFill="0" applyBorder="0" applyAlignment="0" applyProtection="0"/>
    <xf numFmtId="165" fontId="3"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cellStyleXfs>
  <cellXfs count="409">
    <xf numFmtId="0" fontId="0" fillId="0" borderId="0" xfId="0"/>
    <xf numFmtId="10" fontId="1" fillId="0" borderId="0" xfId="2" applyFont="1" applyFill="1" applyBorder="1" applyAlignment="1">
      <alignment vertical="center" wrapText="1"/>
    </xf>
    <xf numFmtId="10" fontId="1" fillId="0" borderId="0" xfId="2" applyFont="1" applyFill="1" applyAlignment="1">
      <alignment vertical="center" wrapText="1"/>
    </xf>
    <xf numFmtId="0" fontId="2" fillId="0" borderId="0" xfId="1" applyFont="1" applyFill="1" applyBorder="1" applyAlignment="1">
      <alignment vertical="center" wrapText="1"/>
    </xf>
    <xf numFmtId="0" fontId="2" fillId="0" borderId="0" xfId="1" applyFont="1" applyFill="1" applyAlignment="1">
      <alignment vertical="center" wrapText="1"/>
    </xf>
    <xf numFmtId="2" fontId="2" fillId="0" borderId="1" xfId="1" applyNumberFormat="1" applyFont="1" applyFill="1" applyBorder="1" applyAlignment="1">
      <alignment horizontal="center" vertical="center" wrapText="1"/>
    </xf>
    <xf numFmtId="2" fontId="2" fillId="0" borderId="0" xfId="1" applyNumberFormat="1" applyFont="1" applyFill="1" applyBorder="1" applyAlignment="1">
      <alignment horizontal="center" vertical="center" wrapText="1"/>
    </xf>
    <xf numFmtId="0" fontId="6" fillId="0" borderId="26" xfId="0" applyFont="1" applyBorder="1" applyAlignment="1">
      <alignment horizontal="center" vertical="center"/>
    </xf>
    <xf numFmtId="0" fontId="6"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5" xfId="0" applyFont="1" applyFill="1" applyBorder="1" applyAlignment="1">
      <alignment horizontal="center" vertical="center" wrapText="1"/>
    </xf>
    <xf numFmtId="0" fontId="0" fillId="0" borderId="27" xfId="0" applyBorder="1"/>
    <xf numFmtId="0" fontId="6" fillId="0" borderId="23" xfId="0" applyFont="1" applyBorder="1" applyAlignment="1">
      <alignment horizontal="center" vertical="center"/>
    </xf>
    <xf numFmtId="0" fontId="6" fillId="0" borderId="1" xfId="0" applyFont="1" applyBorder="1" applyAlignment="1">
      <alignment horizontal="center" vertical="center"/>
    </xf>
    <xf numFmtId="0" fontId="6" fillId="0" borderId="24" xfId="0" applyFont="1" applyBorder="1" applyAlignment="1">
      <alignment horizontal="center" vertical="center"/>
    </xf>
    <xf numFmtId="0" fontId="0" fillId="0" borderId="0" xfId="0" applyAlignment="1">
      <alignment horizontal="center"/>
    </xf>
    <xf numFmtId="0" fontId="0" fillId="0" borderId="28" xfId="0" applyBorder="1"/>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0" fillId="0" borderId="0" xfId="0" applyBorder="1"/>
    <xf numFmtId="0" fontId="0" fillId="0" borderId="0" xfId="0" applyBorder="1" applyAlignment="1">
      <alignment horizontal="center"/>
    </xf>
    <xf numFmtId="0" fontId="0" fillId="0" borderId="0" xfId="0"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4" xfId="0" applyFont="1" applyFill="1" applyBorder="1" applyAlignment="1">
      <alignment horizontal="center" vertical="center" wrapText="1"/>
    </xf>
    <xf numFmtId="0" fontId="0" fillId="0" borderId="27" xfId="0" applyBorder="1" applyAlignment="1">
      <alignment horizontal="left" vertical="center" wrapText="1"/>
    </xf>
    <xf numFmtId="0" fontId="6" fillId="0" borderId="25" xfId="0" applyFont="1" applyBorder="1" applyAlignment="1">
      <alignment horizontal="center" vertical="center"/>
    </xf>
    <xf numFmtId="0" fontId="6" fillId="0" borderId="23" xfId="0" applyFont="1" applyBorder="1" applyAlignment="1">
      <alignment horizontal="center" vertical="center" wrapText="1"/>
    </xf>
    <xf numFmtId="0" fontId="6" fillId="0" borderId="1" xfId="0" applyFont="1" applyBorder="1" applyAlignment="1">
      <alignment horizontal="center" vertical="center" wrapText="1"/>
    </xf>
    <xf numFmtId="0" fontId="5" fillId="3" borderId="28" xfId="0" applyFont="1" applyFill="1" applyBorder="1" applyAlignment="1">
      <alignment horizontal="left"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7" fillId="0" borderId="30" xfId="0" applyFont="1" applyBorder="1" applyAlignment="1">
      <alignment horizontal="center" vertical="center" wrapText="1"/>
    </xf>
    <xf numFmtId="0" fontId="6" fillId="0" borderId="4" xfId="0" applyFont="1" applyBorder="1" applyAlignment="1">
      <alignment horizontal="center" vertical="center"/>
    </xf>
    <xf numFmtId="0" fontId="8" fillId="0" borderId="35" xfId="0" applyFont="1" applyBorder="1" applyAlignment="1">
      <alignment vertical="center" wrapText="1"/>
    </xf>
    <xf numFmtId="0" fontId="6" fillId="0" borderId="36" xfId="0" applyFont="1" applyBorder="1" applyAlignment="1">
      <alignment horizontal="center" vertical="center" wrapText="1"/>
    </xf>
    <xf numFmtId="0" fontId="6" fillId="0" borderId="1" xfId="0" applyFont="1" applyFill="1" applyBorder="1" applyAlignment="1">
      <alignment horizontal="center" vertical="center" wrapText="1"/>
    </xf>
    <xf numFmtId="0" fontId="8" fillId="0" borderId="37" xfId="0" applyFont="1" applyBorder="1" applyAlignment="1">
      <alignment vertical="center" wrapText="1"/>
    </xf>
    <xf numFmtId="0" fontId="8" fillId="0" borderId="38" xfId="0" applyFont="1" applyBorder="1" applyAlignment="1">
      <alignment vertical="center" wrapText="1"/>
    </xf>
    <xf numFmtId="0" fontId="0" fillId="3" borderId="27" xfId="0" applyFill="1" applyBorder="1" applyAlignment="1">
      <alignment horizontal="left" vertical="center" wrapText="1"/>
    </xf>
    <xf numFmtId="10" fontId="2" fillId="0" borderId="24" xfId="1" applyNumberFormat="1" applyFont="1" applyFill="1" applyBorder="1" applyAlignment="1">
      <alignment horizontal="justify" vertical="center" wrapText="1"/>
    </xf>
    <xf numFmtId="2" fontId="2" fillId="0" borderId="30" xfId="1" applyNumberFormat="1" applyFont="1" applyFill="1" applyBorder="1" applyAlignment="1">
      <alignment horizontal="center" vertical="center" wrapText="1"/>
    </xf>
    <xf numFmtId="0" fontId="0" fillId="4" borderId="27" xfId="0" applyFill="1" applyBorder="1"/>
    <xf numFmtId="0" fontId="9" fillId="0" borderId="37" xfId="0" applyFont="1" applyBorder="1" applyAlignment="1">
      <alignment vertical="center" wrapText="1"/>
    </xf>
    <xf numFmtId="0" fontId="1" fillId="0" borderId="1" xfId="0" applyFont="1" applyFill="1" applyBorder="1" applyAlignment="1">
      <alignment horizontal="left" vertical="center" wrapText="1"/>
    </xf>
    <xf numFmtId="0" fontId="2" fillId="0" borderId="0" xfId="1" applyFont="1" applyFill="1" applyAlignment="1">
      <alignment horizontal="center" vertical="center" wrapText="1"/>
    </xf>
    <xf numFmtId="9" fontId="2" fillId="0" borderId="3" xfId="6" applyFont="1" applyFill="1" applyBorder="1" applyAlignment="1">
      <alignment horizontal="center" vertical="center" wrapText="1"/>
    </xf>
    <xf numFmtId="9" fontId="2" fillId="0" borderId="1" xfId="6" applyFont="1" applyFill="1" applyBorder="1" applyAlignment="1">
      <alignment horizontal="center" vertical="center" wrapText="1"/>
    </xf>
    <xf numFmtId="0" fontId="1" fillId="0" borderId="1" xfId="0" applyFont="1" applyFill="1" applyBorder="1" applyAlignment="1">
      <alignment horizontal="center" vertical="center" wrapText="1"/>
    </xf>
    <xf numFmtId="9" fontId="1" fillId="0" borderId="0" xfId="3" applyFont="1" applyFill="1" applyBorder="1" applyAlignment="1">
      <alignment horizontal="center" vertical="center" wrapText="1"/>
    </xf>
    <xf numFmtId="9" fontId="2" fillId="0" borderId="30" xfId="6" applyFont="1" applyFill="1" applyBorder="1" applyAlignment="1">
      <alignment horizontal="center" vertical="center" wrapText="1"/>
    </xf>
    <xf numFmtId="4" fontId="2" fillId="0" borderId="1" xfId="1" applyNumberFormat="1"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2" xfId="0" applyFont="1" applyFill="1" applyBorder="1" applyAlignment="1">
      <alignment horizontal="left" vertical="center" wrapText="1"/>
    </xf>
    <xf numFmtId="9" fontId="2" fillId="0" borderId="1" xfId="0" applyNumberFormat="1" applyFont="1" applyFill="1" applyBorder="1" applyAlignment="1">
      <alignment horizontal="center" vertical="center" wrapText="1"/>
    </xf>
    <xf numFmtId="0" fontId="2" fillId="0" borderId="16" xfId="0" applyFont="1" applyFill="1" applyBorder="1" applyAlignment="1">
      <alignment horizontal="left" vertical="center" wrapText="1"/>
    </xf>
    <xf numFmtId="0" fontId="0" fillId="0" borderId="0" xfId="0" applyAlignment="1">
      <alignment wrapText="1"/>
    </xf>
    <xf numFmtId="0" fontId="12" fillId="0" borderId="0" xfId="0" applyFont="1" applyAlignment="1">
      <alignment horizontal="left" vertical="center" wrapText="1" readingOrder="1"/>
    </xf>
    <xf numFmtId="9" fontId="2" fillId="0" borderId="1" xfId="6"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30" xfId="0" applyFont="1" applyFill="1" applyBorder="1" applyAlignment="1">
      <alignment horizontal="left" vertical="center" wrapText="1"/>
    </xf>
    <xf numFmtId="0" fontId="2" fillId="0" borderId="22"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1" fillId="0" borderId="22" xfId="0" applyFont="1" applyFill="1" applyBorder="1" applyAlignment="1">
      <alignment horizontal="left" vertical="center" wrapText="1"/>
    </xf>
    <xf numFmtId="2" fontId="2" fillId="0" borderId="22" xfId="1" applyNumberFormat="1" applyFont="1" applyFill="1" applyBorder="1" applyAlignment="1">
      <alignment horizontal="center" vertical="center" wrapText="1"/>
    </xf>
    <xf numFmtId="0" fontId="2" fillId="0" borderId="52" xfId="0" applyFont="1" applyFill="1" applyBorder="1" applyAlignment="1">
      <alignment horizontal="center" vertical="center" wrapText="1"/>
    </xf>
    <xf numFmtId="0" fontId="2" fillId="0" borderId="3" xfId="0" applyFont="1" applyFill="1" applyBorder="1" applyAlignment="1">
      <alignment horizontal="center" vertical="center" wrapText="1"/>
    </xf>
    <xf numFmtId="9" fontId="2" fillId="0" borderId="53" xfId="6" applyFont="1" applyFill="1" applyBorder="1" applyAlignment="1">
      <alignment horizontal="center" vertical="center" wrapText="1"/>
    </xf>
    <xf numFmtId="0" fontId="2" fillId="0" borderId="52" xfId="0" applyFont="1" applyFill="1" applyBorder="1" applyAlignment="1">
      <alignment vertical="center" wrapText="1"/>
    </xf>
    <xf numFmtId="0" fontId="2" fillId="0" borderId="22"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53" xfId="0" applyFont="1" applyFill="1" applyBorder="1" applyAlignment="1">
      <alignment horizontal="center" vertical="center" wrapText="1"/>
    </xf>
    <xf numFmtId="0" fontId="2" fillId="0" borderId="30" xfId="1" applyFont="1" applyFill="1" applyBorder="1" applyAlignment="1">
      <alignment horizontal="left" vertical="center" wrapText="1"/>
    </xf>
    <xf numFmtId="10" fontId="2" fillId="0" borderId="0" xfId="2" applyFont="1" applyFill="1" applyBorder="1" applyAlignment="1">
      <alignment vertical="center" wrapText="1"/>
    </xf>
    <xf numFmtId="10" fontId="2" fillId="0" borderId="0" xfId="2" applyFont="1" applyFill="1" applyBorder="1" applyAlignment="1">
      <alignment horizontal="left" vertical="center" wrapText="1"/>
    </xf>
    <xf numFmtId="0" fontId="2" fillId="0" borderId="53" xfId="0" applyFont="1" applyFill="1" applyBorder="1" applyAlignment="1">
      <alignment horizontal="left" vertical="center" wrapText="1"/>
    </xf>
    <xf numFmtId="0" fontId="2" fillId="0" borderId="0" xfId="0" applyFont="1" applyFill="1" applyBorder="1" applyAlignment="1">
      <alignment horizontal="center" vertical="center" wrapText="1"/>
    </xf>
    <xf numFmtId="9" fontId="2" fillId="0" borderId="0" xfId="3" applyFont="1" applyFill="1" applyBorder="1" applyAlignment="1">
      <alignment horizontal="center" vertical="center" wrapText="1"/>
    </xf>
    <xf numFmtId="0" fontId="2" fillId="0" borderId="33" xfId="0" applyFont="1" applyFill="1" applyBorder="1" applyAlignment="1">
      <alignment horizontal="center" vertical="center" wrapText="1"/>
    </xf>
    <xf numFmtId="9" fontId="2" fillId="0" borderId="0" xfId="6" applyFont="1" applyFill="1" applyBorder="1" applyAlignment="1">
      <alignment horizontal="center" vertical="center" wrapText="1"/>
    </xf>
    <xf numFmtId="0" fontId="4" fillId="0" borderId="0" xfId="1" applyFont="1" applyFill="1" applyBorder="1" applyAlignment="1">
      <alignment horizontal="left" vertical="center" wrapText="1"/>
    </xf>
    <xf numFmtId="10" fontId="4" fillId="0" borderId="0" xfId="2" applyFont="1" applyFill="1" applyBorder="1" applyAlignment="1">
      <alignment horizontal="left" vertical="center" wrapText="1"/>
    </xf>
    <xf numFmtId="2" fontId="2" fillId="0" borderId="1" xfId="1" applyNumberFormat="1" applyFont="1" applyFill="1" applyBorder="1" applyAlignment="1">
      <alignment horizontal="left" vertical="center" wrapText="1"/>
    </xf>
    <xf numFmtId="0" fontId="2" fillId="0" borderId="33" xfId="0" applyFont="1" applyFill="1" applyBorder="1" applyAlignment="1">
      <alignment horizontal="left" vertical="center" wrapText="1"/>
    </xf>
    <xf numFmtId="10" fontId="4" fillId="0" borderId="0" xfId="2" applyFont="1" applyFill="1" applyBorder="1" applyAlignment="1">
      <alignment vertical="center" wrapText="1"/>
    </xf>
    <xf numFmtId="49" fontId="2" fillId="0" borderId="0" xfId="1" applyNumberFormat="1" applyFont="1" applyFill="1" applyBorder="1" applyAlignment="1">
      <alignment horizontal="center" vertical="center" wrapText="1"/>
    </xf>
    <xf numFmtId="10" fontId="4" fillId="0" borderId="0" xfId="2" applyFont="1" applyFill="1" applyBorder="1" applyAlignment="1">
      <alignment horizontal="center" vertical="center" wrapText="1"/>
    </xf>
    <xf numFmtId="9" fontId="2" fillId="0" borderId="0" xfId="1" applyNumberFormat="1" applyFont="1" applyFill="1" applyBorder="1" applyAlignment="1">
      <alignment horizontal="center" vertical="center" wrapText="1"/>
    </xf>
    <xf numFmtId="1" fontId="2" fillId="0" borderId="0" xfId="1" applyNumberFormat="1"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0" applyFont="1" applyFill="1" applyBorder="1" applyAlignment="1">
      <alignment vertical="center" wrapText="1"/>
    </xf>
    <xf numFmtId="0" fontId="2" fillId="0" borderId="0" xfId="1" applyFont="1" applyFill="1" applyAlignment="1">
      <alignment horizontal="left" vertical="center" wrapText="1"/>
    </xf>
    <xf numFmtId="0" fontId="2" fillId="0" borderId="46"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4" fillId="0" borderId="0" xfId="1" applyFont="1" applyFill="1" applyBorder="1" applyAlignment="1">
      <alignment vertical="center" wrapText="1"/>
    </xf>
    <xf numFmtId="0" fontId="2" fillId="0" borderId="0" xfId="1" applyFont="1" applyFill="1" applyBorder="1" applyAlignment="1">
      <alignment horizontal="left" vertical="center" wrapText="1"/>
    </xf>
    <xf numFmtId="0" fontId="2" fillId="0" borderId="0" xfId="1" applyFont="1" applyFill="1" applyBorder="1" applyAlignment="1">
      <alignment horizontal="center" vertical="center" wrapText="1"/>
    </xf>
    <xf numFmtId="41" fontId="2" fillId="0" borderId="0" xfId="8" applyFont="1" applyFill="1" applyAlignment="1">
      <alignment horizontal="center" vertical="center" wrapText="1"/>
    </xf>
    <xf numFmtId="0" fontId="2" fillId="0" borderId="0" xfId="1" applyFont="1" applyFill="1" applyBorder="1" applyAlignment="1">
      <alignment horizontal="center" vertical="center" wrapText="1"/>
    </xf>
    <xf numFmtId="10" fontId="4" fillId="0" borderId="0" xfId="2" applyFont="1" applyFill="1" applyAlignment="1">
      <alignment horizontal="left" vertical="center" wrapText="1"/>
    </xf>
    <xf numFmtId="10" fontId="4" fillId="0" borderId="0" xfId="2" applyFont="1" applyFill="1" applyAlignment="1">
      <alignment horizontal="center" vertical="center" wrapText="1"/>
    </xf>
    <xf numFmtId="10" fontId="4" fillId="0" borderId="0" xfId="2" applyFont="1" applyFill="1" applyAlignment="1">
      <alignment vertical="center" wrapText="1"/>
    </xf>
    <xf numFmtId="0" fontId="2" fillId="0" borderId="0" xfId="1" applyFont="1" applyFill="1" applyAlignment="1">
      <alignment horizontal="justify" vertical="center" wrapText="1"/>
    </xf>
    <xf numFmtId="0" fontId="2" fillId="0" borderId="0" xfId="1" applyFont="1" applyFill="1" applyBorder="1" applyAlignment="1">
      <alignment horizontal="justify" vertical="center" wrapText="1"/>
    </xf>
    <xf numFmtId="10" fontId="4" fillId="0" borderId="0" xfId="2" applyFont="1" applyFill="1" applyBorder="1" applyAlignment="1">
      <alignment horizontal="justify" vertical="center" wrapText="1"/>
    </xf>
    <xf numFmtId="0" fontId="2" fillId="0" borderId="0" xfId="0" applyFont="1" applyFill="1" applyBorder="1" applyAlignment="1">
      <alignment horizontal="justify" vertical="center" wrapText="1"/>
    </xf>
    <xf numFmtId="10" fontId="2" fillId="0" borderId="0" xfId="1" applyNumberFormat="1" applyFont="1" applyFill="1" applyBorder="1" applyAlignment="1">
      <alignment horizontal="justify" vertical="center" wrapText="1"/>
    </xf>
    <xf numFmtId="0" fontId="2" fillId="0" borderId="3" xfId="0" applyNumberFormat="1" applyFont="1" applyFill="1" applyBorder="1" applyAlignment="1">
      <alignment horizontal="center" vertical="center" wrapText="1"/>
    </xf>
    <xf numFmtId="0" fontId="2" fillId="0" borderId="3" xfId="1" applyFont="1" applyFill="1" applyBorder="1" applyAlignment="1">
      <alignment horizontal="left" vertical="center" wrapText="1"/>
    </xf>
    <xf numFmtId="0" fontId="2" fillId="0" borderId="40" xfId="0" applyFont="1" applyFill="1" applyBorder="1" applyAlignment="1">
      <alignment horizontal="left" vertical="center" wrapText="1"/>
    </xf>
    <xf numFmtId="0" fontId="2" fillId="0" borderId="40" xfId="0" applyFont="1" applyFill="1" applyBorder="1" applyAlignment="1">
      <alignment horizontal="center" vertical="center" wrapText="1"/>
    </xf>
    <xf numFmtId="0" fontId="2" fillId="0" borderId="46" xfId="0" applyFont="1" applyFill="1" applyBorder="1" applyAlignment="1">
      <alignment vertical="center" wrapText="1"/>
    </xf>
    <xf numFmtId="0" fontId="11" fillId="0" borderId="1" xfId="0" applyFont="1" applyFill="1" applyBorder="1" applyAlignment="1">
      <alignment horizontal="center" vertical="center" wrapText="1"/>
    </xf>
    <xf numFmtId="10" fontId="2" fillId="0" borderId="0" xfId="1" applyNumberFormat="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4" fillId="2" borderId="47" xfId="1" applyFont="1" applyFill="1" applyBorder="1" applyAlignment="1">
      <alignment horizontal="center" vertical="center" wrapText="1"/>
    </xf>
    <xf numFmtId="0" fontId="4" fillId="2" borderId="48" xfId="1" applyFont="1" applyFill="1" applyBorder="1" applyAlignment="1">
      <alignment horizontal="center" vertical="center" wrapText="1"/>
    </xf>
    <xf numFmtId="0" fontId="4" fillId="2" borderId="55" xfId="1" applyFont="1" applyFill="1" applyBorder="1" applyAlignment="1">
      <alignment horizontal="center" vertical="center" wrapText="1"/>
    </xf>
    <xf numFmtId="0" fontId="2" fillId="0" borderId="0" xfId="0" applyFont="1" applyFill="1" applyBorder="1" applyAlignment="1">
      <alignment vertical="center" wrapText="1"/>
    </xf>
    <xf numFmtId="0" fontId="1" fillId="0" borderId="0" xfId="0" applyFont="1" applyFill="1" applyBorder="1" applyAlignment="1">
      <alignment horizontal="left"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9" fontId="2" fillId="4" borderId="3" xfId="6" applyFont="1" applyFill="1" applyBorder="1" applyAlignment="1">
      <alignment horizontal="center" vertical="center" wrapText="1"/>
    </xf>
    <xf numFmtId="2" fontId="2" fillId="4" borderId="1" xfId="1" applyNumberFormat="1" applyFont="1" applyFill="1" applyBorder="1" applyAlignment="1">
      <alignment horizontal="center" vertical="center" wrapText="1"/>
    </xf>
    <xf numFmtId="9" fontId="2" fillId="4" borderId="1" xfId="6" applyFont="1" applyFill="1" applyBorder="1" applyAlignment="1">
      <alignment horizontal="center" vertical="center" wrapText="1"/>
    </xf>
    <xf numFmtId="9" fontId="2" fillId="4" borderId="30" xfId="6" applyFont="1" applyFill="1" applyBorder="1" applyAlignment="1">
      <alignment horizontal="center" vertical="center" wrapText="1"/>
    </xf>
    <xf numFmtId="9" fontId="2" fillId="4" borderId="1" xfId="0" applyNumberFormat="1" applyFont="1" applyFill="1" applyBorder="1" applyAlignment="1">
      <alignment horizontal="center" vertical="center" wrapText="1"/>
    </xf>
    <xf numFmtId="9" fontId="2" fillId="4" borderId="22" xfId="6" applyFont="1" applyFill="1" applyBorder="1" applyAlignment="1">
      <alignment horizontal="center" vertical="center" wrapText="1"/>
    </xf>
    <xf numFmtId="0" fontId="2" fillId="0" borderId="1" xfId="6" applyNumberFormat="1" applyFont="1" applyFill="1" applyBorder="1" applyAlignment="1">
      <alignment horizontal="center" vertical="center" wrapText="1"/>
    </xf>
    <xf numFmtId="41" fontId="2" fillId="4" borderId="1" xfId="8" applyFont="1" applyFill="1" applyBorder="1" applyAlignment="1">
      <alignment horizontal="center" vertical="center" wrapText="1"/>
    </xf>
    <xf numFmtId="0" fontId="2" fillId="4" borderId="1" xfId="6" applyNumberFormat="1" applyFont="1" applyFill="1" applyBorder="1" applyAlignment="1">
      <alignment horizontal="center" vertical="center" wrapText="1"/>
    </xf>
    <xf numFmtId="9" fontId="2" fillId="4" borderId="2" xfId="6" applyFont="1" applyFill="1" applyBorder="1" applyAlignment="1">
      <alignment horizontal="center" vertical="center" wrapText="1"/>
    </xf>
    <xf numFmtId="0" fontId="2" fillId="0" borderId="5" xfId="0" applyFont="1" applyFill="1" applyBorder="1" applyAlignment="1">
      <alignment horizontal="center" vertical="center" wrapText="1"/>
    </xf>
    <xf numFmtId="2" fontId="2" fillId="0" borderId="30" xfId="0" applyNumberFormat="1" applyFont="1" applyFill="1" applyBorder="1" applyAlignment="1">
      <alignment horizontal="center" vertical="center" wrapText="1"/>
    </xf>
    <xf numFmtId="9" fontId="2" fillId="4" borderId="40" xfId="6" applyFont="1" applyFill="1" applyBorder="1" applyAlignment="1">
      <alignment horizontal="center" vertical="center" wrapText="1"/>
    </xf>
    <xf numFmtId="41" fontId="2" fillId="4" borderId="3" xfId="8" applyFont="1" applyFill="1" applyBorder="1" applyAlignment="1">
      <alignment horizontal="center" vertical="center" wrapText="1"/>
    </xf>
    <xf numFmtId="2" fontId="2" fillId="4" borderId="30" xfId="1" applyNumberFormat="1" applyFont="1" applyFill="1" applyBorder="1" applyAlignment="1">
      <alignment horizontal="center" vertical="center" wrapText="1"/>
    </xf>
    <xf numFmtId="2" fontId="2" fillId="0" borderId="5" xfId="1" applyNumberFormat="1" applyFont="1" applyFill="1" applyBorder="1" applyAlignment="1">
      <alignment horizontal="center" vertical="center" wrapText="1"/>
    </xf>
    <xf numFmtId="9" fontId="2" fillId="4" borderId="16" xfId="6" applyFont="1" applyFill="1" applyBorder="1" applyAlignment="1">
      <alignment horizontal="center" vertical="center" wrapText="1"/>
    </xf>
    <xf numFmtId="0" fontId="2" fillId="0" borderId="0" xfId="0" applyFont="1" applyFill="1" applyBorder="1" applyAlignment="1">
      <alignment horizontal="left" vertical="center" wrapText="1"/>
    </xf>
    <xf numFmtId="0" fontId="2" fillId="0" borderId="0" xfId="1" applyFont="1" applyFill="1" applyAlignment="1">
      <alignment horizontal="left" vertical="center" wrapText="1"/>
    </xf>
    <xf numFmtId="0" fontId="2" fillId="0" borderId="0"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30"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1" xfId="0" applyFont="1" applyFill="1" applyBorder="1" applyAlignment="1">
      <alignment horizontal="left" vertical="center" wrapText="1"/>
    </xf>
    <xf numFmtId="9" fontId="1" fillId="0" borderId="22" xfId="0" applyNumberFormat="1" applyFont="1" applyFill="1" applyBorder="1" applyAlignment="1">
      <alignment horizontal="center" vertical="center" wrapText="1"/>
    </xf>
    <xf numFmtId="9" fontId="1" fillId="0" borderId="1" xfId="0" applyNumberFormat="1" applyFont="1" applyFill="1" applyBorder="1" applyAlignment="1">
      <alignment horizontal="center" vertical="center" wrapText="1"/>
    </xf>
    <xf numFmtId="167" fontId="1" fillId="0" borderId="1" xfId="0" applyNumberFormat="1" applyFont="1" applyFill="1" applyBorder="1" applyAlignment="1">
      <alignment horizontal="center" vertical="center" wrapText="1"/>
    </xf>
    <xf numFmtId="168" fontId="2" fillId="0" borderId="1" xfId="1" applyNumberFormat="1" applyFont="1" applyFill="1" applyBorder="1" applyAlignment="1">
      <alignment horizontal="center" vertical="center" wrapText="1"/>
    </xf>
    <xf numFmtId="0" fontId="4" fillId="2" borderId="56" xfId="0" applyFont="1" applyFill="1" applyBorder="1" applyAlignment="1">
      <alignment horizontal="center" vertical="center" wrapText="1"/>
    </xf>
    <xf numFmtId="9" fontId="2" fillId="0" borderId="3" xfId="0" applyNumberFormat="1" applyFont="1" applyFill="1" applyBorder="1" applyAlignment="1">
      <alignment horizontal="center" vertical="center" wrapText="1"/>
    </xf>
    <xf numFmtId="0" fontId="2" fillId="0" borderId="1" xfId="1" applyFont="1" applyFill="1" applyBorder="1" applyAlignment="1">
      <alignment horizontal="center" vertical="center"/>
    </xf>
    <xf numFmtId="2" fontId="2" fillId="0" borderId="53" xfId="1" applyNumberFormat="1" applyFont="1" applyFill="1" applyBorder="1" applyAlignment="1">
      <alignment horizontal="center" vertical="center" wrapText="1"/>
    </xf>
    <xf numFmtId="0" fontId="4" fillId="0" borderId="0" xfId="1" applyFont="1" applyFill="1" applyBorder="1" applyAlignment="1">
      <alignment horizontal="center" vertical="center" wrapText="1"/>
    </xf>
    <xf numFmtId="0" fontId="2" fillId="0" borderId="22" xfId="1" applyFont="1" applyFill="1" applyBorder="1" applyAlignment="1">
      <alignment horizontal="center" vertical="center" wrapText="1"/>
    </xf>
    <xf numFmtId="2" fontId="2" fillId="4" borderId="3" xfId="1" applyNumberFormat="1" applyFont="1" applyFill="1" applyBorder="1" applyAlignment="1">
      <alignment horizontal="center" vertical="center" wrapText="1"/>
    </xf>
    <xf numFmtId="0" fontId="2" fillId="4" borderId="1" xfId="0" applyFont="1" applyFill="1" applyBorder="1" applyAlignment="1">
      <alignment horizontal="left" vertical="center" wrapText="1"/>
    </xf>
    <xf numFmtId="0" fontId="2" fillId="4" borderId="1"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2" fillId="4" borderId="30" xfId="0" applyFont="1" applyFill="1" applyBorder="1" applyAlignment="1">
      <alignment horizontal="left" vertical="center" wrapText="1"/>
    </xf>
    <xf numFmtId="9" fontId="2" fillId="4" borderId="30" xfId="0" applyNumberFormat="1" applyFont="1" applyFill="1" applyBorder="1" applyAlignment="1">
      <alignment horizontal="center" vertical="center" wrapText="1"/>
    </xf>
    <xf numFmtId="0" fontId="2" fillId="4" borderId="22" xfId="0" applyFont="1" applyFill="1" applyBorder="1" applyAlignment="1">
      <alignment horizontal="left" vertical="center" wrapText="1"/>
    </xf>
    <xf numFmtId="0" fontId="2" fillId="4" borderId="22" xfId="0" applyFont="1" applyFill="1" applyBorder="1" applyAlignment="1">
      <alignment horizontal="center" vertical="center" wrapText="1"/>
    </xf>
    <xf numFmtId="0" fontId="2" fillId="4" borderId="1" xfId="0" applyFont="1" applyFill="1" applyBorder="1" applyAlignment="1">
      <alignment vertical="center" wrapText="1"/>
    </xf>
    <xf numFmtId="167" fontId="2" fillId="4" borderId="1" xfId="0" applyNumberFormat="1" applyFont="1" applyFill="1" applyBorder="1" applyAlignment="1">
      <alignment horizontal="center" vertical="center" wrapText="1"/>
    </xf>
    <xf numFmtId="167" fontId="2" fillId="4" borderId="1" xfId="1" applyNumberFormat="1" applyFont="1" applyFill="1" applyBorder="1" applyAlignment="1">
      <alignment horizontal="center" vertical="center" wrapText="1"/>
    </xf>
    <xf numFmtId="168" fontId="2" fillId="4" borderId="1" xfId="1"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0" fontId="4" fillId="2" borderId="30" xfId="0" applyFont="1" applyFill="1" applyBorder="1" applyAlignment="1">
      <alignment horizontal="center" vertical="center" wrapText="1"/>
    </xf>
    <xf numFmtId="2" fontId="2" fillId="4" borderId="22" xfId="1" applyNumberFormat="1" applyFont="1" applyFill="1" applyBorder="1" applyAlignment="1">
      <alignment horizontal="center" vertical="center" wrapText="1"/>
    </xf>
    <xf numFmtId="10" fontId="2" fillId="0" borderId="24" xfId="1" applyNumberFormat="1" applyFont="1" applyFill="1" applyBorder="1" applyAlignment="1">
      <alignment horizontal="left" vertical="center" wrapText="1"/>
    </xf>
    <xf numFmtId="0" fontId="2" fillId="4" borderId="30" xfId="0" applyFont="1" applyFill="1" applyBorder="1" applyAlignment="1">
      <alignment horizontal="center" vertical="center" wrapText="1"/>
    </xf>
    <xf numFmtId="10" fontId="2" fillId="4" borderId="31" xfId="1" applyNumberFormat="1" applyFont="1" applyFill="1" applyBorder="1" applyAlignment="1">
      <alignment horizontal="justify" vertical="center" wrapText="1"/>
    </xf>
    <xf numFmtId="0" fontId="2" fillId="4" borderId="2" xfId="0" applyFont="1" applyFill="1" applyBorder="1" applyAlignment="1">
      <alignment horizontal="left" vertical="center" wrapText="1"/>
    </xf>
    <xf numFmtId="0" fontId="2" fillId="4" borderId="30" xfId="0" applyFont="1" applyFill="1" applyBorder="1" applyAlignment="1">
      <alignment vertical="center" wrapText="1"/>
    </xf>
    <xf numFmtId="0" fontId="2" fillId="4" borderId="3" xfId="0" applyFont="1" applyFill="1" applyBorder="1" applyAlignment="1">
      <alignment horizontal="left" vertical="center" wrapText="1"/>
    </xf>
    <xf numFmtId="0" fontId="2" fillId="4" borderId="3" xfId="0" applyFont="1" applyFill="1" applyBorder="1" applyAlignment="1">
      <alignment horizontal="center" vertical="center" wrapText="1"/>
    </xf>
    <xf numFmtId="0" fontId="2" fillId="4" borderId="1" xfId="1" applyFont="1" applyFill="1" applyBorder="1" applyAlignment="1">
      <alignment horizontal="left" vertical="center" wrapText="1"/>
    </xf>
    <xf numFmtId="9" fontId="2" fillId="4" borderId="31" xfId="6" applyFont="1" applyFill="1" applyBorder="1" applyAlignment="1">
      <alignment horizontal="center" vertical="center" wrapText="1"/>
    </xf>
    <xf numFmtId="0" fontId="2" fillId="4" borderId="53" xfId="0" applyFont="1" applyFill="1" applyBorder="1" applyAlignment="1">
      <alignment horizontal="center" vertical="center" wrapText="1"/>
    </xf>
    <xf numFmtId="9" fontId="2" fillId="4" borderId="3" xfId="0" applyNumberFormat="1" applyFont="1" applyFill="1" applyBorder="1" applyAlignment="1">
      <alignment horizontal="center" vertical="center" wrapText="1"/>
    </xf>
    <xf numFmtId="0" fontId="2" fillId="4" borderId="16" xfId="0" applyFont="1" applyFill="1" applyBorder="1" applyAlignment="1">
      <alignment horizontal="center" vertical="center" wrapText="1"/>
    </xf>
    <xf numFmtId="10" fontId="2" fillId="4" borderId="17" xfId="1" applyNumberFormat="1" applyFont="1" applyFill="1" applyBorder="1" applyAlignment="1">
      <alignment horizontal="justify" vertical="center" wrapText="1"/>
    </xf>
    <xf numFmtId="0" fontId="1" fillId="4" borderId="24" xfId="0" applyFont="1" applyFill="1" applyBorder="1" applyAlignment="1">
      <alignment horizontal="justify" vertical="center" wrapText="1"/>
    </xf>
    <xf numFmtId="0" fontId="1" fillId="4" borderId="13" xfId="0" applyFont="1" applyFill="1" applyBorder="1" applyAlignment="1">
      <alignment horizontal="justify" vertical="center" wrapText="1"/>
    </xf>
    <xf numFmtId="0" fontId="2" fillId="4" borderId="3" xfId="1" applyFont="1" applyFill="1" applyBorder="1" applyAlignment="1">
      <alignment horizontal="center" vertical="center" wrapText="1"/>
    </xf>
    <xf numFmtId="0" fontId="2" fillId="4" borderId="1" xfId="1" applyFont="1" applyFill="1" applyBorder="1" applyAlignment="1">
      <alignment horizontal="center" vertical="center" wrapText="1"/>
    </xf>
    <xf numFmtId="0" fontId="2" fillId="4" borderId="30" xfId="1" applyFont="1" applyFill="1" applyBorder="1" applyAlignment="1">
      <alignment horizontal="center" vertical="center" wrapText="1"/>
    </xf>
    <xf numFmtId="0" fontId="4" fillId="4" borderId="0" xfId="1" applyFont="1" applyFill="1" applyBorder="1" applyAlignment="1">
      <alignment vertical="center" wrapText="1"/>
    </xf>
    <xf numFmtId="0" fontId="2" fillId="4" borderId="46" xfId="0" applyFont="1" applyFill="1" applyBorder="1" applyAlignment="1">
      <alignment vertical="center" wrapText="1"/>
    </xf>
    <xf numFmtId="0" fontId="2" fillId="4" borderId="16" xfId="0" applyFont="1" applyFill="1" applyBorder="1" applyAlignment="1">
      <alignment horizontal="left" vertical="center" wrapText="1"/>
    </xf>
    <xf numFmtId="9" fontId="2" fillId="4" borderId="16" xfId="0" applyNumberFormat="1" applyFont="1" applyFill="1" applyBorder="1" applyAlignment="1">
      <alignment horizontal="center" vertical="center" wrapText="1"/>
    </xf>
    <xf numFmtId="0" fontId="2" fillId="4" borderId="0" xfId="1" applyFont="1" applyFill="1" applyBorder="1" applyAlignment="1">
      <alignment vertical="center" wrapText="1"/>
    </xf>
    <xf numFmtId="0" fontId="2" fillId="4" borderId="46" xfId="0" applyFont="1" applyFill="1" applyBorder="1" applyAlignment="1">
      <alignment horizontal="center" vertical="center" wrapText="1"/>
    </xf>
    <xf numFmtId="9" fontId="2" fillId="4" borderId="1" xfId="6" applyFont="1" applyFill="1" applyBorder="1" applyAlignment="1">
      <alignment horizontal="left" vertical="center" wrapText="1"/>
    </xf>
    <xf numFmtId="166" fontId="2" fillId="4" borderId="1" xfId="6" applyNumberFormat="1" applyFont="1" applyFill="1" applyBorder="1" applyAlignment="1">
      <alignment horizontal="left" vertical="center" wrapText="1"/>
    </xf>
    <xf numFmtId="166" fontId="2" fillId="4" borderId="1" xfId="6" applyNumberFormat="1"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0" xfId="1" applyFont="1" applyFill="1" applyAlignment="1">
      <alignment horizontal="center" vertical="center" wrapText="1"/>
    </xf>
    <xf numFmtId="0" fontId="2" fillId="4" borderId="0" xfId="1" applyFont="1" applyFill="1" applyAlignment="1">
      <alignment horizontal="justify" vertical="center" wrapText="1"/>
    </xf>
    <xf numFmtId="0" fontId="2" fillId="4" borderId="0" xfId="1" applyFont="1" applyFill="1" applyBorder="1" applyAlignment="1">
      <alignment horizontal="center" vertical="center" wrapText="1"/>
    </xf>
    <xf numFmtId="1" fontId="2" fillId="4" borderId="0" xfId="1" applyNumberFormat="1" applyFont="1" applyFill="1" applyBorder="1" applyAlignment="1">
      <alignment horizontal="center" vertical="center" wrapText="1"/>
    </xf>
    <xf numFmtId="9" fontId="2" fillId="4" borderId="0" xfId="1" applyNumberFormat="1" applyFont="1" applyFill="1" applyBorder="1" applyAlignment="1">
      <alignment horizontal="center" vertical="center" wrapText="1"/>
    </xf>
    <xf numFmtId="0" fontId="2" fillId="4" borderId="0" xfId="1" applyFont="1" applyFill="1" applyBorder="1" applyAlignment="1">
      <alignment horizontal="justify" vertical="center" wrapText="1"/>
    </xf>
    <xf numFmtId="0" fontId="2" fillId="4" borderId="16" xfId="0" applyFont="1" applyFill="1" applyBorder="1" applyAlignment="1">
      <alignment vertical="center" wrapText="1"/>
    </xf>
    <xf numFmtId="0" fontId="2" fillId="4" borderId="14" xfId="1" applyFont="1" applyFill="1" applyBorder="1" applyAlignment="1">
      <alignment horizontal="center" vertical="center" wrapText="1"/>
    </xf>
    <xf numFmtId="0" fontId="2" fillId="4" borderId="53" xfId="0" applyFont="1" applyFill="1" applyBorder="1" applyAlignment="1">
      <alignment vertical="center" wrapText="1"/>
    </xf>
    <xf numFmtId="9" fontId="2" fillId="4" borderId="53" xfId="0" applyNumberFormat="1" applyFont="1" applyFill="1" applyBorder="1" applyAlignment="1">
      <alignment horizontal="center" vertical="center" wrapText="1"/>
    </xf>
    <xf numFmtId="0" fontId="4" fillId="2" borderId="60" xfId="0" applyFont="1" applyFill="1" applyBorder="1" applyAlignment="1">
      <alignment horizontal="center" vertical="center" wrapText="1"/>
    </xf>
    <xf numFmtId="9" fontId="2" fillId="0" borderId="3" xfId="1" applyNumberFormat="1" applyFont="1" applyFill="1" applyBorder="1" applyAlignment="1">
      <alignment horizontal="center" vertical="center" wrapText="1"/>
    </xf>
    <xf numFmtId="167" fontId="2" fillId="4" borderId="3" xfId="6" applyNumberFormat="1" applyFont="1" applyFill="1" applyBorder="1" applyAlignment="1">
      <alignment horizontal="center" vertical="center" wrapText="1"/>
    </xf>
    <xf numFmtId="9" fontId="2" fillId="4" borderId="3" xfId="6" applyFont="1" applyFill="1" applyBorder="1" applyAlignment="1">
      <alignment horizontal="left" vertical="center" wrapText="1"/>
    </xf>
    <xf numFmtId="4" fontId="2" fillId="4" borderId="3" xfId="1" applyNumberFormat="1" applyFont="1" applyFill="1" applyBorder="1" applyAlignment="1">
      <alignment horizontal="center" vertical="center" wrapText="1"/>
    </xf>
    <xf numFmtId="0" fontId="2" fillId="4" borderId="22" xfId="0" applyFont="1" applyFill="1" applyBorder="1" applyAlignment="1">
      <alignment vertical="center" wrapText="1"/>
    </xf>
    <xf numFmtId="0" fontId="2" fillId="0" borderId="5" xfId="1" applyFont="1" applyFill="1" applyBorder="1" applyAlignment="1">
      <alignment horizontal="center" vertical="center" wrapText="1"/>
    </xf>
    <xf numFmtId="0" fontId="2" fillId="0" borderId="22" xfId="1" applyFont="1" applyFill="1" applyBorder="1" applyAlignment="1">
      <alignment horizontal="left" vertical="center" wrapText="1"/>
    </xf>
    <xf numFmtId="0" fontId="2" fillId="0" borderId="1" xfId="1" applyFont="1" applyFill="1" applyBorder="1" applyAlignment="1">
      <alignment horizontal="left" vertical="center" wrapText="1"/>
    </xf>
    <xf numFmtId="0" fontId="2" fillId="0" borderId="1" xfId="1" applyFont="1" applyFill="1" applyBorder="1" applyAlignment="1">
      <alignment horizontal="center" vertical="center" wrapText="1"/>
    </xf>
    <xf numFmtId="0" fontId="2" fillId="0" borderId="0" xfId="1" applyFont="1" applyFill="1" applyAlignment="1">
      <alignment horizontal="left" vertical="center" wrapText="1"/>
    </xf>
    <xf numFmtId="0" fontId="2" fillId="0" borderId="1" xfId="1" applyFont="1" applyFill="1" applyBorder="1" applyAlignment="1">
      <alignment horizontal="center" vertical="center" wrapText="1"/>
    </xf>
    <xf numFmtId="0" fontId="2" fillId="0" borderId="3" xfId="1" applyFont="1" applyFill="1" applyBorder="1" applyAlignment="1">
      <alignment horizontal="center" vertical="center" wrapText="1"/>
    </xf>
    <xf numFmtId="1" fontId="2" fillId="0" borderId="1" xfId="1" applyNumberFormat="1" applyFont="1" applyFill="1" applyBorder="1" applyAlignment="1">
      <alignment horizontal="center" vertical="center" wrapText="1"/>
    </xf>
    <xf numFmtId="0" fontId="2" fillId="0" borderId="1" xfId="3" applyNumberFormat="1" applyFont="1" applyFill="1" applyBorder="1" applyAlignment="1">
      <alignment horizontal="center" vertical="center" wrapText="1"/>
    </xf>
    <xf numFmtId="10" fontId="2" fillId="0" borderId="1" xfId="6" applyNumberFormat="1" applyFont="1" applyFill="1" applyBorder="1" applyAlignment="1">
      <alignment horizontal="center" vertical="center" wrapText="1"/>
    </xf>
    <xf numFmtId="9" fontId="2" fillId="0" borderId="22" xfId="6" applyFont="1" applyFill="1" applyBorder="1" applyAlignment="1">
      <alignment horizontal="center" vertical="center" wrapText="1"/>
    </xf>
    <xf numFmtId="0" fontId="2" fillId="0" borderId="16" xfId="3" applyNumberFormat="1" applyFont="1" applyFill="1" applyBorder="1" applyAlignment="1">
      <alignment horizontal="center" vertical="center" wrapText="1"/>
    </xf>
    <xf numFmtId="9" fontId="2" fillId="0" borderId="16" xfId="6" applyFont="1" applyFill="1" applyBorder="1" applyAlignment="1">
      <alignment horizontal="center" vertical="center" wrapText="1"/>
    </xf>
    <xf numFmtId="41" fontId="2" fillId="4" borderId="0" xfId="8" applyFont="1" applyFill="1" applyBorder="1" applyAlignment="1">
      <alignment vertical="center" wrapText="1"/>
    </xf>
    <xf numFmtId="41" fontId="2" fillId="4" borderId="0" xfId="1" applyNumberFormat="1" applyFont="1" applyFill="1" applyBorder="1" applyAlignment="1">
      <alignment vertical="center" wrapText="1"/>
    </xf>
    <xf numFmtId="0" fontId="2" fillId="0" borderId="0" xfId="1" applyFont="1" applyFill="1" applyBorder="1" applyAlignment="1">
      <alignment horizontal="center" vertical="center" wrapText="1"/>
    </xf>
    <xf numFmtId="2" fontId="2" fillId="0" borderId="3" xfId="1" applyNumberFormat="1" applyFont="1" applyFill="1" applyBorder="1" applyAlignment="1">
      <alignment horizontal="center" vertical="center" wrapText="1"/>
    </xf>
    <xf numFmtId="0" fontId="1" fillId="0" borderId="22" xfId="0" applyFont="1" applyFill="1" applyBorder="1" applyAlignment="1">
      <alignment vertical="center" wrapText="1"/>
    </xf>
    <xf numFmtId="10" fontId="2" fillId="0" borderId="25" xfId="1" applyNumberFormat="1" applyFont="1" applyFill="1" applyBorder="1" applyAlignment="1">
      <alignment horizontal="justify" vertical="center" wrapText="1"/>
    </xf>
    <xf numFmtId="0" fontId="1" fillId="0" borderId="1" xfId="0" applyFont="1" applyFill="1" applyBorder="1" applyAlignment="1">
      <alignment vertical="center" wrapText="1"/>
    </xf>
    <xf numFmtId="9" fontId="1" fillId="0" borderId="1" xfId="6" applyFont="1" applyFill="1" applyBorder="1" applyAlignment="1">
      <alignment horizontal="center" vertical="center" wrapText="1"/>
    </xf>
    <xf numFmtId="0" fontId="2" fillId="0" borderId="1" xfId="0" applyFont="1" applyFill="1" applyBorder="1" applyAlignment="1">
      <alignment vertical="center" wrapText="1"/>
    </xf>
    <xf numFmtId="9" fontId="2" fillId="0" borderId="1" xfId="1" applyNumberFormat="1" applyFont="1" applyFill="1" applyBorder="1" applyAlignment="1">
      <alignment horizontal="center" vertical="center" wrapText="1"/>
    </xf>
    <xf numFmtId="0" fontId="2" fillId="0" borderId="24" xfId="0" applyFont="1" applyFill="1" applyBorder="1" applyAlignment="1">
      <alignment horizontal="justify" vertical="center" wrapText="1"/>
    </xf>
    <xf numFmtId="9" fontId="1" fillId="0" borderId="2" xfId="6" applyFont="1" applyFill="1" applyBorder="1" applyAlignment="1">
      <alignment horizontal="center" vertical="center" wrapText="1"/>
    </xf>
    <xf numFmtId="0" fontId="2" fillId="0" borderId="2" xfId="0" applyFont="1" applyFill="1" applyBorder="1" applyAlignment="1">
      <alignment vertical="center" wrapText="1"/>
    </xf>
    <xf numFmtId="0" fontId="2" fillId="0" borderId="11" xfId="0" applyFont="1" applyFill="1" applyBorder="1" applyAlignment="1">
      <alignment horizontal="justify" vertical="center" wrapText="1"/>
    </xf>
    <xf numFmtId="9" fontId="1" fillId="0" borderId="22" xfId="6" applyFont="1" applyFill="1" applyBorder="1" applyAlignment="1">
      <alignment horizontal="center" vertical="center" wrapText="1"/>
    </xf>
    <xf numFmtId="9" fontId="2" fillId="0" borderId="30" xfId="3" applyFont="1" applyFill="1" applyBorder="1" applyAlignment="1">
      <alignment horizontal="center" vertical="center" wrapText="1"/>
    </xf>
    <xf numFmtId="0" fontId="2" fillId="0" borderId="30" xfId="0" applyFont="1" applyFill="1" applyBorder="1" applyAlignment="1">
      <alignment vertical="center" wrapText="1"/>
    </xf>
    <xf numFmtId="0" fontId="2" fillId="0" borderId="31" xfId="0" applyFont="1" applyFill="1" applyBorder="1" applyAlignment="1">
      <alignment horizontal="justify" vertical="center" wrapText="1"/>
    </xf>
    <xf numFmtId="10" fontId="2" fillId="0" borderId="31" xfId="1" applyNumberFormat="1" applyFont="1" applyFill="1" applyBorder="1" applyAlignment="1">
      <alignment horizontal="justify" vertical="center" wrapText="1"/>
    </xf>
    <xf numFmtId="167" fontId="2" fillId="0" borderId="1" xfId="0" applyNumberFormat="1" applyFont="1" applyFill="1" applyBorder="1" applyAlignment="1">
      <alignment horizontal="center" vertical="center" wrapText="1"/>
    </xf>
    <xf numFmtId="4" fontId="2" fillId="0" borderId="30" xfId="1" applyNumberFormat="1" applyFont="1" applyFill="1" applyBorder="1" applyAlignment="1">
      <alignment horizontal="center" vertical="center" wrapText="1"/>
    </xf>
    <xf numFmtId="10" fontId="2" fillId="0" borderId="39" xfId="1" applyNumberFormat="1" applyFont="1" applyFill="1" applyBorder="1" applyAlignment="1">
      <alignment horizontal="justify" vertical="center" wrapText="1"/>
    </xf>
    <xf numFmtId="9" fontId="2" fillId="0" borderId="1" xfId="3" applyFont="1" applyFill="1" applyBorder="1" applyAlignment="1">
      <alignment horizontal="center" vertical="center" wrapText="1"/>
    </xf>
    <xf numFmtId="0" fontId="2" fillId="0" borderId="59" xfId="0" applyFont="1" applyFill="1" applyBorder="1" applyAlignment="1">
      <alignment vertical="center" wrapText="1"/>
    </xf>
    <xf numFmtId="10" fontId="2" fillId="0" borderId="11" xfId="1" applyNumberFormat="1" applyFont="1" applyFill="1" applyBorder="1" applyAlignment="1">
      <alignment horizontal="justify" vertical="center" wrapText="1"/>
    </xf>
    <xf numFmtId="9" fontId="2" fillId="0" borderId="2" xfId="6" applyFont="1" applyFill="1" applyBorder="1" applyAlignment="1">
      <alignment horizontal="center" vertical="center" wrapText="1"/>
    </xf>
    <xf numFmtId="0" fontId="2" fillId="0" borderId="56" xfId="0" applyFont="1" applyFill="1" applyBorder="1" applyAlignment="1">
      <alignment vertical="center" wrapText="1"/>
    </xf>
    <xf numFmtId="9" fontId="2" fillId="0" borderId="22" xfId="3" applyFont="1" applyFill="1" applyBorder="1" applyAlignment="1">
      <alignment horizontal="center" vertical="center" wrapText="1"/>
    </xf>
    <xf numFmtId="9" fontId="2" fillId="0" borderId="3" xfId="3" applyFont="1" applyFill="1" applyBorder="1" applyAlignment="1">
      <alignment horizontal="center" vertical="center" wrapText="1"/>
    </xf>
    <xf numFmtId="0" fontId="2" fillId="0" borderId="39" xfId="1" applyFont="1" applyFill="1" applyBorder="1" applyAlignment="1">
      <alignment horizontal="justify" vertical="center" wrapText="1"/>
    </xf>
    <xf numFmtId="9" fontId="2" fillId="0" borderId="30" xfId="3" applyNumberFormat="1" applyFont="1" applyFill="1" applyBorder="1" applyAlignment="1">
      <alignment horizontal="center" vertical="center" wrapText="1"/>
    </xf>
    <xf numFmtId="0" fontId="2" fillId="0" borderId="31" xfId="1" applyFont="1" applyFill="1" applyBorder="1" applyAlignment="1">
      <alignment horizontal="justify" vertical="center" wrapText="1"/>
    </xf>
    <xf numFmtId="9" fontId="2" fillId="0" borderId="33" xfId="6" applyFont="1" applyFill="1" applyBorder="1" applyAlignment="1">
      <alignment horizontal="center" vertical="center" wrapText="1"/>
    </xf>
    <xf numFmtId="9" fontId="2" fillId="0" borderId="40" xfId="6" applyFont="1" applyFill="1" applyBorder="1" applyAlignment="1">
      <alignment horizontal="center" vertical="center" wrapText="1"/>
    </xf>
    <xf numFmtId="14" fontId="2" fillId="0" borderId="24" xfId="1" applyNumberFormat="1" applyFont="1" applyFill="1" applyBorder="1" applyAlignment="1">
      <alignment horizontal="justify" vertical="center" wrapText="1"/>
    </xf>
    <xf numFmtId="39" fontId="2" fillId="0" borderId="22" xfId="4" applyNumberFormat="1" applyFont="1" applyFill="1" applyBorder="1" applyAlignment="1">
      <alignment horizontal="center" vertical="center" wrapText="1"/>
    </xf>
    <xf numFmtId="0" fontId="2" fillId="0" borderId="22" xfId="4" applyNumberFormat="1" applyFont="1" applyFill="1" applyBorder="1" applyAlignment="1">
      <alignment horizontal="center" vertical="center" wrapText="1"/>
    </xf>
    <xf numFmtId="39" fontId="2" fillId="0" borderId="1" xfId="4" applyNumberFormat="1" applyFont="1" applyFill="1" applyBorder="1" applyAlignment="1">
      <alignment horizontal="center" vertical="center" wrapText="1"/>
    </xf>
    <xf numFmtId="9" fontId="2" fillId="0" borderId="53" xfId="3" applyFont="1" applyFill="1" applyBorder="1" applyAlignment="1">
      <alignment horizontal="center" vertical="center" wrapText="1"/>
    </xf>
    <xf numFmtId="10" fontId="2" fillId="0" borderId="53" xfId="1" applyNumberFormat="1" applyFont="1" applyFill="1" applyBorder="1" applyAlignment="1">
      <alignment horizontal="center" vertical="center" wrapText="1"/>
    </xf>
    <xf numFmtId="0" fontId="2" fillId="0" borderId="54" xfId="1" applyFont="1" applyFill="1" applyBorder="1" applyAlignment="1">
      <alignment horizontal="justify" vertical="center" wrapText="1"/>
    </xf>
    <xf numFmtId="10" fontId="2" fillId="0" borderId="54" xfId="1" applyNumberFormat="1" applyFont="1" applyFill="1" applyBorder="1" applyAlignment="1">
      <alignment horizontal="justify" vertical="center" wrapText="1"/>
    </xf>
    <xf numFmtId="167" fontId="2" fillId="0" borderId="2" xfId="0" applyNumberFormat="1" applyFont="1" applyFill="1" applyBorder="1" applyAlignment="1">
      <alignment horizontal="center" vertical="center" wrapText="1"/>
    </xf>
    <xf numFmtId="167" fontId="2" fillId="0" borderId="30" xfId="0" applyNumberFormat="1" applyFont="1" applyFill="1" applyBorder="1" applyAlignment="1">
      <alignment horizontal="center" vertical="center" wrapText="1"/>
    </xf>
    <xf numFmtId="9" fontId="2" fillId="0" borderId="2" xfId="3" applyFont="1" applyFill="1" applyBorder="1" applyAlignment="1">
      <alignment horizontal="center" vertical="center" wrapText="1"/>
    </xf>
    <xf numFmtId="41" fontId="2" fillId="0" borderId="22" xfId="8" applyFont="1" applyFill="1" applyBorder="1" applyAlignment="1">
      <alignment horizontal="center" vertical="center" wrapText="1"/>
    </xf>
    <xf numFmtId="0" fontId="1" fillId="0" borderId="22" xfId="0" applyFont="1" applyFill="1" applyBorder="1" applyAlignment="1">
      <alignment horizontal="center" vertical="center" wrapText="1"/>
    </xf>
    <xf numFmtId="10" fontId="1" fillId="0" borderId="25" xfId="0" applyNumberFormat="1" applyFont="1" applyFill="1" applyBorder="1" applyAlignment="1">
      <alignment horizontal="justify" vertical="center" wrapText="1"/>
    </xf>
    <xf numFmtId="41" fontId="2" fillId="0" borderId="1" xfId="8" applyFont="1" applyFill="1" applyBorder="1" applyAlignment="1">
      <alignment horizontal="center" vertical="center" wrapText="1"/>
    </xf>
    <xf numFmtId="169" fontId="2" fillId="0" borderId="1" xfId="8" applyNumberFormat="1" applyFont="1" applyFill="1" applyBorder="1" applyAlignment="1">
      <alignment horizontal="center" vertical="center" wrapText="1"/>
    </xf>
    <xf numFmtId="10" fontId="1" fillId="0" borderId="24" xfId="0" applyNumberFormat="1" applyFont="1" applyFill="1" applyBorder="1" applyAlignment="1">
      <alignment horizontal="justify" vertical="center" wrapText="1"/>
    </xf>
    <xf numFmtId="4" fontId="2" fillId="0" borderId="2" xfId="1" applyNumberFormat="1" applyFont="1" applyFill="1" applyBorder="1" applyAlignment="1">
      <alignment horizontal="center" vertical="center" wrapText="1"/>
    </xf>
    <xf numFmtId="10" fontId="2" fillId="0" borderId="34" xfId="1" applyNumberFormat="1" applyFont="1" applyFill="1" applyBorder="1" applyAlignment="1">
      <alignment horizontal="justify" vertical="center" wrapText="1"/>
    </xf>
    <xf numFmtId="10" fontId="2" fillId="0" borderId="17" xfId="1" applyNumberFormat="1" applyFont="1" applyFill="1" applyBorder="1" applyAlignment="1">
      <alignment horizontal="justify" vertical="center" wrapText="1"/>
    </xf>
    <xf numFmtId="2" fontId="2" fillId="0" borderId="1" xfId="4" applyNumberFormat="1" applyFont="1" applyFill="1" applyBorder="1" applyAlignment="1">
      <alignment horizontal="center" vertical="center" wrapText="1"/>
    </xf>
    <xf numFmtId="10" fontId="2" fillId="0" borderId="19" xfId="1" applyNumberFormat="1" applyFont="1" applyFill="1" applyBorder="1" applyAlignment="1">
      <alignment horizontal="justify" vertical="center" wrapText="1"/>
    </xf>
    <xf numFmtId="10" fontId="18" fillId="0" borderId="24" xfId="1" applyNumberFormat="1" applyFont="1" applyFill="1" applyBorder="1" applyAlignment="1">
      <alignment horizontal="justify" vertical="center" wrapText="1"/>
    </xf>
    <xf numFmtId="4" fontId="2" fillId="0" borderId="1" xfId="7" applyNumberFormat="1" applyFont="1" applyFill="1" applyBorder="1" applyAlignment="1">
      <alignment horizontal="center" vertical="center" wrapText="1"/>
    </xf>
    <xf numFmtId="168" fontId="2" fillId="0" borderId="3" xfId="7" applyNumberFormat="1" applyFont="1" applyFill="1" applyBorder="1" applyAlignment="1">
      <alignment horizontal="center" vertical="center" wrapText="1"/>
    </xf>
    <xf numFmtId="9" fontId="2" fillId="0" borderId="1" xfId="3" applyNumberFormat="1" applyFont="1" applyFill="1" applyBorder="1" applyAlignment="1">
      <alignment horizontal="center" vertical="center" wrapText="1"/>
    </xf>
    <xf numFmtId="10" fontId="2" fillId="0" borderId="10" xfId="1" applyNumberFormat="1" applyFont="1" applyFill="1" applyBorder="1" applyAlignment="1">
      <alignment horizontal="justify" vertical="center" wrapText="1"/>
    </xf>
    <xf numFmtId="10" fontId="2" fillId="0" borderId="50" xfId="1" applyNumberFormat="1" applyFont="1" applyFill="1" applyBorder="1" applyAlignment="1">
      <alignment horizontal="justify" vertical="center" wrapText="1"/>
    </xf>
    <xf numFmtId="9" fontId="2" fillId="0" borderId="16" xfId="3" applyFont="1" applyFill="1" applyBorder="1" applyAlignment="1">
      <alignment horizontal="center" vertical="center" wrapText="1"/>
    </xf>
    <xf numFmtId="9" fontId="2" fillId="0" borderId="33" xfId="3" applyFont="1" applyFill="1" applyBorder="1" applyAlignment="1">
      <alignment horizontal="center" vertical="center" wrapText="1"/>
    </xf>
    <xf numFmtId="0" fontId="2" fillId="0" borderId="16" xfId="0" applyFont="1" applyFill="1" applyBorder="1" applyAlignment="1">
      <alignment horizontal="justify" vertical="center" wrapText="1"/>
    </xf>
    <xf numFmtId="0" fontId="2" fillId="0" borderId="22" xfId="0" applyFont="1" applyFill="1" applyBorder="1" applyAlignment="1">
      <alignment vertical="center" wrapText="1"/>
    </xf>
    <xf numFmtId="0" fontId="2" fillId="0" borderId="30" xfId="3" applyNumberFormat="1" applyFont="1" applyFill="1" applyBorder="1" applyAlignment="1">
      <alignment horizontal="center" vertical="center" wrapText="1"/>
    </xf>
    <xf numFmtId="2" fontId="2" fillId="0" borderId="16" xfId="1" applyNumberFormat="1" applyFont="1" applyFill="1" applyBorder="1" applyAlignment="1">
      <alignment horizontal="center" vertical="center" wrapText="1"/>
    </xf>
    <xf numFmtId="9" fontId="2" fillId="0" borderId="53" xfId="0" applyNumberFormat="1" applyFont="1" applyFill="1" applyBorder="1" applyAlignment="1">
      <alignment horizontal="center" vertical="center" wrapText="1"/>
    </xf>
    <xf numFmtId="0" fontId="2" fillId="0" borderId="53" xfId="0" applyFont="1" applyFill="1" applyBorder="1" applyAlignment="1">
      <alignment vertical="center" wrapText="1"/>
    </xf>
    <xf numFmtId="0" fontId="2" fillId="0" borderId="41" xfId="0" applyFont="1" applyFill="1" applyBorder="1" applyAlignment="1">
      <alignment vertical="center" wrapText="1"/>
    </xf>
    <xf numFmtId="0" fontId="2" fillId="0" borderId="25" xfId="0" applyFont="1" applyFill="1" applyBorder="1" applyAlignment="1">
      <alignment horizontal="justify" vertical="center" wrapText="1"/>
    </xf>
    <xf numFmtId="0" fontId="2" fillId="0" borderId="59" xfId="0" applyFont="1" applyFill="1" applyBorder="1" applyAlignment="1">
      <alignment horizontal="center" vertical="center" wrapText="1" readingOrder="1"/>
    </xf>
    <xf numFmtId="9" fontId="2" fillId="0" borderId="36" xfId="6" applyFont="1" applyFill="1" applyBorder="1" applyAlignment="1">
      <alignment horizontal="center" vertical="center" wrapText="1"/>
    </xf>
    <xf numFmtId="0" fontId="2" fillId="0" borderId="59" xfId="1" applyFont="1" applyFill="1" applyBorder="1" applyAlignment="1">
      <alignment vertical="center" wrapText="1"/>
    </xf>
    <xf numFmtId="168" fontId="2" fillId="0" borderId="1" xfId="4" applyNumberFormat="1" applyFont="1" applyFill="1" applyBorder="1" applyAlignment="1">
      <alignment horizontal="center" vertical="center" wrapText="1"/>
    </xf>
    <xf numFmtId="0" fontId="2" fillId="0" borderId="60" xfId="0" applyFont="1" applyFill="1" applyBorder="1" applyAlignment="1">
      <alignment vertical="center" wrapText="1"/>
    </xf>
    <xf numFmtId="0" fontId="2" fillId="0" borderId="24" xfId="0" applyFont="1" applyFill="1" applyBorder="1" applyAlignment="1">
      <alignment horizontal="left" vertical="center" wrapText="1"/>
    </xf>
    <xf numFmtId="167" fontId="2" fillId="0" borderId="1" xfId="6" applyNumberFormat="1" applyFont="1" applyFill="1" applyBorder="1" applyAlignment="1">
      <alignment horizontal="center" vertical="center" wrapText="1"/>
    </xf>
    <xf numFmtId="167" fontId="1" fillId="0" borderId="1" xfId="6" applyNumberFormat="1" applyFont="1" applyFill="1" applyBorder="1" applyAlignment="1">
      <alignment horizontal="center" vertical="center" wrapText="1"/>
    </xf>
    <xf numFmtId="167" fontId="2" fillId="0" borderId="22" xfId="6" applyNumberFormat="1" applyFont="1" applyFill="1" applyBorder="1" applyAlignment="1">
      <alignment horizontal="center" vertical="center" wrapText="1"/>
    </xf>
    <xf numFmtId="167" fontId="2" fillId="0" borderId="3" xfId="6" applyNumberFormat="1" applyFont="1" applyFill="1" applyBorder="1" applyAlignment="1">
      <alignment horizontal="center" vertical="center" wrapText="1"/>
    </xf>
    <xf numFmtId="167" fontId="2" fillId="0" borderId="1" xfId="3" applyNumberFormat="1" applyFont="1" applyFill="1" applyBorder="1" applyAlignment="1">
      <alignment horizontal="center" vertical="center" wrapText="1"/>
    </xf>
    <xf numFmtId="2" fontId="2" fillId="0" borderId="1" xfId="3" applyNumberFormat="1" applyFont="1" applyFill="1" applyBorder="1" applyAlignment="1">
      <alignment horizontal="center" vertical="center" wrapText="1"/>
    </xf>
    <xf numFmtId="2" fontId="2" fillId="4" borderId="1" xfId="3" applyNumberFormat="1" applyFont="1" applyFill="1" applyBorder="1" applyAlignment="1">
      <alignment horizontal="center" vertical="center" wrapText="1"/>
    </xf>
    <xf numFmtId="0" fontId="2" fillId="0" borderId="33" xfId="3" applyNumberFormat="1" applyFont="1" applyFill="1" applyBorder="1" applyAlignment="1">
      <alignment horizontal="center" vertical="center" wrapText="1"/>
    </xf>
    <xf numFmtId="1" fontId="2" fillId="0" borderId="30" xfId="1" applyNumberFormat="1" applyFont="1" applyFill="1" applyBorder="1" applyAlignment="1">
      <alignment horizontal="center" vertical="center" wrapText="1"/>
    </xf>
    <xf numFmtId="9" fontId="2" fillId="0" borderId="2" xfId="6" applyFont="1" applyFill="1" applyBorder="1" applyAlignment="1">
      <alignment horizontal="justify" vertical="center" wrapText="1"/>
    </xf>
    <xf numFmtId="2" fontId="2" fillId="0" borderId="0" xfId="1" applyNumberFormat="1" applyFont="1" applyFill="1" applyBorder="1" applyAlignment="1">
      <alignment vertical="center" wrapText="1"/>
    </xf>
    <xf numFmtId="0" fontId="6" fillId="0" borderId="18" xfId="0" applyFont="1" applyBorder="1" applyAlignment="1">
      <alignment horizontal="center" wrapText="1"/>
    </xf>
    <xf numFmtId="0" fontId="6" fillId="0" borderId="20" xfId="0" applyFont="1" applyBorder="1" applyAlignment="1">
      <alignment horizontal="center" wrapText="1"/>
    </xf>
    <xf numFmtId="0" fontId="6" fillId="0" borderId="19" xfId="0" applyFont="1" applyBorder="1" applyAlignment="1">
      <alignment horizontal="center" wrapText="1"/>
    </xf>
    <xf numFmtId="0" fontId="4" fillId="2" borderId="4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 fillId="2" borderId="25" xfId="1" applyFont="1" applyFill="1" applyBorder="1" applyAlignment="1">
      <alignment horizontal="center" vertical="center" wrapText="1"/>
    </xf>
    <xf numFmtId="0" fontId="4" fillId="2" borderId="24" xfId="1" applyFont="1" applyFill="1" applyBorder="1" applyAlignment="1">
      <alignment horizontal="center" vertical="center" wrapText="1"/>
    </xf>
    <xf numFmtId="0" fontId="4" fillId="2" borderId="31" xfId="1" applyFont="1" applyFill="1" applyBorder="1" applyAlignment="1">
      <alignment horizontal="center" vertical="center" wrapText="1"/>
    </xf>
    <xf numFmtId="0" fontId="2" fillId="0" borderId="0" xfId="1" applyFont="1" applyFill="1" applyBorder="1" applyAlignment="1">
      <alignment horizontal="left" vertical="center" wrapText="1"/>
    </xf>
    <xf numFmtId="0" fontId="4" fillId="2" borderId="33" xfId="1" applyFont="1" applyFill="1" applyBorder="1" applyAlignment="1">
      <alignment horizontal="center" vertical="center" wrapText="1"/>
    </xf>
    <xf numFmtId="0" fontId="4" fillId="2" borderId="40" xfId="1" applyFont="1" applyFill="1" applyBorder="1" applyAlignment="1">
      <alignment horizontal="center" vertical="center" wrapText="1"/>
    </xf>
    <xf numFmtId="0" fontId="4" fillId="2" borderId="16" xfId="1" applyFont="1" applyFill="1" applyBorder="1" applyAlignment="1">
      <alignment horizontal="center" vertical="center" wrapText="1"/>
    </xf>
    <xf numFmtId="0" fontId="2" fillId="0" borderId="0" xfId="1" applyFont="1" applyFill="1" applyAlignment="1">
      <alignment horizontal="left" vertical="center" wrapText="1"/>
    </xf>
    <xf numFmtId="0" fontId="2" fillId="0" borderId="57" xfId="0" applyFont="1" applyFill="1" applyBorder="1" applyAlignment="1">
      <alignment horizontal="left" vertical="center" wrapText="1"/>
    </xf>
    <xf numFmtId="0" fontId="2" fillId="0" borderId="6"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15" xfId="1" applyFont="1" applyFill="1" applyBorder="1" applyAlignment="1">
      <alignment horizontal="center" vertical="center" wrapText="1"/>
    </xf>
    <xf numFmtId="0" fontId="2" fillId="0" borderId="21"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2" fillId="0" borderId="29" xfId="1" applyFont="1" applyFill="1" applyBorder="1" applyAlignment="1">
      <alignment horizontal="center" vertical="center" wrapText="1"/>
    </xf>
    <xf numFmtId="0" fontId="2" fillId="0" borderId="0" xfId="0" applyFont="1" applyFill="1" applyBorder="1" applyAlignment="1">
      <alignment vertical="center" wrapText="1"/>
    </xf>
    <xf numFmtId="0" fontId="2" fillId="0" borderId="22" xfId="1" applyFont="1" applyBorder="1" applyAlignment="1">
      <alignment horizontal="center" vertical="center" wrapText="1"/>
    </xf>
    <xf numFmtId="0" fontId="2" fillId="0" borderId="25" xfId="1" applyFont="1" applyBorder="1" applyAlignment="1">
      <alignment horizontal="center" vertical="center" wrapText="1"/>
    </xf>
    <xf numFmtId="0" fontId="2" fillId="0" borderId="1" xfId="1" applyFont="1" applyBorder="1" applyAlignment="1">
      <alignment horizontal="center" vertical="center" wrapText="1"/>
    </xf>
    <xf numFmtId="0" fontId="2" fillId="0" borderId="24" xfId="1" applyFont="1" applyBorder="1" applyAlignment="1">
      <alignment horizontal="center" vertical="center" wrapText="1"/>
    </xf>
    <xf numFmtId="0" fontId="2" fillId="0" borderId="1" xfId="1" applyFont="1" applyFill="1" applyBorder="1" applyAlignment="1">
      <alignment horizontal="center" vertical="center" wrapText="1"/>
    </xf>
    <xf numFmtId="0" fontId="2" fillId="0" borderId="24"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31" xfId="1" applyFont="1" applyFill="1" applyBorder="1" applyAlignment="1">
      <alignment horizontal="center" vertical="center" wrapText="1"/>
    </xf>
    <xf numFmtId="0" fontId="4" fillId="2" borderId="22" xfId="1" applyFont="1" applyFill="1" applyBorder="1" applyAlignment="1">
      <alignment horizontal="center" vertical="center" wrapText="1"/>
    </xf>
    <xf numFmtId="0" fontId="4" fillId="2" borderId="1" xfId="1" applyFont="1" applyFill="1" applyBorder="1" applyAlignment="1">
      <alignment horizontal="center" vertical="center" wrapText="1"/>
    </xf>
    <xf numFmtId="0" fontId="4" fillId="2" borderId="30" xfId="1" applyFont="1" applyFill="1" applyBorder="1" applyAlignment="1">
      <alignment horizontal="center" vertical="center" wrapText="1"/>
    </xf>
    <xf numFmtId="0" fontId="1" fillId="0" borderId="0"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4" fillId="2" borderId="41" xfId="0" applyFont="1" applyFill="1" applyBorder="1" applyAlignment="1">
      <alignment horizontal="center" vertical="center" wrapText="1"/>
    </xf>
    <xf numFmtId="0" fontId="4" fillId="2" borderId="42" xfId="0" applyFont="1" applyFill="1" applyBorder="1" applyAlignment="1">
      <alignment horizontal="center" vertical="center" wrapText="1"/>
    </xf>
    <xf numFmtId="0" fontId="4" fillId="2" borderId="43" xfId="0" applyFont="1" applyFill="1" applyBorder="1" applyAlignment="1">
      <alignment horizontal="center" vertical="center" wrapText="1"/>
    </xf>
    <xf numFmtId="0" fontId="19" fillId="4" borderId="7" xfId="1" applyFont="1" applyFill="1" applyBorder="1" applyAlignment="1">
      <alignment horizontal="center" vertical="center" wrapText="1"/>
    </xf>
    <xf numFmtId="0" fontId="19" fillId="4" borderId="0" xfId="1" applyFont="1" applyFill="1" applyBorder="1" applyAlignment="1">
      <alignment horizontal="center" vertical="center" wrapText="1"/>
    </xf>
    <xf numFmtId="0" fontId="1" fillId="0" borderId="21"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23" xfId="0" applyFont="1" applyFill="1" applyBorder="1" applyAlignment="1">
      <alignment horizontal="center" vertical="center" wrapText="1"/>
    </xf>
    <xf numFmtId="0" fontId="1" fillId="0" borderId="58" xfId="0" applyFont="1" applyFill="1" applyBorder="1" applyAlignment="1">
      <alignment horizontal="center" vertical="center" wrapText="1"/>
    </xf>
    <xf numFmtId="0" fontId="2" fillId="0" borderId="32" xfId="0" applyFont="1" applyFill="1" applyBorder="1" applyAlignment="1">
      <alignment horizontal="center" vertical="center" wrapText="1"/>
    </xf>
    <xf numFmtId="0" fontId="2" fillId="0" borderId="44" xfId="0" applyFont="1" applyFill="1" applyBorder="1" applyAlignment="1">
      <alignment horizontal="center" vertical="center" wrapText="1"/>
    </xf>
    <xf numFmtId="0" fontId="2" fillId="0" borderId="46"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9" xfId="0" applyFont="1" applyFill="1" applyBorder="1" applyAlignment="1">
      <alignment horizontal="center" vertical="center" wrapText="1"/>
    </xf>
    <xf numFmtId="0" fontId="4" fillId="2" borderId="21" xfId="1" applyFont="1" applyFill="1" applyBorder="1" applyAlignment="1">
      <alignment horizontal="center" vertical="center" wrapText="1"/>
    </xf>
    <xf numFmtId="0" fontId="4" fillId="2" borderId="23" xfId="1" applyFont="1" applyFill="1" applyBorder="1" applyAlignment="1">
      <alignment horizontal="center" vertical="center" wrapText="1"/>
    </xf>
    <xf numFmtId="0" fontId="4" fillId="2" borderId="29" xfId="1" applyFont="1" applyFill="1" applyBorder="1" applyAlignment="1">
      <alignment horizontal="center" vertical="center" wrapText="1"/>
    </xf>
    <xf numFmtId="0" fontId="4" fillId="0" borderId="18" xfId="1" applyFont="1" applyFill="1" applyBorder="1" applyAlignment="1">
      <alignment horizontal="left" vertical="center" wrapText="1"/>
    </xf>
    <xf numFmtId="0" fontId="4" fillId="0" borderId="19" xfId="1" applyFont="1" applyFill="1" applyBorder="1" applyAlignment="1">
      <alignment horizontal="left" vertical="center" wrapText="1"/>
    </xf>
    <xf numFmtId="0" fontId="2" fillId="0" borderId="18" xfId="1" applyFont="1" applyFill="1" applyBorder="1" applyAlignment="1">
      <alignment horizontal="justify" vertical="center" wrapText="1"/>
    </xf>
    <xf numFmtId="0" fontId="2" fillId="0" borderId="20" xfId="1" applyFont="1" applyFill="1" applyBorder="1" applyAlignment="1">
      <alignment horizontal="justify" vertical="center" wrapText="1"/>
    </xf>
    <xf numFmtId="0" fontId="2" fillId="0" borderId="19" xfId="1" applyFont="1" applyFill="1" applyBorder="1" applyAlignment="1">
      <alignment horizontal="justify" vertical="center" wrapText="1"/>
    </xf>
    <xf numFmtId="0" fontId="4" fillId="2" borderId="11" xfId="1" applyFont="1" applyFill="1" applyBorder="1" applyAlignment="1">
      <alignment horizontal="center" vertical="center" wrapText="1"/>
    </xf>
    <xf numFmtId="0" fontId="2" fillId="0" borderId="18" xfId="1" applyFont="1" applyFill="1" applyBorder="1" applyAlignment="1">
      <alignment horizontal="left" vertical="center" wrapText="1"/>
    </xf>
    <xf numFmtId="0" fontId="2" fillId="0" borderId="20" xfId="1" applyFont="1" applyFill="1" applyBorder="1" applyAlignment="1">
      <alignment horizontal="left" vertical="center" wrapText="1"/>
    </xf>
    <xf numFmtId="0" fontId="2" fillId="0" borderId="19" xfId="1" applyFont="1" applyFill="1" applyBorder="1" applyAlignment="1">
      <alignment horizontal="left" vertical="center" wrapText="1"/>
    </xf>
    <xf numFmtId="0" fontId="4" fillId="2" borderId="58" xfId="1" applyFont="1" applyFill="1" applyBorder="1" applyAlignment="1">
      <alignment horizontal="center" vertical="center" wrapText="1"/>
    </xf>
    <xf numFmtId="0" fontId="4" fillId="2" borderId="2" xfId="1" applyFont="1" applyFill="1" applyBorder="1" applyAlignment="1">
      <alignment horizontal="center" vertical="center" wrapText="1"/>
    </xf>
    <xf numFmtId="0" fontId="2" fillId="0" borderId="51" xfId="1" applyFont="1" applyFill="1" applyBorder="1" applyAlignment="1">
      <alignment horizontal="left" vertical="center" wrapText="1"/>
    </xf>
    <xf numFmtId="0" fontId="2" fillId="0" borderId="45" xfId="0"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3" xfId="1"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4" borderId="44" xfId="0" applyFont="1" applyFill="1" applyBorder="1" applyAlignment="1">
      <alignment horizontal="center" vertical="center" wrapText="1"/>
    </xf>
    <xf numFmtId="0" fontId="2" fillId="4" borderId="46" xfId="0"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16" xfId="1" applyFont="1" applyFill="1" applyBorder="1" applyAlignment="1">
      <alignment horizontal="center" vertical="center" wrapText="1"/>
    </xf>
    <xf numFmtId="0" fontId="2" fillId="0" borderId="56" xfId="1" applyFont="1" applyFill="1" applyBorder="1" applyAlignment="1">
      <alignment horizontal="center" vertical="center" wrapText="1"/>
    </xf>
    <xf numFmtId="0" fontId="2" fillId="0" borderId="61" xfId="1" applyFont="1" applyFill="1" applyBorder="1" applyAlignment="1">
      <alignment horizontal="center" vertical="center" wrapText="1"/>
    </xf>
    <xf numFmtId="0" fontId="2" fillId="0" borderId="55" xfId="1" applyFont="1" applyFill="1" applyBorder="1" applyAlignment="1">
      <alignment horizontal="center" vertical="center" wrapText="1"/>
    </xf>
    <xf numFmtId="0" fontId="2" fillId="0" borderId="62" xfId="1" applyFont="1" applyFill="1" applyBorder="1" applyAlignment="1">
      <alignment horizontal="center" vertical="center" wrapText="1"/>
    </xf>
    <xf numFmtId="0" fontId="2" fillId="0" borderId="12" xfId="1" applyFont="1" applyFill="1" applyBorder="1" applyAlignment="1">
      <alignment horizontal="center" vertical="center" wrapText="1"/>
    </xf>
    <xf numFmtId="0" fontId="2" fillId="0" borderId="14" xfId="1" applyFont="1" applyFill="1" applyBorder="1" applyAlignment="1">
      <alignment horizontal="center" vertical="center" wrapText="1"/>
    </xf>
  </cellXfs>
  <cellStyles count="11">
    <cellStyle name="Euro" xfId="5"/>
    <cellStyle name="Millares" xfId="7" builtinId="3"/>
    <cellStyle name="Millares [0]" xfId="8" builtinId="6"/>
    <cellStyle name="Millares 2" xfId="4"/>
    <cellStyle name="Millares 7 4" xfId="9"/>
    <cellStyle name="Normal" xfId="0" builtinId="0"/>
    <cellStyle name="Normal 2" xfId="1"/>
    <cellStyle name="Normal_EVALUACION GESTION  CALDAS A 31-MAR-06" xfId="2"/>
    <cellStyle name="Porcentaje" xfId="6" builtinId="5"/>
    <cellStyle name="Porcentual 2" xfId="3"/>
    <cellStyle name="Porcentual 7 3" xfId="10"/>
  </cellStyles>
  <dxfs count="0"/>
  <tableStyles count="0" defaultTableStyle="TableStyleMedium2" defaultPivotStyle="PivotStyleLight16"/>
  <colors>
    <mruColors>
      <color rgb="FFCAFAC6"/>
      <color rgb="FFF5F79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268809</xdr:colOff>
      <xdr:row>2</xdr:row>
      <xdr:rowOff>7938</xdr:rowOff>
    </xdr:from>
    <xdr:to>
      <xdr:col>1</xdr:col>
      <xdr:colOff>1155985</xdr:colOff>
      <xdr:row>7</xdr:row>
      <xdr:rowOff>3330</xdr:rowOff>
    </xdr:to>
    <xdr:pic>
      <xdr:nvPicPr>
        <xdr:cNvPr id="3" name="2 Imagen">
          <a:extLst>
            <a:ext uri="{FF2B5EF4-FFF2-40B4-BE49-F238E27FC236}">
              <a16:creationId xmlns=""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554559" y="436563"/>
          <a:ext cx="887176" cy="825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varelam/Desktop/Planeaci&#243;n/PLANEACI&#211;N%202017/Varios/Formatos/Formato%20Plan%20de%20Accion%20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líticas Vs Dimención"/>
      <sheetName val="D1 TH"/>
      <sheetName val="D2 DE"/>
      <sheetName val="D3 GV"/>
      <sheetName val="D4 ER"/>
      <sheetName val="D5 IC"/>
      <sheetName val="D6 GC"/>
      <sheetName val="D7 CI"/>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3"/>
  <sheetViews>
    <sheetView zoomScale="90" zoomScaleNormal="90" workbookViewId="0"/>
  </sheetViews>
  <sheetFormatPr baseColWidth="10" defaultRowHeight="15" x14ac:dyDescent="0.25"/>
  <cols>
    <col min="1" max="1" width="77.28515625" bestFit="1" customWidth="1"/>
    <col min="2" max="7" width="17.42578125" customWidth="1"/>
    <col min="8" max="8" width="15" customWidth="1"/>
  </cols>
  <sheetData>
    <row r="1" spans="1:9" ht="15.75" thickBot="1" x14ac:dyDescent="0.3">
      <c r="B1" s="325" t="s">
        <v>13</v>
      </c>
      <c r="C1" s="326"/>
      <c r="D1" s="326"/>
      <c r="E1" s="326"/>
      <c r="F1" s="326"/>
      <c r="G1" s="326"/>
      <c r="H1" s="327"/>
    </row>
    <row r="2" spans="1:9" ht="45" x14ac:dyDescent="0.25">
      <c r="A2" s="7" t="s">
        <v>14</v>
      </c>
      <c r="B2" s="8" t="s">
        <v>15</v>
      </c>
      <c r="C2" s="9" t="s">
        <v>16</v>
      </c>
      <c r="D2" s="9" t="s">
        <v>17</v>
      </c>
      <c r="E2" s="9" t="s">
        <v>18</v>
      </c>
      <c r="F2" s="9" t="s">
        <v>19</v>
      </c>
      <c r="G2" s="9" t="s">
        <v>20</v>
      </c>
      <c r="H2" s="10" t="s">
        <v>21</v>
      </c>
    </row>
    <row r="3" spans="1:9" x14ac:dyDescent="0.25">
      <c r="A3" s="11" t="s">
        <v>40</v>
      </c>
      <c r="B3" s="12"/>
      <c r="C3" s="13" t="s">
        <v>22</v>
      </c>
      <c r="D3" s="13"/>
      <c r="E3" s="13"/>
      <c r="F3" s="13"/>
      <c r="G3" s="13"/>
      <c r="H3" s="14"/>
      <c r="I3" s="15">
        <f>COUNTIF(B3:H3,"X")</f>
        <v>1</v>
      </c>
    </row>
    <row r="4" spans="1:9" x14ac:dyDescent="0.25">
      <c r="A4" s="11" t="s">
        <v>41</v>
      </c>
      <c r="B4" s="12"/>
      <c r="C4" s="13" t="s">
        <v>22</v>
      </c>
      <c r="D4" s="13" t="s">
        <v>22</v>
      </c>
      <c r="E4" s="13"/>
      <c r="F4" s="13"/>
      <c r="G4" s="13"/>
      <c r="H4" s="14"/>
      <c r="I4" s="15">
        <f t="shared" ref="I4:I18" si="0">COUNTIF(B4:H4,"X")</f>
        <v>2</v>
      </c>
    </row>
    <row r="5" spans="1:9" x14ac:dyDescent="0.25">
      <c r="A5" s="11" t="s">
        <v>42</v>
      </c>
      <c r="B5" s="12" t="s">
        <v>22</v>
      </c>
      <c r="C5" s="13"/>
      <c r="D5" s="13"/>
      <c r="E5" s="13"/>
      <c r="F5" s="13"/>
      <c r="G5" s="13"/>
      <c r="H5" s="14"/>
      <c r="I5" s="15">
        <f t="shared" si="0"/>
        <v>1</v>
      </c>
    </row>
    <row r="6" spans="1:9" x14ac:dyDescent="0.25">
      <c r="A6" s="11" t="s">
        <v>43</v>
      </c>
      <c r="B6" s="12" t="s">
        <v>22</v>
      </c>
      <c r="C6" s="13"/>
      <c r="D6" s="13"/>
      <c r="E6" s="13"/>
      <c r="F6" s="13"/>
      <c r="G6" s="13"/>
      <c r="H6" s="14"/>
      <c r="I6" s="15">
        <f t="shared" si="0"/>
        <v>1</v>
      </c>
    </row>
    <row r="7" spans="1:9" x14ac:dyDescent="0.25">
      <c r="A7" s="11" t="s">
        <v>44</v>
      </c>
      <c r="B7" s="12"/>
      <c r="C7" s="13"/>
      <c r="D7" s="13"/>
      <c r="E7" s="13"/>
      <c r="F7" s="13" t="s">
        <v>22</v>
      </c>
      <c r="G7" s="13"/>
      <c r="H7" s="14"/>
      <c r="I7" s="15">
        <f t="shared" si="0"/>
        <v>1</v>
      </c>
    </row>
    <row r="8" spans="1:9" x14ac:dyDescent="0.25">
      <c r="A8" s="11" t="s">
        <v>45</v>
      </c>
      <c r="B8" s="12"/>
      <c r="C8" s="13"/>
      <c r="D8" s="13" t="s">
        <v>22</v>
      </c>
      <c r="E8" s="13"/>
      <c r="F8" s="13"/>
      <c r="G8" s="13"/>
      <c r="H8" s="14"/>
      <c r="I8" s="15">
        <f t="shared" si="0"/>
        <v>1</v>
      </c>
    </row>
    <row r="9" spans="1:9" x14ac:dyDescent="0.25">
      <c r="A9" s="11" t="s">
        <v>46</v>
      </c>
      <c r="B9" s="12"/>
      <c r="C9" s="13"/>
      <c r="D9" s="13" t="s">
        <v>22</v>
      </c>
      <c r="E9" s="13"/>
      <c r="F9" s="13"/>
      <c r="G9" s="13"/>
      <c r="H9" s="14"/>
      <c r="I9" s="15">
        <f t="shared" si="0"/>
        <v>1</v>
      </c>
    </row>
    <row r="10" spans="1:9" x14ac:dyDescent="0.25">
      <c r="A10" s="43" t="s">
        <v>47</v>
      </c>
      <c r="B10" s="12"/>
      <c r="C10" s="13"/>
      <c r="D10" s="13" t="s">
        <v>22</v>
      </c>
      <c r="E10" s="13"/>
      <c r="F10" s="13"/>
      <c r="G10" s="13"/>
      <c r="H10" s="14"/>
      <c r="I10" s="15">
        <f t="shared" si="0"/>
        <v>1</v>
      </c>
    </row>
    <row r="11" spans="1:9" x14ac:dyDescent="0.25">
      <c r="A11" s="11" t="s">
        <v>48</v>
      </c>
      <c r="B11" s="12"/>
      <c r="C11" s="13"/>
      <c r="D11" s="13" t="s">
        <v>22</v>
      </c>
      <c r="E11" s="13"/>
      <c r="F11" s="13"/>
      <c r="G11" s="13"/>
      <c r="H11" s="14"/>
      <c r="I11" s="15">
        <f t="shared" si="0"/>
        <v>1</v>
      </c>
    </row>
    <row r="12" spans="1:9" x14ac:dyDescent="0.25">
      <c r="A12" s="11" t="s">
        <v>49</v>
      </c>
      <c r="B12" s="12"/>
      <c r="C12" s="13"/>
      <c r="D12" s="13"/>
      <c r="E12" s="13"/>
      <c r="F12" s="13" t="s">
        <v>22</v>
      </c>
      <c r="G12" s="13"/>
      <c r="H12" s="14"/>
      <c r="I12" s="15">
        <f t="shared" si="0"/>
        <v>1</v>
      </c>
    </row>
    <row r="13" spans="1:9" x14ac:dyDescent="0.25">
      <c r="A13" s="11" t="s">
        <v>50</v>
      </c>
      <c r="B13" s="12"/>
      <c r="C13" s="13"/>
      <c r="D13" s="13" t="s">
        <v>22</v>
      </c>
      <c r="E13" s="13"/>
      <c r="F13" s="13"/>
      <c r="G13" s="13"/>
      <c r="H13" s="14"/>
      <c r="I13" s="15">
        <f t="shared" si="0"/>
        <v>1</v>
      </c>
    </row>
    <row r="14" spans="1:9" x14ac:dyDescent="0.25">
      <c r="A14" s="11" t="s">
        <v>51</v>
      </c>
      <c r="B14" s="12"/>
      <c r="C14" s="13"/>
      <c r="D14" s="13" t="s">
        <v>22</v>
      </c>
      <c r="E14" s="13"/>
      <c r="F14" s="13"/>
      <c r="G14" s="13"/>
      <c r="H14" s="14"/>
      <c r="I14" s="15">
        <f t="shared" si="0"/>
        <v>1</v>
      </c>
    </row>
    <row r="15" spans="1:9" x14ac:dyDescent="0.25">
      <c r="A15" s="43" t="s">
        <v>52</v>
      </c>
      <c r="B15" s="12"/>
      <c r="C15" s="13"/>
      <c r="D15" s="13" t="s">
        <v>22</v>
      </c>
      <c r="E15" s="13"/>
      <c r="F15" s="13"/>
      <c r="G15" s="13"/>
      <c r="H15" s="14"/>
      <c r="I15" s="15">
        <f t="shared" si="0"/>
        <v>1</v>
      </c>
    </row>
    <row r="16" spans="1:9" x14ac:dyDescent="0.25">
      <c r="A16" s="11" t="s">
        <v>53</v>
      </c>
      <c r="B16" s="12"/>
      <c r="C16" s="13"/>
      <c r="D16" s="13"/>
      <c r="E16" s="13"/>
      <c r="F16" s="13"/>
      <c r="G16" s="13" t="s">
        <v>22</v>
      </c>
      <c r="H16" s="14"/>
      <c r="I16" s="15">
        <f t="shared" si="0"/>
        <v>1</v>
      </c>
    </row>
    <row r="17" spans="1:9" x14ac:dyDescent="0.25">
      <c r="A17" s="11" t="s">
        <v>54</v>
      </c>
      <c r="B17" s="12"/>
      <c r="C17" s="13"/>
      <c r="D17" s="13"/>
      <c r="E17" s="13"/>
      <c r="F17" s="13"/>
      <c r="G17" s="13"/>
      <c r="H17" s="14" t="s">
        <v>22</v>
      </c>
      <c r="I17" s="15">
        <f t="shared" si="0"/>
        <v>1</v>
      </c>
    </row>
    <row r="18" spans="1:9" ht="15.75" thickBot="1" x14ac:dyDescent="0.3">
      <c r="A18" s="16" t="s">
        <v>55</v>
      </c>
      <c r="B18" s="17"/>
      <c r="C18" s="18"/>
      <c r="D18" s="18"/>
      <c r="E18" s="18" t="s">
        <v>22</v>
      </c>
      <c r="F18" s="18"/>
      <c r="G18" s="18"/>
      <c r="H18" s="19"/>
      <c r="I18" s="15">
        <f t="shared" si="0"/>
        <v>1</v>
      </c>
    </row>
    <row r="19" spans="1:9" x14ac:dyDescent="0.25">
      <c r="A19" s="20"/>
      <c r="B19" s="21">
        <f>COUNTIF(B3:B18,"X")</f>
        <v>2</v>
      </c>
      <c r="C19" s="21">
        <f t="shared" ref="C19:H19" si="1">COUNTIF(C3:C18,"X")</f>
        <v>2</v>
      </c>
      <c r="D19" s="21">
        <f t="shared" si="1"/>
        <v>8</v>
      </c>
      <c r="E19" s="21">
        <f t="shared" si="1"/>
        <v>1</v>
      </c>
      <c r="F19" s="21">
        <f t="shared" si="1"/>
        <v>2</v>
      </c>
      <c r="G19" s="21">
        <f t="shared" si="1"/>
        <v>1</v>
      </c>
      <c r="H19" s="21">
        <f t="shared" si="1"/>
        <v>1</v>
      </c>
    </row>
    <row r="20" spans="1:9" x14ac:dyDescent="0.25">
      <c r="A20" s="20"/>
      <c r="B20" s="20"/>
      <c r="C20" s="20"/>
      <c r="D20" s="20"/>
      <c r="E20" s="20"/>
      <c r="F20" s="20"/>
      <c r="G20" s="20"/>
    </row>
    <row r="21" spans="1:9" ht="15.75" thickBot="1" x14ac:dyDescent="0.3">
      <c r="A21" s="22"/>
      <c r="B21" s="22"/>
      <c r="C21" s="22"/>
      <c r="D21" s="22"/>
      <c r="E21" s="22"/>
      <c r="F21" s="22"/>
    </row>
    <row r="22" spans="1:9" ht="15.75" thickBot="1" x14ac:dyDescent="0.3">
      <c r="B22" s="325" t="s">
        <v>13</v>
      </c>
      <c r="C22" s="326"/>
      <c r="D22" s="326"/>
      <c r="E22" s="326"/>
      <c r="F22" s="326"/>
      <c r="G22" s="326"/>
      <c r="H22" s="327"/>
    </row>
    <row r="23" spans="1:9" ht="45.75" thickBot="1" x14ac:dyDescent="0.3">
      <c r="A23" s="7" t="s">
        <v>23</v>
      </c>
      <c r="B23" s="23" t="s">
        <v>15</v>
      </c>
      <c r="C23" s="24" t="s">
        <v>16</v>
      </c>
      <c r="D23" s="24" t="s">
        <v>17</v>
      </c>
      <c r="E23" s="24" t="s">
        <v>18</v>
      </c>
      <c r="F23" s="24" t="s">
        <v>19</v>
      </c>
      <c r="G23" s="24" t="s">
        <v>20</v>
      </c>
      <c r="H23" s="25" t="s">
        <v>21</v>
      </c>
    </row>
    <row r="24" spans="1:9" ht="30" x14ac:dyDescent="0.25">
      <c r="A24" s="26" t="s">
        <v>24</v>
      </c>
      <c r="B24" s="8" t="s">
        <v>22</v>
      </c>
      <c r="C24" s="9"/>
      <c r="D24" s="9"/>
      <c r="E24" s="9"/>
      <c r="F24" s="9"/>
      <c r="G24" s="9"/>
      <c r="H24" s="27"/>
      <c r="I24" s="15">
        <f>COUNTIF(B24:H24,"X")</f>
        <v>1</v>
      </c>
    </row>
    <row r="25" spans="1:9" ht="30" x14ac:dyDescent="0.25">
      <c r="A25" s="40" t="s">
        <v>25</v>
      </c>
      <c r="B25" s="28"/>
      <c r="C25" s="29" t="s">
        <v>22</v>
      </c>
      <c r="D25" s="29" t="s">
        <v>22</v>
      </c>
      <c r="E25" s="29"/>
      <c r="F25" s="29"/>
      <c r="G25" s="29"/>
      <c r="H25" s="14"/>
      <c r="I25" s="15">
        <f>COUNTIF(B25:H25,"X")</f>
        <v>2</v>
      </c>
    </row>
    <row r="26" spans="1:9" ht="30" x14ac:dyDescent="0.25">
      <c r="A26" s="26" t="s">
        <v>26</v>
      </c>
      <c r="B26" s="28"/>
      <c r="C26" s="29"/>
      <c r="D26" s="29"/>
      <c r="E26" s="29" t="s">
        <v>22</v>
      </c>
      <c r="F26" s="29" t="s">
        <v>22</v>
      </c>
      <c r="G26" s="29" t="s">
        <v>22</v>
      </c>
      <c r="H26" s="14" t="s">
        <v>22</v>
      </c>
      <c r="I26" s="15">
        <f>COUNTIF(B26:H26,"X")</f>
        <v>4</v>
      </c>
    </row>
    <row r="27" spans="1:9" ht="30" x14ac:dyDescent="0.25">
      <c r="A27" s="40" t="s">
        <v>27</v>
      </c>
      <c r="B27" s="28"/>
      <c r="C27" s="29"/>
      <c r="D27" s="29" t="s">
        <v>22</v>
      </c>
      <c r="E27" s="29"/>
      <c r="F27" s="29"/>
      <c r="G27" s="29"/>
      <c r="H27" s="14"/>
      <c r="I27" s="15">
        <f>COUNTIF(B27:H27,"X")</f>
        <v>1</v>
      </c>
    </row>
    <row r="28" spans="1:9" ht="30.75" thickBot="1" x14ac:dyDescent="0.3">
      <c r="A28" s="30" t="s">
        <v>28</v>
      </c>
      <c r="B28" s="31"/>
      <c r="C28" s="32"/>
      <c r="D28" s="33" t="s">
        <v>22</v>
      </c>
      <c r="E28" s="32"/>
      <c r="F28" s="32"/>
      <c r="G28" s="32"/>
      <c r="H28" s="19"/>
      <c r="I28" s="15">
        <f>COUNTIF(B28:H28,"X")</f>
        <v>1</v>
      </c>
    </row>
    <row r="29" spans="1:9" x14ac:dyDescent="0.25">
      <c r="B29" s="15">
        <f>COUNTIF(B24:B28,"X")</f>
        <v>1</v>
      </c>
      <c r="C29" s="15">
        <f t="shared" ref="C29:H29" si="2">COUNTIF(C24:C28,"X")</f>
        <v>1</v>
      </c>
      <c r="D29" s="15">
        <f t="shared" si="2"/>
        <v>3</v>
      </c>
      <c r="E29" s="15">
        <f t="shared" si="2"/>
        <v>1</v>
      </c>
      <c r="F29" s="15">
        <f t="shared" si="2"/>
        <v>1</v>
      </c>
      <c r="G29" s="15">
        <f t="shared" si="2"/>
        <v>1</v>
      </c>
      <c r="H29" s="15">
        <f t="shared" si="2"/>
        <v>1</v>
      </c>
    </row>
    <row r="30" spans="1:9" ht="15.75" thickBot="1" x14ac:dyDescent="0.3"/>
    <row r="31" spans="1:9" ht="15.75" thickBot="1" x14ac:dyDescent="0.3">
      <c r="B31" s="325" t="s">
        <v>13</v>
      </c>
      <c r="C31" s="326"/>
      <c r="D31" s="326"/>
      <c r="E31" s="326"/>
      <c r="F31" s="326"/>
      <c r="G31" s="326"/>
      <c r="H31" s="327"/>
    </row>
    <row r="32" spans="1:9" ht="45.75" thickBot="1" x14ac:dyDescent="0.3">
      <c r="A32" s="34" t="s">
        <v>29</v>
      </c>
      <c r="B32" s="23" t="s">
        <v>15</v>
      </c>
      <c r="C32" s="24" t="s">
        <v>16</v>
      </c>
      <c r="D32" s="24" t="s">
        <v>17</v>
      </c>
      <c r="E32" s="24" t="s">
        <v>18</v>
      </c>
      <c r="F32" s="24" t="s">
        <v>19</v>
      </c>
      <c r="G32" s="24" t="s">
        <v>20</v>
      </c>
      <c r="H32" s="25" t="s">
        <v>21</v>
      </c>
    </row>
    <row r="33" spans="1:9" x14ac:dyDescent="0.25">
      <c r="A33" s="35" t="s">
        <v>30</v>
      </c>
      <c r="B33" s="36"/>
      <c r="C33" s="29"/>
      <c r="D33" s="29" t="s">
        <v>22</v>
      </c>
      <c r="E33" s="29"/>
      <c r="F33" s="29" t="s">
        <v>22</v>
      </c>
      <c r="G33" s="29"/>
      <c r="H33" s="37"/>
      <c r="I33" s="15">
        <f t="shared" ref="I33:I44" si="3">COUNTIF(B33:H33,"X")</f>
        <v>2</v>
      </c>
    </row>
    <row r="34" spans="1:9" x14ac:dyDescent="0.25">
      <c r="A34" s="38" t="s">
        <v>31</v>
      </c>
      <c r="B34" s="36"/>
      <c r="C34" s="37" t="s">
        <v>22</v>
      </c>
      <c r="D34" s="29" t="s">
        <v>22</v>
      </c>
      <c r="E34" s="29" t="s">
        <v>22</v>
      </c>
      <c r="F34" s="29"/>
      <c r="G34" s="29"/>
      <c r="H34" s="37"/>
      <c r="I34" s="15">
        <f t="shared" si="3"/>
        <v>3</v>
      </c>
    </row>
    <row r="35" spans="1:9" x14ac:dyDescent="0.25">
      <c r="A35" s="44" t="s">
        <v>57</v>
      </c>
      <c r="B35" s="36"/>
      <c r="C35" s="29"/>
      <c r="D35" s="29" t="s">
        <v>22</v>
      </c>
      <c r="E35" s="29"/>
      <c r="F35" s="29"/>
      <c r="G35" s="29"/>
      <c r="H35" s="37"/>
      <c r="I35" s="15">
        <f t="shared" si="3"/>
        <v>1</v>
      </c>
    </row>
    <row r="36" spans="1:9" ht="30" x14ac:dyDescent="0.25">
      <c r="A36" s="44" t="s">
        <v>59</v>
      </c>
      <c r="B36" s="36"/>
      <c r="C36" s="29"/>
      <c r="D36" s="29" t="s">
        <v>22</v>
      </c>
      <c r="E36" s="29"/>
      <c r="F36" s="29"/>
      <c r="G36" s="29"/>
      <c r="H36" s="37"/>
      <c r="I36" s="15">
        <f t="shared" si="3"/>
        <v>1</v>
      </c>
    </row>
    <row r="37" spans="1:9" x14ac:dyDescent="0.25">
      <c r="A37" s="38" t="s">
        <v>32</v>
      </c>
      <c r="B37" s="36"/>
      <c r="C37" s="29"/>
      <c r="D37" s="29" t="s">
        <v>22</v>
      </c>
      <c r="E37" s="29"/>
      <c r="F37" s="29"/>
      <c r="G37" s="29"/>
      <c r="H37" s="37"/>
      <c r="I37" s="15">
        <f t="shared" si="3"/>
        <v>1</v>
      </c>
    </row>
    <row r="38" spans="1:9" x14ac:dyDescent="0.25">
      <c r="A38" s="38" t="s">
        <v>33</v>
      </c>
      <c r="B38" s="36"/>
      <c r="C38" s="29"/>
      <c r="D38" s="29" t="s">
        <v>22</v>
      </c>
      <c r="E38" s="29"/>
      <c r="F38" s="29"/>
      <c r="G38" s="29"/>
      <c r="H38" s="37"/>
      <c r="I38" s="15">
        <f t="shared" si="3"/>
        <v>1</v>
      </c>
    </row>
    <row r="39" spans="1:9" x14ac:dyDescent="0.25">
      <c r="A39" s="38" t="s">
        <v>34</v>
      </c>
      <c r="B39" s="36"/>
      <c r="C39" s="29"/>
      <c r="D39" s="29" t="s">
        <v>22</v>
      </c>
      <c r="E39" s="29"/>
      <c r="F39" s="29" t="s">
        <v>22</v>
      </c>
      <c r="G39" s="29"/>
      <c r="H39" s="37"/>
      <c r="I39" s="15">
        <f t="shared" si="3"/>
        <v>2</v>
      </c>
    </row>
    <row r="40" spans="1:9" x14ac:dyDescent="0.25">
      <c r="A40" s="38" t="s">
        <v>35</v>
      </c>
      <c r="B40" s="36"/>
      <c r="C40" s="29"/>
      <c r="D40" s="29" t="s">
        <v>22</v>
      </c>
      <c r="E40" s="29"/>
      <c r="F40" s="29"/>
      <c r="G40" s="29"/>
      <c r="H40" s="37"/>
      <c r="I40" s="15">
        <f t="shared" si="3"/>
        <v>1</v>
      </c>
    </row>
    <row r="41" spans="1:9" x14ac:dyDescent="0.25">
      <c r="A41" s="38" t="s">
        <v>36</v>
      </c>
      <c r="B41" s="36" t="s">
        <v>22</v>
      </c>
      <c r="C41" s="29"/>
      <c r="D41" s="29" t="s">
        <v>22</v>
      </c>
      <c r="E41" s="29"/>
      <c r="F41" s="29"/>
      <c r="G41" s="29" t="s">
        <v>22</v>
      </c>
      <c r="H41" s="37"/>
      <c r="I41" s="15">
        <f t="shared" si="3"/>
        <v>3</v>
      </c>
    </row>
    <row r="42" spans="1:9" x14ac:dyDescent="0.25">
      <c r="A42" s="38" t="s">
        <v>37</v>
      </c>
      <c r="B42" s="36"/>
      <c r="C42" s="29"/>
      <c r="D42" s="29" t="s">
        <v>22</v>
      </c>
      <c r="E42" s="29"/>
      <c r="F42" s="29"/>
      <c r="G42" s="29"/>
      <c r="H42" s="13"/>
      <c r="I42" s="15">
        <f t="shared" si="3"/>
        <v>1</v>
      </c>
    </row>
    <row r="43" spans="1:9" x14ac:dyDescent="0.25">
      <c r="A43" s="38" t="s">
        <v>38</v>
      </c>
      <c r="B43" s="36"/>
      <c r="C43" s="29"/>
      <c r="D43" s="29" t="s">
        <v>22</v>
      </c>
      <c r="E43" s="29"/>
      <c r="F43" s="29"/>
      <c r="G43" s="29"/>
      <c r="H43" s="13"/>
      <c r="I43" s="15">
        <f t="shared" si="3"/>
        <v>1</v>
      </c>
    </row>
    <row r="44" spans="1:9" ht="15.75" thickBot="1" x14ac:dyDescent="0.3">
      <c r="A44" s="39" t="s">
        <v>39</v>
      </c>
      <c r="B44" s="36"/>
      <c r="C44" s="29"/>
      <c r="D44" s="29" t="s">
        <v>22</v>
      </c>
      <c r="E44" s="29" t="s">
        <v>22</v>
      </c>
      <c r="F44" s="29"/>
      <c r="G44" s="29"/>
      <c r="H44" s="13" t="s">
        <v>22</v>
      </c>
      <c r="I44" s="15">
        <f t="shared" si="3"/>
        <v>3</v>
      </c>
    </row>
    <row r="45" spans="1:9" x14ac:dyDescent="0.25">
      <c r="B45" s="15">
        <f t="shared" ref="B45:H45" si="4">COUNTIF(B33:B44,"X")</f>
        <v>1</v>
      </c>
      <c r="C45" s="15">
        <f t="shared" si="4"/>
        <v>1</v>
      </c>
      <c r="D45" s="15">
        <f t="shared" si="4"/>
        <v>12</v>
      </c>
      <c r="E45" s="15">
        <f t="shared" si="4"/>
        <v>2</v>
      </c>
      <c r="F45" s="15">
        <f t="shared" si="4"/>
        <v>2</v>
      </c>
      <c r="G45" s="15">
        <f t="shared" si="4"/>
        <v>1</v>
      </c>
      <c r="H45" s="15">
        <f t="shared" si="4"/>
        <v>1</v>
      </c>
    </row>
    <row r="48" spans="1:9" x14ac:dyDescent="0.25">
      <c r="A48" s="58" t="s">
        <v>223</v>
      </c>
    </row>
    <row r="49" spans="1:1" x14ac:dyDescent="0.25">
      <c r="A49" s="57" t="s">
        <v>265</v>
      </c>
    </row>
    <row r="50" spans="1:1" x14ac:dyDescent="0.25">
      <c r="A50" s="57" t="s">
        <v>266</v>
      </c>
    </row>
    <row r="51" spans="1:1" x14ac:dyDescent="0.25">
      <c r="A51" s="57" t="s">
        <v>267</v>
      </c>
    </row>
    <row r="52" spans="1:1" x14ac:dyDescent="0.25">
      <c r="A52" s="57" t="s">
        <v>268</v>
      </c>
    </row>
    <row r="53" spans="1:1" x14ac:dyDescent="0.25">
      <c r="A53" s="57" t="s">
        <v>222</v>
      </c>
    </row>
  </sheetData>
  <autoFilter ref="A2:I19"/>
  <mergeCells count="3">
    <mergeCell ref="B1:H1"/>
    <mergeCell ref="B22:H22"/>
    <mergeCell ref="B31:H31"/>
  </mergeCells>
  <pageMargins left="0.70866141732283472" right="0.70866141732283472" top="0.74803149606299213" bottom="0.74803149606299213" header="0.31496062992125984" footer="0.31496062992125984"/>
  <pageSetup scale="5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69"/>
  <sheetViews>
    <sheetView showGridLines="0" tabSelected="1" topLeftCell="G305" zoomScale="80" zoomScaleNormal="80" zoomScaleSheetLayoutView="80" zoomScalePageLayoutView="70" workbookViewId="0">
      <selection activeCell="M307" sqref="M307:S318"/>
    </sheetView>
  </sheetViews>
  <sheetFormatPr baseColWidth="10" defaultColWidth="10.85546875" defaultRowHeight="16.5" x14ac:dyDescent="0.25"/>
  <cols>
    <col min="1" max="1" width="4.28515625" style="3" customWidth="1"/>
    <col min="2" max="2" width="27.85546875" style="4" customWidth="1"/>
    <col min="3" max="3" width="38.28515625" style="95" customWidth="1"/>
    <col min="4" max="4" width="33.42578125" style="95" customWidth="1"/>
    <col min="5" max="5" width="19" style="46" bestFit="1" customWidth="1"/>
    <col min="6" max="6" width="9.7109375" style="46" bestFit="1" customWidth="1"/>
    <col min="7" max="7" width="14.42578125" style="46" bestFit="1" customWidth="1"/>
    <col min="8" max="8" width="12" style="46" bestFit="1" customWidth="1"/>
    <col min="9" max="9" width="23.7109375" style="46" customWidth="1"/>
    <col min="10" max="10" width="33.42578125" style="46" customWidth="1"/>
    <col min="11" max="11" width="49.7109375" style="107" customWidth="1"/>
    <col min="12" max="12" width="24.5703125" style="3" customWidth="1"/>
    <col min="13" max="13" width="11.42578125" style="3" bestFit="1" customWidth="1"/>
    <col min="14" max="16384" width="10.85546875" style="3"/>
  </cols>
  <sheetData>
    <row r="1" spans="1:11" s="4" customFormat="1" ht="17.25" thickBot="1" x14ac:dyDescent="0.3">
      <c r="A1" s="3"/>
      <c r="C1" s="95"/>
      <c r="D1" s="95"/>
      <c r="E1" s="46"/>
      <c r="F1" s="46"/>
      <c r="G1" s="46"/>
      <c r="H1" s="46"/>
      <c r="I1" s="46"/>
      <c r="J1" s="46"/>
      <c r="K1" s="107"/>
    </row>
    <row r="2" spans="1:11" s="4" customFormat="1" ht="16.5" customHeight="1" x14ac:dyDescent="0.25">
      <c r="A2" s="3"/>
      <c r="B2" s="340"/>
      <c r="C2" s="353"/>
      <c r="D2" s="354"/>
      <c r="E2" s="354"/>
      <c r="F2" s="120"/>
      <c r="G2" s="343" t="s">
        <v>0</v>
      </c>
      <c r="H2" s="347" t="s">
        <v>775</v>
      </c>
      <c r="I2" s="347"/>
      <c r="J2" s="347"/>
      <c r="K2" s="348"/>
    </row>
    <row r="3" spans="1:11" s="4" customFormat="1" ht="12.75" customHeight="1" x14ac:dyDescent="0.25">
      <c r="A3" s="3"/>
      <c r="B3" s="341"/>
      <c r="C3" s="355"/>
      <c r="D3" s="356"/>
      <c r="E3" s="356"/>
      <c r="F3" s="121"/>
      <c r="G3" s="344"/>
      <c r="H3" s="349"/>
      <c r="I3" s="349"/>
      <c r="J3" s="349"/>
      <c r="K3" s="350"/>
    </row>
    <row r="4" spans="1:11" s="4" customFormat="1" ht="12.75" customHeight="1" x14ac:dyDescent="0.25">
      <c r="A4" s="3"/>
      <c r="B4" s="341"/>
      <c r="C4" s="355"/>
      <c r="D4" s="356"/>
      <c r="E4" s="356"/>
      <c r="F4" s="121"/>
      <c r="G4" s="344"/>
      <c r="H4" s="349"/>
      <c r="I4" s="349"/>
      <c r="J4" s="349"/>
      <c r="K4" s="350"/>
    </row>
    <row r="5" spans="1:11" s="4" customFormat="1" ht="12.75" customHeight="1" x14ac:dyDescent="0.25">
      <c r="A5" s="3"/>
      <c r="B5" s="341"/>
      <c r="C5" s="366" t="s">
        <v>9</v>
      </c>
      <c r="D5" s="367"/>
      <c r="E5" s="367"/>
      <c r="F5" s="367"/>
      <c r="G5" s="344" t="s">
        <v>1</v>
      </c>
      <c r="H5" s="351">
        <v>1</v>
      </c>
      <c r="I5" s="351"/>
      <c r="J5" s="351"/>
      <c r="K5" s="352"/>
    </row>
    <row r="6" spans="1:11" s="4" customFormat="1" ht="12.75" customHeight="1" x14ac:dyDescent="0.25">
      <c r="A6" s="3"/>
      <c r="B6" s="341"/>
      <c r="C6" s="366" t="s">
        <v>777</v>
      </c>
      <c r="D6" s="367"/>
      <c r="E6" s="367"/>
      <c r="F6" s="367"/>
      <c r="G6" s="344"/>
      <c r="H6" s="351"/>
      <c r="I6" s="351"/>
      <c r="J6" s="351"/>
      <c r="K6" s="352"/>
    </row>
    <row r="7" spans="1:11" s="4" customFormat="1" ht="12.75" customHeight="1" x14ac:dyDescent="0.25">
      <c r="A7" s="3"/>
      <c r="B7" s="341"/>
      <c r="C7" s="366" t="s">
        <v>776</v>
      </c>
      <c r="D7" s="367"/>
      <c r="E7" s="367"/>
      <c r="F7" s="367"/>
      <c r="G7" s="344" t="s">
        <v>623</v>
      </c>
      <c r="H7" s="403">
        <v>1</v>
      </c>
      <c r="I7" s="404"/>
      <c r="J7" s="394" t="s">
        <v>624</v>
      </c>
      <c r="K7" s="352">
        <v>1</v>
      </c>
    </row>
    <row r="8" spans="1:11" s="4" customFormat="1" ht="17.25" thickBot="1" x14ac:dyDescent="0.3">
      <c r="A8" s="3"/>
      <c r="B8" s="342"/>
      <c r="C8" s="407"/>
      <c r="D8" s="408"/>
      <c r="E8" s="408"/>
      <c r="F8" s="119"/>
      <c r="G8" s="345"/>
      <c r="H8" s="405"/>
      <c r="I8" s="406"/>
      <c r="J8" s="402"/>
      <c r="K8" s="357"/>
    </row>
    <row r="9" spans="1:11" s="4" customFormat="1" ht="17.25" thickBot="1" x14ac:dyDescent="0.3">
      <c r="A9" s="3"/>
      <c r="B9" s="3"/>
      <c r="C9" s="100"/>
      <c r="D9" s="100"/>
      <c r="E9" s="101"/>
      <c r="F9" s="121"/>
      <c r="G9" s="92"/>
      <c r="H9" s="91"/>
      <c r="I9" s="92"/>
      <c r="J9" s="103"/>
      <c r="K9" s="108"/>
    </row>
    <row r="10" spans="1:11" s="4" customFormat="1" ht="17.25" thickBot="1" x14ac:dyDescent="0.3">
      <c r="A10" s="3"/>
      <c r="B10" s="381" t="s">
        <v>2</v>
      </c>
      <c r="C10" s="382"/>
      <c r="D10" s="383" t="s">
        <v>3</v>
      </c>
      <c r="E10" s="384"/>
      <c r="F10" s="384"/>
      <c r="G10" s="384"/>
      <c r="H10" s="384"/>
      <c r="I10" s="384"/>
      <c r="J10" s="384"/>
      <c r="K10" s="385"/>
    </row>
    <row r="11" spans="1:11" s="4" customFormat="1" ht="60.75" customHeight="1" thickBot="1" x14ac:dyDescent="0.3">
      <c r="A11" s="3"/>
      <c r="B11" s="381" t="s">
        <v>4</v>
      </c>
      <c r="C11" s="382"/>
      <c r="D11" s="383" t="s">
        <v>375</v>
      </c>
      <c r="E11" s="384"/>
      <c r="F11" s="384"/>
      <c r="G11" s="384"/>
      <c r="H11" s="384"/>
      <c r="I11" s="384"/>
      <c r="J11" s="384"/>
      <c r="K11" s="385"/>
    </row>
    <row r="12" spans="1:11" s="4" customFormat="1" ht="18.75" customHeight="1" thickBot="1" x14ac:dyDescent="0.3">
      <c r="A12" s="3"/>
      <c r="B12" s="381" t="s">
        <v>5</v>
      </c>
      <c r="C12" s="382"/>
      <c r="D12" s="387" t="s">
        <v>486</v>
      </c>
      <c r="E12" s="388"/>
      <c r="F12" s="388"/>
      <c r="G12" s="388"/>
      <c r="H12" s="388"/>
      <c r="I12" s="388"/>
      <c r="J12" s="388"/>
      <c r="K12" s="389"/>
    </row>
    <row r="13" spans="1:11" ht="22.5" customHeight="1" thickBot="1" x14ac:dyDescent="0.3">
      <c r="B13" s="381" t="s">
        <v>6</v>
      </c>
      <c r="C13" s="382"/>
      <c r="D13" s="387">
        <v>2018</v>
      </c>
      <c r="E13" s="388"/>
      <c r="F13" s="388"/>
      <c r="G13" s="388"/>
      <c r="H13" s="388"/>
      <c r="I13" s="388"/>
      <c r="J13" s="388"/>
      <c r="K13" s="389"/>
    </row>
    <row r="14" spans="1:11" x14ac:dyDescent="0.25">
      <c r="B14" s="84"/>
      <c r="C14" s="84"/>
      <c r="D14" s="100"/>
      <c r="E14" s="101"/>
      <c r="F14" s="121"/>
      <c r="G14" s="100"/>
      <c r="H14" s="100"/>
      <c r="I14" s="100"/>
      <c r="J14" s="103"/>
      <c r="K14" s="108"/>
    </row>
    <row r="15" spans="1:11" s="4" customFormat="1" x14ac:dyDescent="0.25">
      <c r="A15" s="3"/>
      <c r="B15" s="84" t="s">
        <v>335</v>
      </c>
      <c r="C15" s="392" t="s">
        <v>325</v>
      </c>
      <c r="D15" s="392"/>
      <c r="E15" s="392"/>
      <c r="F15" s="392"/>
      <c r="G15" s="392"/>
      <c r="H15" s="392"/>
      <c r="I15" s="392"/>
      <c r="J15" s="392"/>
      <c r="K15" s="392"/>
    </row>
    <row r="16" spans="1:11" s="4" customFormat="1" x14ac:dyDescent="0.25">
      <c r="A16" s="3"/>
      <c r="B16" s="84" t="s">
        <v>216</v>
      </c>
      <c r="C16" s="392" t="s">
        <v>337</v>
      </c>
      <c r="D16" s="392"/>
      <c r="E16" s="392"/>
      <c r="F16" s="392"/>
      <c r="G16" s="392"/>
      <c r="H16" s="392"/>
      <c r="I16" s="392"/>
      <c r="J16" s="392"/>
      <c r="K16" s="392"/>
    </row>
    <row r="17" spans="1:11" s="2" customFormat="1" x14ac:dyDescent="0.25">
      <c r="A17" s="1"/>
      <c r="B17" s="84" t="s">
        <v>612</v>
      </c>
      <c r="C17" s="392" t="s">
        <v>15</v>
      </c>
      <c r="D17" s="392"/>
      <c r="E17" s="392"/>
      <c r="F17" s="392"/>
      <c r="G17" s="392"/>
      <c r="H17" s="392"/>
      <c r="I17" s="392"/>
      <c r="J17" s="392"/>
      <c r="K17" s="392"/>
    </row>
    <row r="18" spans="1:11" s="2" customFormat="1" x14ac:dyDescent="0.25">
      <c r="A18" s="1"/>
      <c r="B18" s="84" t="s">
        <v>12</v>
      </c>
      <c r="C18" s="392" t="s">
        <v>24</v>
      </c>
      <c r="D18" s="392"/>
      <c r="E18" s="392"/>
      <c r="F18" s="392"/>
      <c r="G18" s="392"/>
      <c r="H18" s="392"/>
      <c r="I18" s="392"/>
      <c r="J18" s="392"/>
      <c r="K18" s="392"/>
    </row>
    <row r="19" spans="1:11" s="2" customFormat="1" x14ac:dyDescent="0.25">
      <c r="A19" s="1"/>
      <c r="B19" s="100" t="s">
        <v>11</v>
      </c>
      <c r="C19" s="392" t="s">
        <v>36</v>
      </c>
      <c r="D19" s="392"/>
      <c r="E19" s="392"/>
      <c r="F19" s="392"/>
      <c r="G19" s="392"/>
      <c r="H19" s="392"/>
      <c r="I19" s="392"/>
      <c r="J19" s="392"/>
      <c r="K19" s="392"/>
    </row>
    <row r="20" spans="1:11" s="2" customFormat="1" x14ac:dyDescent="0.25">
      <c r="A20" s="1"/>
      <c r="B20" s="84" t="s">
        <v>217</v>
      </c>
      <c r="C20" s="392" t="s">
        <v>376</v>
      </c>
      <c r="D20" s="392"/>
      <c r="E20" s="392"/>
      <c r="F20" s="392"/>
      <c r="G20" s="392"/>
      <c r="H20" s="392"/>
      <c r="I20" s="392"/>
      <c r="J20" s="392"/>
      <c r="K20" s="392"/>
    </row>
    <row r="21" spans="1:11" s="1" customFormat="1" x14ac:dyDescent="0.25">
      <c r="B21" s="85"/>
      <c r="C21" s="85"/>
      <c r="D21" s="85"/>
      <c r="E21" s="90"/>
      <c r="F21" s="90"/>
      <c r="G21" s="90"/>
      <c r="H21" s="90"/>
      <c r="I21" s="90"/>
      <c r="J21" s="90"/>
      <c r="K21" s="109"/>
    </row>
    <row r="22" spans="1:11" s="2" customFormat="1" ht="17.25" thickBot="1" x14ac:dyDescent="0.3">
      <c r="A22" s="1"/>
      <c r="B22" s="104"/>
      <c r="C22" s="85"/>
      <c r="D22" s="85"/>
      <c r="E22" s="90"/>
      <c r="F22" s="90"/>
      <c r="G22" s="90"/>
      <c r="H22" s="90"/>
      <c r="I22" s="90"/>
      <c r="J22" s="90"/>
      <c r="K22" s="109"/>
    </row>
    <row r="23" spans="1:11" s="162" customFormat="1" ht="16.5" customHeight="1" x14ac:dyDescent="0.25">
      <c r="B23" s="378" t="s">
        <v>10</v>
      </c>
      <c r="C23" s="358" t="s">
        <v>166</v>
      </c>
      <c r="D23" s="358" t="s">
        <v>167</v>
      </c>
      <c r="E23" s="335" t="s">
        <v>168</v>
      </c>
      <c r="F23" s="335" t="s">
        <v>662</v>
      </c>
      <c r="G23" s="363" t="s">
        <v>672</v>
      </c>
      <c r="H23" s="364"/>
      <c r="I23" s="365"/>
      <c r="J23" s="331" t="s">
        <v>7</v>
      </c>
      <c r="K23" s="331" t="s">
        <v>8</v>
      </c>
    </row>
    <row r="24" spans="1:11" s="162" customFormat="1" ht="16.5" customHeight="1" x14ac:dyDescent="0.25">
      <c r="B24" s="379"/>
      <c r="C24" s="359"/>
      <c r="D24" s="359"/>
      <c r="E24" s="336"/>
      <c r="F24" s="336"/>
      <c r="G24" s="328" t="s">
        <v>778</v>
      </c>
      <c r="H24" s="329"/>
      <c r="I24" s="329"/>
      <c r="J24" s="332"/>
      <c r="K24" s="332"/>
    </row>
    <row r="25" spans="1:11" s="162" customFormat="1" ht="16.5" customHeight="1" thickBot="1" x14ac:dyDescent="0.3">
      <c r="B25" s="390"/>
      <c r="C25" s="391"/>
      <c r="D25" s="391"/>
      <c r="E25" s="336"/>
      <c r="F25" s="337"/>
      <c r="G25" s="124" t="s">
        <v>620</v>
      </c>
      <c r="H25" s="158" t="s">
        <v>621</v>
      </c>
      <c r="I25" s="158" t="s">
        <v>622</v>
      </c>
      <c r="J25" s="386"/>
      <c r="K25" s="386"/>
    </row>
    <row r="26" spans="1:11" s="99" customFormat="1" ht="49.5" customHeight="1" x14ac:dyDescent="0.25">
      <c r="B26" s="368" t="s">
        <v>42</v>
      </c>
      <c r="C26" s="71" t="s">
        <v>202</v>
      </c>
      <c r="D26" s="71" t="s">
        <v>92</v>
      </c>
      <c r="E26" s="63" t="s">
        <v>521</v>
      </c>
      <c r="F26" s="239">
        <v>1</v>
      </c>
      <c r="G26" s="239">
        <v>1</v>
      </c>
      <c r="H26" s="66">
        <v>1</v>
      </c>
      <c r="I26" s="233">
        <f>+H26/G26</f>
        <v>1</v>
      </c>
      <c r="J26" s="240" t="s">
        <v>94</v>
      </c>
      <c r="K26" s="241" t="s">
        <v>927</v>
      </c>
    </row>
    <row r="27" spans="1:11" s="99" customFormat="1" ht="64.5" customHeight="1" x14ac:dyDescent="0.25">
      <c r="B27" s="370"/>
      <c r="C27" s="153" t="s">
        <v>203</v>
      </c>
      <c r="D27" s="153" t="s">
        <v>92</v>
      </c>
      <c r="E27" s="97" t="s">
        <v>521</v>
      </c>
      <c r="F27" s="5">
        <v>1</v>
      </c>
      <c r="G27" s="55">
        <v>1</v>
      </c>
      <c r="H27" s="48">
        <v>1</v>
      </c>
      <c r="I27" s="48">
        <f>+H27/G27</f>
        <v>1</v>
      </c>
      <c r="J27" s="242" t="s">
        <v>94</v>
      </c>
      <c r="K27" s="41" t="s">
        <v>925</v>
      </c>
    </row>
    <row r="28" spans="1:11" s="99" customFormat="1" ht="48" customHeight="1" x14ac:dyDescent="0.25">
      <c r="B28" s="370"/>
      <c r="C28" s="153" t="s">
        <v>204</v>
      </c>
      <c r="D28" s="153" t="s">
        <v>93</v>
      </c>
      <c r="E28" s="97" t="s">
        <v>521</v>
      </c>
      <c r="F28" s="5">
        <v>1</v>
      </c>
      <c r="G28" s="5">
        <v>1</v>
      </c>
      <c r="H28" s="5">
        <v>1</v>
      </c>
      <c r="I28" s="48">
        <f t="shared" ref="I28:I37" si="0">+H28/G28</f>
        <v>1</v>
      </c>
      <c r="J28" s="242" t="s">
        <v>94</v>
      </c>
      <c r="K28" s="41" t="s">
        <v>928</v>
      </c>
    </row>
    <row r="29" spans="1:11" s="99" customFormat="1" ht="49.5" x14ac:dyDescent="0.25">
      <c r="B29" s="370"/>
      <c r="C29" s="153" t="s">
        <v>283</v>
      </c>
      <c r="D29" s="153" t="s">
        <v>377</v>
      </c>
      <c r="E29" s="97" t="s">
        <v>521</v>
      </c>
      <c r="F29" s="5">
        <v>1</v>
      </c>
      <c r="G29" s="5">
        <v>1</v>
      </c>
      <c r="H29" s="5">
        <v>1</v>
      </c>
      <c r="I29" s="48">
        <f t="shared" si="0"/>
        <v>1</v>
      </c>
      <c r="J29" s="242" t="s">
        <v>94</v>
      </c>
      <c r="K29" s="41" t="s">
        <v>791</v>
      </c>
    </row>
    <row r="30" spans="1:11" s="99" customFormat="1" ht="82.5" x14ac:dyDescent="0.25">
      <c r="B30" s="370"/>
      <c r="C30" s="153" t="s">
        <v>490</v>
      </c>
      <c r="D30" s="153" t="s">
        <v>378</v>
      </c>
      <c r="E30" s="97" t="s">
        <v>521</v>
      </c>
      <c r="F30" s="55">
        <v>1</v>
      </c>
      <c r="G30" s="55">
        <v>1</v>
      </c>
      <c r="H30" s="243">
        <v>1</v>
      </c>
      <c r="I30" s="48">
        <f t="shared" si="0"/>
        <v>1</v>
      </c>
      <c r="J30" s="244" t="s">
        <v>234</v>
      </c>
      <c r="K30" s="41" t="s">
        <v>929</v>
      </c>
    </row>
    <row r="31" spans="1:11" s="99" customFormat="1" ht="54.75" customHeight="1" x14ac:dyDescent="0.25">
      <c r="B31" s="370"/>
      <c r="C31" s="153" t="s">
        <v>379</v>
      </c>
      <c r="D31" s="153" t="s">
        <v>369</v>
      </c>
      <c r="E31" s="97" t="s">
        <v>521</v>
      </c>
      <c r="F31" s="5">
        <v>1</v>
      </c>
      <c r="G31" s="5">
        <v>1</v>
      </c>
      <c r="H31" s="5">
        <v>1</v>
      </c>
      <c r="I31" s="48">
        <f t="shared" si="0"/>
        <v>1</v>
      </c>
      <c r="J31" s="244" t="s">
        <v>94</v>
      </c>
      <c r="K31" s="41" t="s">
        <v>792</v>
      </c>
    </row>
    <row r="32" spans="1:11" s="99" customFormat="1" ht="57.75" customHeight="1" x14ac:dyDescent="0.25">
      <c r="B32" s="370"/>
      <c r="C32" s="45" t="s">
        <v>525</v>
      </c>
      <c r="D32" s="45" t="s">
        <v>169</v>
      </c>
      <c r="E32" s="97" t="s">
        <v>522</v>
      </c>
      <c r="F32" s="48">
        <v>1</v>
      </c>
      <c r="G32" s="48">
        <v>1</v>
      </c>
      <c r="H32" s="243">
        <v>1</v>
      </c>
      <c r="I32" s="48">
        <f t="shared" si="0"/>
        <v>1</v>
      </c>
      <c r="J32" s="242" t="s">
        <v>94</v>
      </c>
      <c r="K32" s="41" t="s">
        <v>793</v>
      </c>
    </row>
    <row r="33" spans="1:11" s="99" customFormat="1" ht="49.5" x14ac:dyDescent="0.25">
      <c r="B33" s="370"/>
      <c r="C33" s="45" t="s">
        <v>380</v>
      </c>
      <c r="D33" s="45" t="s">
        <v>381</v>
      </c>
      <c r="E33" s="97" t="s">
        <v>522</v>
      </c>
      <c r="F33" s="48">
        <v>1</v>
      </c>
      <c r="G33" s="48">
        <v>1</v>
      </c>
      <c r="H33" s="243">
        <v>1</v>
      </c>
      <c r="I33" s="48">
        <f t="shared" si="0"/>
        <v>1</v>
      </c>
      <c r="J33" s="242" t="s">
        <v>94</v>
      </c>
      <c r="K33" s="41" t="s">
        <v>794</v>
      </c>
    </row>
    <row r="34" spans="1:11" s="99" customFormat="1" ht="49.5" x14ac:dyDescent="0.25">
      <c r="B34" s="370"/>
      <c r="C34" s="153" t="s">
        <v>526</v>
      </c>
      <c r="D34" s="153" t="s">
        <v>527</v>
      </c>
      <c r="E34" s="97" t="s">
        <v>528</v>
      </c>
      <c r="F34" s="48">
        <v>1</v>
      </c>
      <c r="G34" s="48">
        <v>1</v>
      </c>
      <c r="H34" s="243">
        <v>1</v>
      </c>
      <c r="I34" s="48">
        <f t="shared" si="0"/>
        <v>1</v>
      </c>
      <c r="J34" s="242" t="s">
        <v>94</v>
      </c>
      <c r="K34" s="41" t="s">
        <v>795</v>
      </c>
    </row>
    <row r="35" spans="1:11" s="99" customFormat="1" ht="91.5" customHeight="1" x14ac:dyDescent="0.25">
      <c r="B35" s="370"/>
      <c r="C35" s="153" t="s">
        <v>170</v>
      </c>
      <c r="D35" s="153" t="s">
        <v>513</v>
      </c>
      <c r="E35" s="97" t="s">
        <v>521</v>
      </c>
      <c r="F35" s="48">
        <v>1</v>
      </c>
      <c r="G35" s="48">
        <v>1</v>
      </c>
      <c r="H35" s="243">
        <v>1</v>
      </c>
      <c r="I35" s="48">
        <f t="shared" si="0"/>
        <v>1</v>
      </c>
      <c r="J35" s="242" t="s">
        <v>171</v>
      </c>
      <c r="K35" s="41" t="s">
        <v>930</v>
      </c>
    </row>
    <row r="36" spans="1:11" s="99" customFormat="1" ht="49.5" x14ac:dyDescent="0.25">
      <c r="B36" s="370"/>
      <c r="C36" s="153" t="s">
        <v>529</v>
      </c>
      <c r="D36" s="153" t="s">
        <v>514</v>
      </c>
      <c r="E36" s="97" t="s">
        <v>521</v>
      </c>
      <c r="F36" s="5">
        <v>100</v>
      </c>
      <c r="G36" s="48">
        <v>1</v>
      </c>
      <c r="H36" s="243">
        <v>1</v>
      </c>
      <c r="I36" s="48">
        <f t="shared" si="0"/>
        <v>1</v>
      </c>
      <c r="J36" s="242" t="s">
        <v>171</v>
      </c>
      <c r="K36" s="41" t="s">
        <v>796</v>
      </c>
    </row>
    <row r="37" spans="1:11" s="99" customFormat="1" ht="45.75" customHeight="1" x14ac:dyDescent="0.25">
      <c r="B37" s="370"/>
      <c r="C37" s="45" t="s">
        <v>626</v>
      </c>
      <c r="D37" s="45" t="s">
        <v>157</v>
      </c>
      <c r="E37" s="97" t="s">
        <v>521</v>
      </c>
      <c r="F37" s="5">
        <v>1</v>
      </c>
      <c r="G37" s="5">
        <v>1</v>
      </c>
      <c r="H37" s="5">
        <v>1</v>
      </c>
      <c r="I37" s="48">
        <f t="shared" si="0"/>
        <v>1</v>
      </c>
      <c r="J37" s="242" t="s">
        <v>94</v>
      </c>
      <c r="K37" s="41" t="s">
        <v>797</v>
      </c>
    </row>
    <row r="38" spans="1:11" s="99" customFormat="1" ht="82.5" x14ac:dyDescent="0.25">
      <c r="B38" s="370"/>
      <c r="C38" s="45" t="s">
        <v>197</v>
      </c>
      <c r="D38" s="45" t="s">
        <v>157</v>
      </c>
      <c r="E38" s="97" t="s">
        <v>521</v>
      </c>
      <c r="F38" s="5">
        <v>1</v>
      </c>
      <c r="G38" s="314">
        <v>1</v>
      </c>
      <c r="H38" s="315">
        <v>1</v>
      </c>
      <c r="I38" s="48">
        <f t="shared" ref="I38:I43" si="1">+H38/G38</f>
        <v>1</v>
      </c>
      <c r="J38" s="242" t="s">
        <v>94</v>
      </c>
      <c r="K38" s="41" t="s">
        <v>926</v>
      </c>
    </row>
    <row r="39" spans="1:11" s="99" customFormat="1" ht="39.75" customHeight="1" x14ac:dyDescent="0.25">
      <c r="B39" s="370"/>
      <c r="C39" s="45" t="s">
        <v>198</v>
      </c>
      <c r="D39" s="45" t="s">
        <v>382</v>
      </c>
      <c r="E39" s="97" t="s">
        <v>528</v>
      </c>
      <c r="F39" s="245">
        <v>1</v>
      </c>
      <c r="G39" s="245">
        <v>1</v>
      </c>
      <c r="H39" s="243">
        <v>1</v>
      </c>
      <c r="I39" s="48">
        <f t="shared" si="1"/>
        <v>1</v>
      </c>
      <c r="J39" s="242" t="s">
        <v>94</v>
      </c>
      <c r="K39" s="41" t="s">
        <v>798</v>
      </c>
    </row>
    <row r="40" spans="1:11" s="99" customFormat="1" ht="82.5" x14ac:dyDescent="0.25">
      <c r="B40" s="370"/>
      <c r="C40" s="153" t="s">
        <v>199</v>
      </c>
      <c r="D40" s="153" t="s">
        <v>383</v>
      </c>
      <c r="E40" s="97" t="s">
        <v>521</v>
      </c>
      <c r="F40" s="48">
        <v>1</v>
      </c>
      <c r="G40" s="48">
        <v>1</v>
      </c>
      <c r="H40" s="243">
        <v>1</v>
      </c>
      <c r="I40" s="48">
        <f t="shared" si="1"/>
        <v>1</v>
      </c>
      <c r="J40" s="242" t="s">
        <v>94</v>
      </c>
      <c r="K40" s="246" t="s">
        <v>799</v>
      </c>
    </row>
    <row r="41" spans="1:11" s="99" customFormat="1" ht="82.5" customHeight="1" thickBot="1" x14ac:dyDescent="0.3">
      <c r="B41" s="371"/>
      <c r="C41" s="54" t="s">
        <v>505</v>
      </c>
      <c r="D41" s="54" t="s">
        <v>172</v>
      </c>
      <c r="E41" s="73" t="s">
        <v>521</v>
      </c>
      <c r="F41" s="51">
        <v>1</v>
      </c>
      <c r="G41" s="51">
        <v>1</v>
      </c>
      <c r="H41" s="247">
        <v>1</v>
      </c>
      <c r="I41" s="48">
        <f t="shared" si="1"/>
        <v>1</v>
      </c>
      <c r="J41" s="248" t="s">
        <v>95</v>
      </c>
      <c r="K41" s="249" t="s">
        <v>800</v>
      </c>
    </row>
    <row r="42" spans="1:11" s="99" customFormat="1" ht="51.75" customHeight="1" x14ac:dyDescent="0.25">
      <c r="B42" s="368" t="s">
        <v>43</v>
      </c>
      <c r="C42" s="71" t="s">
        <v>491</v>
      </c>
      <c r="D42" s="71" t="s">
        <v>492</v>
      </c>
      <c r="E42" s="63" t="s">
        <v>521</v>
      </c>
      <c r="F42" s="47">
        <v>1</v>
      </c>
      <c r="G42" s="47">
        <v>1</v>
      </c>
      <c r="H42" s="250">
        <v>1</v>
      </c>
      <c r="I42" s="233">
        <f>+H42/G42</f>
        <v>1</v>
      </c>
      <c r="J42" s="240" t="s">
        <v>94</v>
      </c>
      <c r="K42" s="241" t="s">
        <v>714</v>
      </c>
    </row>
    <row r="43" spans="1:11" s="99" customFormat="1" ht="85.5" customHeight="1" thickBot="1" x14ac:dyDescent="0.3">
      <c r="B43" s="369"/>
      <c r="C43" s="62" t="s">
        <v>173</v>
      </c>
      <c r="D43" s="62" t="s">
        <v>384</v>
      </c>
      <c r="E43" s="53" t="s">
        <v>521</v>
      </c>
      <c r="F43" s="51">
        <v>1</v>
      </c>
      <c r="G43" s="51">
        <v>1</v>
      </c>
      <c r="H43" s="51">
        <v>1</v>
      </c>
      <c r="I43" s="251">
        <f t="shared" si="1"/>
        <v>1</v>
      </c>
      <c r="J43" s="252" t="s">
        <v>95</v>
      </c>
      <c r="K43" s="253" t="s">
        <v>931</v>
      </c>
    </row>
    <row r="44" spans="1:11" s="99" customFormat="1" ht="25.5" customHeight="1" x14ac:dyDescent="0.25">
      <c r="B44" s="72"/>
      <c r="C44" s="93"/>
      <c r="D44" s="93"/>
      <c r="E44" s="80"/>
      <c r="F44" s="80"/>
      <c r="G44" s="81"/>
      <c r="H44" s="81"/>
      <c r="I44" s="81"/>
      <c r="J44" s="80"/>
      <c r="K44" s="110"/>
    </row>
    <row r="45" spans="1:11" ht="15.75" customHeight="1" x14ac:dyDescent="0.25">
      <c r="B45" s="99" t="s">
        <v>335</v>
      </c>
      <c r="C45" s="361" t="s">
        <v>325</v>
      </c>
      <c r="D45" s="361"/>
      <c r="E45" s="361"/>
      <c r="F45" s="361"/>
      <c r="G45" s="361"/>
      <c r="H45" s="361"/>
      <c r="I45" s="361"/>
      <c r="J45" s="361"/>
      <c r="K45" s="361"/>
    </row>
    <row r="46" spans="1:11" x14ac:dyDescent="0.25">
      <c r="B46" s="84" t="s">
        <v>216</v>
      </c>
      <c r="C46" s="361" t="s">
        <v>338</v>
      </c>
      <c r="D46" s="361"/>
      <c r="E46" s="361"/>
      <c r="F46" s="361"/>
      <c r="G46" s="361"/>
      <c r="H46" s="361"/>
      <c r="I46" s="361"/>
      <c r="J46" s="361"/>
      <c r="K46" s="361"/>
    </row>
    <row r="47" spans="1:11" x14ac:dyDescent="0.25">
      <c r="A47" s="1"/>
      <c r="B47" s="104" t="s">
        <v>613</v>
      </c>
      <c r="C47" s="361" t="s">
        <v>16</v>
      </c>
      <c r="D47" s="361"/>
      <c r="E47" s="361"/>
      <c r="F47" s="361"/>
      <c r="G47" s="361"/>
      <c r="H47" s="361"/>
      <c r="I47" s="361"/>
      <c r="J47" s="361"/>
      <c r="K47" s="361"/>
    </row>
    <row r="48" spans="1:11" x14ac:dyDescent="0.25">
      <c r="A48" s="1"/>
      <c r="B48" s="104" t="s">
        <v>12</v>
      </c>
      <c r="C48" s="361" t="s">
        <v>25</v>
      </c>
      <c r="D48" s="361"/>
      <c r="E48" s="361"/>
      <c r="F48" s="361"/>
      <c r="G48" s="361"/>
      <c r="H48" s="361"/>
      <c r="I48" s="361"/>
      <c r="J48" s="361"/>
      <c r="K48" s="361"/>
    </row>
    <row r="49" spans="1:11" x14ac:dyDescent="0.25">
      <c r="A49" s="1"/>
      <c r="B49" s="104" t="s">
        <v>11</v>
      </c>
      <c r="C49" s="361" t="s">
        <v>31</v>
      </c>
      <c r="D49" s="361"/>
      <c r="E49" s="361"/>
      <c r="F49" s="361"/>
      <c r="G49" s="361"/>
      <c r="H49" s="361"/>
      <c r="I49" s="361"/>
      <c r="J49" s="361"/>
      <c r="K49" s="361"/>
    </row>
    <row r="50" spans="1:11" ht="30" customHeight="1" x14ac:dyDescent="0.25">
      <c r="A50" s="1"/>
      <c r="B50" s="104" t="s">
        <v>217</v>
      </c>
      <c r="C50" s="361" t="s">
        <v>385</v>
      </c>
      <c r="D50" s="361"/>
      <c r="E50" s="361"/>
      <c r="F50" s="361"/>
      <c r="G50" s="361"/>
      <c r="H50" s="361"/>
      <c r="I50" s="361"/>
      <c r="J50" s="361"/>
      <c r="K50" s="361"/>
    </row>
    <row r="51" spans="1:11" x14ac:dyDescent="0.25">
      <c r="A51" s="1"/>
      <c r="B51" s="85"/>
      <c r="C51" s="85"/>
      <c r="D51" s="85"/>
      <c r="E51" s="90"/>
      <c r="F51" s="90"/>
      <c r="G51" s="90"/>
      <c r="H51" s="90"/>
      <c r="I51" s="90"/>
      <c r="J51" s="90"/>
      <c r="K51" s="109"/>
    </row>
    <row r="52" spans="1:11" ht="17.25" thickBot="1" x14ac:dyDescent="0.3">
      <c r="A52" s="1"/>
      <c r="B52" s="104"/>
      <c r="C52" s="85"/>
      <c r="D52" s="85"/>
      <c r="E52" s="90"/>
      <c r="F52" s="90"/>
      <c r="G52" s="90"/>
      <c r="H52" s="90"/>
      <c r="I52" s="90"/>
      <c r="J52" s="90"/>
      <c r="K52" s="109"/>
    </row>
    <row r="53" spans="1:11" ht="16.5" customHeight="1" x14ac:dyDescent="0.25">
      <c r="A53" s="99"/>
      <c r="B53" s="378" t="s">
        <v>10</v>
      </c>
      <c r="C53" s="358" t="s">
        <v>166</v>
      </c>
      <c r="D53" s="358" t="s">
        <v>167</v>
      </c>
      <c r="E53" s="335" t="s">
        <v>168</v>
      </c>
      <c r="F53" s="335" t="s">
        <v>662</v>
      </c>
      <c r="G53" s="363" t="s">
        <v>672</v>
      </c>
      <c r="H53" s="364"/>
      <c r="I53" s="365"/>
      <c r="J53" s="331" t="s">
        <v>7</v>
      </c>
      <c r="K53" s="331" t="s">
        <v>8</v>
      </c>
    </row>
    <row r="54" spans="1:11" ht="16.5" customHeight="1" x14ac:dyDescent="0.25">
      <c r="A54" s="99"/>
      <c r="B54" s="379"/>
      <c r="C54" s="359"/>
      <c r="D54" s="359"/>
      <c r="E54" s="336"/>
      <c r="F54" s="336"/>
      <c r="G54" s="328" t="s">
        <v>778</v>
      </c>
      <c r="H54" s="329"/>
      <c r="I54" s="329"/>
      <c r="J54" s="332"/>
      <c r="K54" s="332"/>
    </row>
    <row r="55" spans="1:11" ht="33.75" thickBot="1" x14ac:dyDescent="0.3">
      <c r="A55" s="99"/>
      <c r="B55" s="380"/>
      <c r="C55" s="360"/>
      <c r="D55" s="360"/>
      <c r="E55" s="337"/>
      <c r="F55" s="337"/>
      <c r="G55" s="158" t="s">
        <v>620</v>
      </c>
      <c r="H55" s="158" t="s">
        <v>621</v>
      </c>
      <c r="I55" s="158" t="s">
        <v>622</v>
      </c>
      <c r="J55" s="333"/>
      <c r="K55" s="333"/>
    </row>
    <row r="56" spans="1:11" ht="127.5" customHeight="1" x14ac:dyDescent="0.25">
      <c r="A56" s="99"/>
      <c r="B56" s="372" t="s">
        <v>40</v>
      </c>
      <c r="C56" s="71" t="s">
        <v>370</v>
      </c>
      <c r="D56" s="71" t="s">
        <v>371</v>
      </c>
      <c r="E56" s="63" t="s">
        <v>521</v>
      </c>
      <c r="F56" s="66">
        <v>1</v>
      </c>
      <c r="G56" s="66">
        <v>1</v>
      </c>
      <c r="H56" s="66">
        <v>1</v>
      </c>
      <c r="I56" s="233">
        <f t="shared" ref="I56:I64" si="2">+H56/G56</f>
        <v>1</v>
      </c>
      <c r="J56" s="71" t="s">
        <v>111</v>
      </c>
      <c r="K56" s="241" t="s">
        <v>744</v>
      </c>
    </row>
    <row r="57" spans="1:11" ht="75.75" customHeight="1" x14ac:dyDescent="0.25">
      <c r="A57" s="99"/>
      <c r="B57" s="373"/>
      <c r="C57" s="149" t="s">
        <v>128</v>
      </c>
      <c r="D57" s="149" t="s">
        <v>129</v>
      </c>
      <c r="E57" s="97" t="s">
        <v>521</v>
      </c>
      <c r="F57" s="5">
        <v>1</v>
      </c>
      <c r="G57" s="5">
        <v>1</v>
      </c>
      <c r="H57" s="239">
        <v>1</v>
      </c>
      <c r="I57" s="48">
        <f t="shared" si="2"/>
        <v>1</v>
      </c>
      <c r="J57" s="153" t="s">
        <v>111</v>
      </c>
      <c r="K57" s="41" t="s">
        <v>745</v>
      </c>
    </row>
    <row r="58" spans="1:11" ht="63.75" customHeight="1" x14ac:dyDescent="0.25">
      <c r="A58" s="99"/>
      <c r="B58" s="373"/>
      <c r="C58" s="149" t="s">
        <v>344</v>
      </c>
      <c r="D58" s="149" t="s">
        <v>158</v>
      </c>
      <c r="E58" s="97" t="s">
        <v>521</v>
      </c>
      <c r="F58" s="5">
        <v>2</v>
      </c>
      <c r="G58" s="5">
        <v>2</v>
      </c>
      <c r="H58" s="239">
        <v>2</v>
      </c>
      <c r="I58" s="48">
        <f t="shared" si="2"/>
        <v>1</v>
      </c>
      <c r="J58" s="45" t="s">
        <v>111</v>
      </c>
      <c r="K58" s="41" t="s">
        <v>756</v>
      </c>
    </row>
    <row r="59" spans="1:11" ht="45" customHeight="1" x14ac:dyDescent="0.25">
      <c r="A59" s="99"/>
      <c r="B59" s="373"/>
      <c r="C59" s="149" t="s">
        <v>345</v>
      </c>
      <c r="D59" s="149" t="s">
        <v>346</v>
      </c>
      <c r="E59" s="97" t="s">
        <v>521</v>
      </c>
      <c r="F59" s="52">
        <v>150</v>
      </c>
      <c r="G59" s="52">
        <v>150</v>
      </c>
      <c r="H59" s="239">
        <v>150</v>
      </c>
      <c r="I59" s="48">
        <f t="shared" si="2"/>
        <v>1</v>
      </c>
      <c r="J59" s="153" t="s">
        <v>207</v>
      </c>
      <c r="K59" s="41" t="s">
        <v>650</v>
      </c>
    </row>
    <row r="60" spans="1:11" ht="40.5" customHeight="1" x14ac:dyDescent="0.25">
      <c r="A60" s="99"/>
      <c r="B60" s="373"/>
      <c r="C60" s="149" t="s">
        <v>530</v>
      </c>
      <c r="D60" s="149" t="s">
        <v>531</v>
      </c>
      <c r="E60" s="97" t="s">
        <v>521</v>
      </c>
      <c r="F60" s="48">
        <v>1</v>
      </c>
      <c r="G60" s="48">
        <v>1</v>
      </c>
      <c r="H60" s="48">
        <v>1</v>
      </c>
      <c r="I60" s="48">
        <f t="shared" si="2"/>
        <v>1</v>
      </c>
      <c r="J60" s="153" t="s">
        <v>111</v>
      </c>
      <c r="K60" s="41" t="s">
        <v>654</v>
      </c>
    </row>
    <row r="61" spans="1:11" ht="90.75" customHeight="1" x14ac:dyDescent="0.25">
      <c r="A61" s="99"/>
      <c r="B61" s="373"/>
      <c r="C61" s="149" t="s">
        <v>506</v>
      </c>
      <c r="D61" s="149" t="s">
        <v>507</v>
      </c>
      <c r="E61" s="97" t="s">
        <v>521</v>
      </c>
      <c r="F61" s="48">
        <v>1</v>
      </c>
      <c r="G61" s="48">
        <v>1</v>
      </c>
      <c r="H61" s="48">
        <v>1</v>
      </c>
      <c r="I61" s="48">
        <f t="shared" si="2"/>
        <v>1</v>
      </c>
      <c r="J61" s="153" t="s">
        <v>218</v>
      </c>
      <c r="K61" s="41" t="s">
        <v>802</v>
      </c>
    </row>
    <row r="62" spans="1:11" ht="73.5" customHeight="1" thickBot="1" x14ac:dyDescent="0.3">
      <c r="A62" s="99"/>
      <c r="B62" s="374"/>
      <c r="C62" s="62" t="s">
        <v>130</v>
      </c>
      <c r="D62" s="62" t="s">
        <v>159</v>
      </c>
      <c r="E62" s="53" t="s">
        <v>521</v>
      </c>
      <c r="F62" s="42">
        <v>1</v>
      </c>
      <c r="G62" s="42">
        <v>1</v>
      </c>
      <c r="H62" s="42">
        <v>1</v>
      </c>
      <c r="I62" s="51">
        <f>+H62/G62</f>
        <v>1</v>
      </c>
      <c r="J62" s="62" t="s">
        <v>111</v>
      </c>
      <c r="K62" s="254" t="s">
        <v>730</v>
      </c>
    </row>
    <row r="63" spans="1:11" ht="268.5" customHeight="1" x14ac:dyDescent="0.25">
      <c r="A63" s="99"/>
      <c r="B63" s="375" t="s">
        <v>41</v>
      </c>
      <c r="C63" s="71" t="s">
        <v>386</v>
      </c>
      <c r="D63" s="65" t="s">
        <v>101</v>
      </c>
      <c r="E63" s="63" t="s">
        <v>522</v>
      </c>
      <c r="F63" s="154">
        <v>1</v>
      </c>
      <c r="G63" s="55">
        <v>1</v>
      </c>
      <c r="H63" s="250">
        <v>1</v>
      </c>
      <c r="I63" s="250">
        <f>+H63/G63</f>
        <v>1</v>
      </c>
      <c r="J63" s="65" t="s">
        <v>604</v>
      </c>
      <c r="K63" s="241" t="s">
        <v>635</v>
      </c>
    </row>
    <row r="64" spans="1:11" ht="81" customHeight="1" x14ac:dyDescent="0.25">
      <c r="A64" s="99"/>
      <c r="B64" s="376"/>
      <c r="C64" s="149" t="s">
        <v>557</v>
      </c>
      <c r="D64" s="45" t="s">
        <v>102</v>
      </c>
      <c r="E64" s="49" t="s">
        <v>521</v>
      </c>
      <c r="F64" s="155">
        <v>1</v>
      </c>
      <c r="G64" s="55">
        <v>1</v>
      </c>
      <c r="H64" s="243">
        <v>1</v>
      </c>
      <c r="I64" s="243">
        <f t="shared" si="2"/>
        <v>1</v>
      </c>
      <c r="J64" s="45" t="s">
        <v>111</v>
      </c>
      <c r="K64" s="41" t="s">
        <v>757</v>
      </c>
    </row>
    <row r="65" spans="1:11" ht="288.75" customHeight="1" x14ac:dyDescent="0.25">
      <c r="A65" s="99"/>
      <c r="B65" s="376"/>
      <c r="C65" s="149" t="s">
        <v>104</v>
      </c>
      <c r="D65" s="45" t="s">
        <v>105</v>
      </c>
      <c r="E65" s="49" t="s">
        <v>521</v>
      </c>
      <c r="F65" s="156">
        <v>1</v>
      </c>
      <c r="G65" s="255">
        <v>1</v>
      </c>
      <c r="H65" s="315">
        <v>1</v>
      </c>
      <c r="I65" s="243">
        <f>+H65/G65</f>
        <v>1</v>
      </c>
      <c r="J65" s="45" t="s">
        <v>112</v>
      </c>
      <c r="K65" s="41" t="s">
        <v>801</v>
      </c>
    </row>
    <row r="66" spans="1:11" ht="66" x14ac:dyDescent="0.25">
      <c r="A66" s="99"/>
      <c r="B66" s="376"/>
      <c r="C66" s="86" t="s">
        <v>532</v>
      </c>
      <c r="D66" s="149" t="s">
        <v>533</v>
      </c>
      <c r="E66" s="49" t="s">
        <v>521</v>
      </c>
      <c r="F66" s="157">
        <v>12</v>
      </c>
      <c r="G66" s="55">
        <v>1</v>
      </c>
      <c r="H66" s="55">
        <v>1</v>
      </c>
      <c r="I66" s="243">
        <f>+H66/G66</f>
        <v>1</v>
      </c>
      <c r="J66" s="153" t="s">
        <v>114</v>
      </c>
      <c r="K66" s="41" t="s">
        <v>736</v>
      </c>
    </row>
    <row r="67" spans="1:11" ht="58.5" customHeight="1" thickBot="1" x14ac:dyDescent="0.3">
      <c r="A67" s="99"/>
      <c r="B67" s="377"/>
      <c r="C67" s="62" t="s">
        <v>487</v>
      </c>
      <c r="D67" s="62" t="s">
        <v>110</v>
      </c>
      <c r="E67" s="53" t="s">
        <v>521</v>
      </c>
      <c r="F67" s="42">
        <v>1</v>
      </c>
      <c r="G67" s="42">
        <v>1</v>
      </c>
      <c r="H67" s="256">
        <v>1</v>
      </c>
      <c r="I67" s="51">
        <f>+H67/G67</f>
        <v>1</v>
      </c>
      <c r="J67" s="62" t="s">
        <v>113</v>
      </c>
      <c r="K67" s="254" t="s">
        <v>731</v>
      </c>
    </row>
    <row r="69" spans="1:11" x14ac:dyDescent="0.25">
      <c r="B69" s="100"/>
      <c r="C69" s="101"/>
      <c r="D69" s="89"/>
      <c r="E69" s="92"/>
      <c r="F69" s="92"/>
      <c r="G69" s="92"/>
      <c r="H69" s="91"/>
      <c r="I69" s="92"/>
      <c r="J69" s="103"/>
      <c r="K69" s="108"/>
    </row>
    <row r="70" spans="1:11" x14ac:dyDescent="0.25">
      <c r="B70" s="84" t="s">
        <v>215</v>
      </c>
      <c r="C70" s="334" t="s">
        <v>325</v>
      </c>
      <c r="D70" s="334"/>
      <c r="E70" s="334"/>
      <c r="F70" s="334"/>
      <c r="G70" s="334"/>
      <c r="H70" s="334"/>
      <c r="I70" s="334"/>
      <c r="J70" s="334"/>
      <c r="K70" s="334"/>
    </row>
    <row r="71" spans="1:11" x14ac:dyDescent="0.25">
      <c r="B71" s="84" t="s">
        <v>216</v>
      </c>
      <c r="C71" s="334" t="s">
        <v>387</v>
      </c>
      <c r="D71" s="334"/>
      <c r="E71" s="334"/>
      <c r="F71" s="334"/>
      <c r="G71" s="334"/>
      <c r="H71" s="334"/>
      <c r="I71" s="334"/>
      <c r="J71" s="334"/>
      <c r="K71" s="334"/>
    </row>
    <row r="72" spans="1:11" x14ac:dyDescent="0.25">
      <c r="A72" s="77"/>
      <c r="B72" s="104" t="s">
        <v>614</v>
      </c>
      <c r="C72" s="334" t="s">
        <v>17</v>
      </c>
      <c r="D72" s="334"/>
      <c r="E72" s="334"/>
      <c r="F72" s="334"/>
      <c r="G72" s="334"/>
      <c r="H72" s="334"/>
      <c r="I72" s="334"/>
      <c r="J72" s="334"/>
      <c r="K72" s="334"/>
    </row>
    <row r="73" spans="1:11" x14ac:dyDescent="0.25">
      <c r="A73" s="78"/>
      <c r="B73" s="104" t="s">
        <v>12</v>
      </c>
      <c r="C73" s="334" t="s">
        <v>56</v>
      </c>
      <c r="D73" s="334"/>
      <c r="E73" s="334"/>
      <c r="F73" s="334"/>
      <c r="G73" s="334"/>
      <c r="H73" s="334"/>
      <c r="I73" s="334"/>
      <c r="J73" s="334"/>
      <c r="K73" s="334"/>
    </row>
    <row r="74" spans="1:11" x14ac:dyDescent="0.25">
      <c r="A74" s="77"/>
      <c r="B74" s="104" t="s">
        <v>11</v>
      </c>
      <c r="C74" s="334" t="s">
        <v>30</v>
      </c>
      <c r="D74" s="334"/>
      <c r="E74" s="334"/>
      <c r="F74" s="334"/>
      <c r="G74" s="334"/>
      <c r="H74" s="334"/>
      <c r="I74" s="334"/>
      <c r="J74" s="334"/>
      <c r="K74" s="334"/>
    </row>
    <row r="75" spans="1:11" x14ac:dyDescent="0.25">
      <c r="A75" s="77"/>
      <c r="B75" s="104" t="s">
        <v>217</v>
      </c>
      <c r="C75" s="334" t="s">
        <v>451</v>
      </c>
      <c r="D75" s="334"/>
      <c r="E75" s="334"/>
      <c r="F75" s="334"/>
      <c r="G75" s="334"/>
      <c r="H75" s="334"/>
      <c r="I75" s="334"/>
      <c r="J75" s="334"/>
      <c r="K75" s="334"/>
    </row>
    <row r="76" spans="1:11" x14ac:dyDescent="0.25">
      <c r="A76" s="77"/>
      <c r="B76" s="90"/>
      <c r="C76" s="85"/>
      <c r="D76" s="85"/>
      <c r="E76" s="90"/>
      <c r="F76" s="90"/>
      <c r="G76" s="90"/>
      <c r="H76" s="90"/>
      <c r="I76" s="90"/>
      <c r="J76" s="90"/>
      <c r="K76" s="109"/>
    </row>
    <row r="77" spans="1:11" ht="17.25" thickBot="1" x14ac:dyDescent="0.3">
      <c r="A77" s="77"/>
      <c r="B77" s="105"/>
      <c r="C77" s="85"/>
      <c r="D77" s="85"/>
      <c r="E77" s="90"/>
      <c r="F77" s="90"/>
      <c r="G77" s="90"/>
      <c r="H77" s="90"/>
      <c r="I77" s="90"/>
      <c r="J77" s="90"/>
      <c r="K77" s="109"/>
    </row>
    <row r="78" spans="1:11" ht="16.5" customHeight="1" x14ac:dyDescent="0.25">
      <c r="A78" s="99"/>
      <c r="B78" s="378" t="s">
        <v>10</v>
      </c>
      <c r="C78" s="358" t="s">
        <v>166</v>
      </c>
      <c r="D78" s="358" t="s">
        <v>167</v>
      </c>
      <c r="E78" s="335" t="s">
        <v>168</v>
      </c>
      <c r="F78" s="335" t="s">
        <v>662</v>
      </c>
      <c r="G78" s="363" t="s">
        <v>672</v>
      </c>
      <c r="H78" s="364"/>
      <c r="I78" s="365"/>
      <c r="J78" s="331" t="s">
        <v>7</v>
      </c>
      <c r="K78" s="331" t="s">
        <v>8</v>
      </c>
    </row>
    <row r="79" spans="1:11" ht="16.5" customHeight="1" x14ac:dyDescent="0.25">
      <c r="A79" s="99"/>
      <c r="B79" s="379"/>
      <c r="C79" s="359"/>
      <c r="D79" s="359"/>
      <c r="E79" s="336"/>
      <c r="F79" s="336"/>
      <c r="G79" s="328" t="s">
        <v>778</v>
      </c>
      <c r="H79" s="329"/>
      <c r="I79" s="329"/>
      <c r="J79" s="332"/>
      <c r="K79" s="332"/>
    </row>
    <row r="80" spans="1:11" ht="18.75" customHeight="1" thickBot="1" x14ac:dyDescent="0.3">
      <c r="A80" s="99"/>
      <c r="B80" s="380"/>
      <c r="C80" s="360"/>
      <c r="D80" s="360"/>
      <c r="E80" s="337"/>
      <c r="F80" s="337"/>
      <c r="G80" s="158" t="s">
        <v>620</v>
      </c>
      <c r="H80" s="158" t="s">
        <v>621</v>
      </c>
      <c r="I80" s="158" t="s">
        <v>622</v>
      </c>
      <c r="J80" s="333"/>
      <c r="K80" s="333"/>
    </row>
    <row r="81" spans="1:11" ht="54" customHeight="1" x14ac:dyDescent="0.25">
      <c r="A81" s="99"/>
      <c r="B81" s="372" t="s">
        <v>50</v>
      </c>
      <c r="C81" s="170" t="s">
        <v>519</v>
      </c>
      <c r="D81" s="170" t="s">
        <v>388</v>
      </c>
      <c r="E81" s="171" t="s">
        <v>521</v>
      </c>
      <c r="F81" s="134">
        <v>1</v>
      </c>
      <c r="G81" s="233">
        <v>1</v>
      </c>
      <c r="H81" s="233">
        <v>1</v>
      </c>
      <c r="I81" s="233">
        <f>+H81/G81</f>
        <v>1</v>
      </c>
      <c r="J81" s="63" t="s">
        <v>94</v>
      </c>
      <c r="K81" s="241" t="s">
        <v>810</v>
      </c>
    </row>
    <row r="82" spans="1:11" ht="66" x14ac:dyDescent="0.25">
      <c r="A82" s="99"/>
      <c r="B82" s="373"/>
      <c r="C82" s="184" t="s">
        <v>509</v>
      </c>
      <c r="D82" s="184" t="s">
        <v>348</v>
      </c>
      <c r="E82" s="185" t="s">
        <v>521</v>
      </c>
      <c r="F82" s="131">
        <v>1</v>
      </c>
      <c r="G82" s="48">
        <v>1</v>
      </c>
      <c r="H82" s="47">
        <v>1</v>
      </c>
      <c r="I82" s="47">
        <f t="shared" ref="I82:I88" si="3">+H82/G82</f>
        <v>1</v>
      </c>
      <c r="J82" s="68" t="s">
        <v>111</v>
      </c>
      <c r="K82" s="257" t="s">
        <v>746</v>
      </c>
    </row>
    <row r="83" spans="1:11" ht="48.75" customHeight="1" x14ac:dyDescent="0.25">
      <c r="A83" s="99"/>
      <c r="B83" s="373"/>
      <c r="C83" s="165" t="s">
        <v>96</v>
      </c>
      <c r="D83" s="165" t="s">
        <v>97</v>
      </c>
      <c r="E83" s="185" t="s">
        <v>521</v>
      </c>
      <c r="F83" s="130">
        <v>1</v>
      </c>
      <c r="G83" s="5">
        <v>1</v>
      </c>
      <c r="H83" s="5">
        <v>1</v>
      </c>
      <c r="I83" s="48">
        <f t="shared" si="3"/>
        <v>1</v>
      </c>
      <c r="J83" s="97" t="s">
        <v>347</v>
      </c>
      <c r="K83" s="41" t="s">
        <v>932</v>
      </c>
    </row>
    <row r="84" spans="1:11" ht="70.5" customHeight="1" x14ac:dyDescent="0.25">
      <c r="A84" s="99"/>
      <c r="B84" s="373"/>
      <c r="C84" s="165" t="s">
        <v>356</v>
      </c>
      <c r="D84" s="165" t="s">
        <v>357</v>
      </c>
      <c r="E84" s="185" t="s">
        <v>521</v>
      </c>
      <c r="F84" s="131">
        <v>1</v>
      </c>
      <c r="G84" s="48">
        <v>1</v>
      </c>
      <c r="H84" s="48">
        <v>0.95</v>
      </c>
      <c r="I84" s="48">
        <f t="shared" si="3"/>
        <v>0.95</v>
      </c>
      <c r="J84" s="68" t="s">
        <v>359</v>
      </c>
      <c r="K84" s="257" t="s">
        <v>803</v>
      </c>
    </row>
    <row r="85" spans="1:11" ht="42.75" customHeight="1" x14ac:dyDescent="0.25">
      <c r="A85" s="99"/>
      <c r="B85" s="373"/>
      <c r="C85" s="165" t="s">
        <v>360</v>
      </c>
      <c r="D85" s="165" t="s">
        <v>361</v>
      </c>
      <c r="E85" s="185" t="s">
        <v>521</v>
      </c>
      <c r="F85" s="131">
        <v>1</v>
      </c>
      <c r="G85" s="48">
        <v>1</v>
      </c>
      <c r="H85" s="48">
        <v>1</v>
      </c>
      <c r="I85" s="48">
        <f t="shared" si="3"/>
        <v>1</v>
      </c>
      <c r="J85" s="68" t="s">
        <v>359</v>
      </c>
      <c r="K85" s="41" t="s">
        <v>885</v>
      </c>
    </row>
    <row r="86" spans="1:11" ht="37.5" customHeight="1" x14ac:dyDescent="0.25">
      <c r="A86" s="99"/>
      <c r="B86" s="373"/>
      <c r="C86" s="165" t="s">
        <v>362</v>
      </c>
      <c r="D86" s="165" t="s">
        <v>355</v>
      </c>
      <c r="E86" s="185" t="s">
        <v>521</v>
      </c>
      <c r="F86" s="131">
        <v>1</v>
      </c>
      <c r="G86" s="48">
        <v>1</v>
      </c>
      <c r="H86" s="258">
        <v>1</v>
      </c>
      <c r="I86" s="48">
        <f t="shared" si="3"/>
        <v>1</v>
      </c>
      <c r="J86" s="68" t="s">
        <v>111</v>
      </c>
      <c r="K86" s="41" t="s">
        <v>758</v>
      </c>
    </row>
    <row r="87" spans="1:11" ht="33" x14ac:dyDescent="0.25">
      <c r="A87" s="99"/>
      <c r="B87" s="373"/>
      <c r="C87" s="165" t="s">
        <v>363</v>
      </c>
      <c r="D87" s="165" t="s">
        <v>364</v>
      </c>
      <c r="E87" s="185" t="s">
        <v>521</v>
      </c>
      <c r="F87" s="131">
        <v>1</v>
      </c>
      <c r="G87" s="48">
        <v>1</v>
      </c>
      <c r="H87" s="48">
        <v>0.95</v>
      </c>
      <c r="I87" s="48">
        <f t="shared" si="3"/>
        <v>0.95</v>
      </c>
      <c r="J87" s="68" t="s">
        <v>111</v>
      </c>
      <c r="K87" s="41" t="s">
        <v>804</v>
      </c>
    </row>
    <row r="88" spans="1:11" ht="49.5" x14ac:dyDescent="0.25">
      <c r="A88" s="99"/>
      <c r="B88" s="373"/>
      <c r="C88" s="165" t="s">
        <v>366</v>
      </c>
      <c r="D88" s="165" t="s">
        <v>367</v>
      </c>
      <c r="E88" s="185" t="s">
        <v>521</v>
      </c>
      <c r="F88" s="131">
        <v>1</v>
      </c>
      <c r="G88" s="48">
        <v>1</v>
      </c>
      <c r="H88" s="48">
        <v>1</v>
      </c>
      <c r="I88" s="48">
        <f t="shared" si="3"/>
        <v>1</v>
      </c>
      <c r="J88" s="68" t="s">
        <v>111</v>
      </c>
      <c r="K88" s="257" t="s">
        <v>933</v>
      </c>
    </row>
    <row r="89" spans="1:11" ht="66" x14ac:dyDescent="0.25">
      <c r="A89" s="99"/>
      <c r="B89" s="373"/>
      <c r="C89" s="165" t="s">
        <v>534</v>
      </c>
      <c r="D89" s="165" t="s">
        <v>274</v>
      </c>
      <c r="E89" s="185" t="s">
        <v>521</v>
      </c>
      <c r="F89" s="131">
        <v>1</v>
      </c>
      <c r="G89" s="48">
        <v>1</v>
      </c>
      <c r="H89" s="258">
        <v>1</v>
      </c>
      <c r="I89" s="48">
        <f t="shared" ref="I89:I97" si="4">+H89/G89</f>
        <v>1</v>
      </c>
      <c r="J89" s="97" t="s">
        <v>636</v>
      </c>
      <c r="K89" s="41" t="s">
        <v>809</v>
      </c>
    </row>
    <row r="90" spans="1:11" ht="87.75" customHeight="1" x14ac:dyDescent="0.25">
      <c r="A90" s="99"/>
      <c r="B90" s="373"/>
      <c r="C90" s="186" t="s">
        <v>637</v>
      </c>
      <c r="D90" s="186" t="s">
        <v>365</v>
      </c>
      <c r="E90" s="185" t="s">
        <v>521</v>
      </c>
      <c r="F90" s="131">
        <v>1</v>
      </c>
      <c r="G90" s="48">
        <v>1</v>
      </c>
      <c r="H90" s="48">
        <v>1</v>
      </c>
      <c r="I90" s="48">
        <f t="shared" si="4"/>
        <v>1</v>
      </c>
      <c r="J90" s="97" t="s">
        <v>111</v>
      </c>
      <c r="K90" s="41" t="s">
        <v>934</v>
      </c>
    </row>
    <row r="91" spans="1:11" ht="87.75" customHeight="1" x14ac:dyDescent="0.25">
      <c r="A91" s="99"/>
      <c r="B91" s="373"/>
      <c r="C91" s="165" t="s">
        <v>349</v>
      </c>
      <c r="D91" s="165" t="s">
        <v>350</v>
      </c>
      <c r="E91" s="166" t="s">
        <v>521</v>
      </c>
      <c r="F91" s="131">
        <v>1</v>
      </c>
      <c r="G91" s="48">
        <v>1</v>
      </c>
      <c r="H91" s="48">
        <v>1</v>
      </c>
      <c r="I91" s="48">
        <f t="shared" ref="I91:I92" si="5">+H91/G91</f>
        <v>1</v>
      </c>
      <c r="J91" s="97" t="s">
        <v>111</v>
      </c>
      <c r="K91" s="41" t="s">
        <v>805</v>
      </c>
    </row>
    <row r="92" spans="1:11" ht="56.25" customHeight="1" x14ac:dyDescent="0.25">
      <c r="A92" s="99"/>
      <c r="B92" s="373"/>
      <c r="C92" s="165" t="s">
        <v>685</v>
      </c>
      <c r="D92" s="165" t="s">
        <v>686</v>
      </c>
      <c r="E92" s="166" t="s">
        <v>521</v>
      </c>
      <c r="F92" s="131">
        <v>1</v>
      </c>
      <c r="G92" s="48">
        <v>1</v>
      </c>
      <c r="H92" s="48">
        <v>1</v>
      </c>
      <c r="I92" s="48">
        <f t="shared" si="5"/>
        <v>1</v>
      </c>
      <c r="J92" s="259" t="s">
        <v>687</v>
      </c>
      <c r="K92" s="260" t="s">
        <v>935</v>
      </c>
    </row>
    <row r="93" spans="1:11" ht="65.25" customHeight="1" thickBot="1" x14ac:dyDescent="0.3">
      <c r="A93" s="99"/>
      <c r="B93" s="373"/>
      <c r="C93" s="182" t="s">
        <v>684</v>
      </c>
      <c r="D93" s="182" t="s">
        <v>759</v>
      </c>
      <c r="E93" s="167" t="s">
        <v>521</v>
      </c>
      <c r="F93" s="138">
        <v>1</v>
      </c>
      <c r="G93" s="51">
        <v>1</v>
      </c>
      <c r="H93" s="261">
        <v>1</v>
      </c>
      <c r="I93" s="261">
        <f>+H93/G93</f>
        <v>1</v>
      </c>
      <c r="J93" s="262" t="s">
        <v>687</v>
      </c>
      <c r="K93" s="260" t="s">
        <v>886</v>
      </c>
    </row>
    <row r="94" spans="1:11" ht="33" x14ac:dyDescent="0.25">
      <c r="A94" s="99"/>
      <c r="B94" s="375" t="s">
        <v>51</v>
      </c>
      <c r="C94" s="170" t="s">
        <v>351</v>
      </c>
      <c r="D94" s="170" t="s">
        <v>352</v>
      </c>
      <c r="E94" s="171" t="s">
        <v>521</v>
      </c>
      <c r="F94" s="134">
        <v>1</v>
      </c>
      <c r="G94" s="47">
        <v>1</v>
      </c>
      <c r="H94" s="263">
        <v>1</v>
      </c>
      <c r="I94" s="233">
        <f t="shared" si="4"/>
        <v>1</v>
      </c>
      <c r="J94" s="63" t="s">
        <v>111</v>
      </c>
      <c r="K94" s="241" t="s">
        <v>806</v>
      </c>
    </row>
    <row r="95" spans="1:11" ht="51" customHeight="1" x14ac:dyDescent="0.25">
      <c r="A95" s="99"/>
      <c r="B95" s="376"/>
      <c r="C95" s="165" t="s">
        <v>353</v>
      </c>
      <c r="D95" s="165" t="s">
        <v>354</v>
      </c>
      <c r="E95" s="166" t="s">
        <v>521</v>
      </c>
      <c r="F95" s="131">
        <v>1</v>
      </c>
      <c r="G95" s="48">
        <v>1</v>
      </c>
      <c r="H95" s="258">
        <v>0.98</v>
      </c>
      <c r="I95" s="48">
        <f t="shared" si="4"/>
        <v>0.98</v>
      </c>
      <c r="J95" s="97" t="s">
        <v>111</v>
      </c>
      <c r="K95" s="41" t="s">
        <v>807</v>
      </c>
    </row>
    <row r="96" spans="1:11" ht="49.5" x14ac:dyDescent="0.25">
      <c r="A96" s="99"/>
      <c r="B96" s="376"/>
      <c r="C96" s="165" t="s">
        <v>153</v>
      </c>
      <c r="D96" s="165" t="s">
        <v>154</v>
      </c>
      <c r="E96" s="166" t="s">
        <v>521</v>
      </c>
      <c r="F96" s="131">
        <v>1</v>
      </c>
      <c r="G96" s="48">
        <v>1</v>
      </c>
      <c r="H96" s="48">
        <v>1</v>
      </c>
      <c r="I96" s="48">
        <f t="shared" si="4"/>
        <v>1</v>
      </c>
      <c r="J96" s="97" t="s">
        <v>111</v>
      </c>
      <c r="K96" s="41" t="s">
        <v>808</v>
      </c>
    </row>
    <row r="97" spans="1:11" ht="33.75" thickBot="1" x14ac:dyDescent="0.3">
      <c r="A97" s="99"/>
      <c r="B97" s="377"/>
      <c r="C97" s="168" t="s">
        <v>155</v>
      </c>
      <c r="D97" s="168" t="s">
        <v>156</v>
      </c>
      <c r="E97" s="180" t="s">
        <v>521</v>
      </c>
      <c r="F97" s="187">
        <v>1</v>
      </c>
      <c r="G97" s="51">
        <v>1</v>
      </c>
      <c r="H97" s="51">
        <v>1</v>
      </c>
      <c r="I97" s="51">
        <f t="shared" si="4"/>
        <v>1</v>
      </c>
      <c r="J97" s="53" t="s">
        <v>111</v>
      </c>
      <c r="K97" s="254" t="s">
        <v>747</v>
      </c>
    </row>
    <row r="98" spans="1:11" x14ac:dyDescent="0.25">
      <c r="A98" s="99"/>
      <c r="B98" s="80"/>
      <c r="C98" s="93"/>
      <c r="D98" s="93"/>
      <c r="E98" s="80"/>
      <c r="F98" s="80"/>
      <c r="G98" s="80"/>
      <c r="H98" s="83"/>
      <c r="I98" s="80"/>
      <c r="J98" s="80"/>
      <c r="K98" s="111"/>
    </row>
    <row r="99" spans="1:11" x14ac:dyDescent="0.25">
      <c r="A99" s="99"/>
      <c r="B99" s="80"/>
      <c r="C99" s="93"/>
      <c r="D99" s="93"/>
      <c r="E99" s="80"/>
      <c r="F99" s="80"/>
      <c r="G99" s="80"/>
      <c r="H99" s="83"/>
      <c r="I99" s="80"/>
      <c r="J99" s="80"/>
      <c r="K99" s="111"/>
    </row>
    <row r="100" spans="1:11" x14ac:dyDescent="0.25">
      <c r="A100" s="99"/>
      <c r="B100" s="84" t="s">
        <v>215</v>
      </c>
      <c r="C100" s="362" t="s">
        <v>325</v>
      </c>
      <c r="D100" s="362"/>
      <c r="E100" s="362"/>
      <c r="F100" s="362"/>
      <c r="G100" s="362"/>
      <c r="H100" s="362"/>
      <c r="I100" s="362"/>
      <c r="J100" s="362"/>
      <c r="K100" s="362"/>
    </row>
    <row r="101" spans="1:11" ht="16.5" customHeight="1" x14ac:dyDescent="0.25">
      <c r="B101" s="84" t="s">
        <v>216</v>
      </c>
      <c r="C101" s="362" t="s">
        <v>338</v>
      </c>
      <c r="D101" s="362"/>
      <c r="E101" s="362"/>
      <c r="F101" s="362"/>
      <c r="G101" s="362"/>
      <c r="H101" s="362"/>
      <c r="I101" s="362"/>
      <c r="J101" s="362"/>
      <c r="K101" s="362"/>
    </row>
    <row r="102" spans="1:11" ht="24" customHeight="1" x14ac:dyDescent="0.25">
      <c r="B102" s="104" t="s">
        <v>614</v>
      </c>
      <c r="C102" s="362" t="s">
        <v>17</v>
      </c>
      <c r="D102" s="362"/>
      <c r="E102" s="362"/>
      <c r="F102" s="362"/>
      <c r="G102" s="362"/>
      <c r="H102" s="362"/>
      <c r="I102" s="362"/>
      <c r="J102" s="362"/>
      <c r="K102" s="362"/>
    </row>
    <row r="103" spans="1:11" ht="16.5" customHeight="1" x14ac:dyDescent="0.25">
      <c r="A103" s="100"/>
      <c r="B103" s="104" t="s">
        <v>12</v>
      </c>
      <c r="C103" s="362" t="s">
        <v>56</v>
      </c>
      <c r="D103" s="362"/>
      <c r="E103" s="362"/>
      <c r="F103" s="362"/>
      <c r="G103" s="362"/>
      <c r="H103" s="362"/>
      <c r="I103" s="362"/>
      <c r="J103" s="362"/>
      <c r="K103" s="362"/>
    </row>
    <row r="104" spans="1:11" ht="16.5" customHeight="1" x14ac:dyDescent="0.25">
      <c r="B104" s="104" t="s">
        <v>11</v>
      </c>
      <c r="C104" s="330" t="s">
        <v>31</v>
      </c>
      <c r="D104" s="330"/>
      <c r="E104" s="330"/>
      <c r="F104" s="330"/>
      <c r="G104" s="330"/>
      <c r="H104" s="330"/>
      <c r="I104" s="330"/>
      <c r="J104" s="330"/>
      <c r="K104" s="330"/>
    </row>
    <row r="105" spans="1:11" ht="16.5" customHeight="1" x14ac:dyDescent="0.25">
      <c r="B105" s="104" t="s">
        <v>217</v>
      </c>
      <c r="C105" s="330" t="s">
        <v>385</v>
      </c>
      <c r="D105" s="330"/>
      <c r="E105" s="330"/>
      <c r="F105" s="330"/>
      <c r="G105" s="330"/>
      <c r="H105" s="330"/>
      <c r="I105" s="330"/>
      <c r="J105" s="330"/>
      <c r="K105" s="330"/>
    </row>
    <row r="106" spans="1:11" x14ac:dyDescent="0.25">
      <c r="B106" s="90"/>
      <c r="C106" s="85"/>
      <c r="D106" s="85"/>
      <c r="E106" s="90"/>
      <c r="F106" s="90"/>
      <c r="G106" s="90"/>
      <c r="H106" s="90"/>
      <c r="I106" s="90"/>
      <c r="J106" s="90"/>
      <c r="K106" s="109"/>
    </row>
    <row r="107" spans="1:11" ht="17.25" thickBot="1" x14ac:dyDescent="0.3">
      <c r="B107" s="105"/>
      <c r="C107" s="85"/>
      <c r="D107" s="85"/>
      <c r="E107" s="90"/>
      <c r="F107" s="90"/>
      <c r="G107" s="90"/>
      <c r="H107" s="90"/>
      <c r="I107" s="90"/>
      <c r="J107" s="90"/>
      <c r="K107" s="109"/>
    </row>
    <row r="108" spans="1:11" ht="16.5" customHeight="1" x14ac:dyDescent="0.25">
      <c r="B108" s="378" t="s">
        <v>10</v>
      </c>
      <c r="C108" s="358" t="s">
        <v>166</v>
      </c>
      <c r="D108" s="358" t="s">
        <v>167</v>
      </c>
      <c r="E108" s="335" t="s">
        <v>168</v>
      </c>
      <c r="F108" s="335" t="s">
        <v>662</v>
      </c>
      <c r="G108" s="363" t="s">
        <v>672</v>
      </c>
      <c r="H108" s="364"/>
      <c r="I108" s="365"/>
      <c r="J108" s="331" t="s">
        <v>7</v>
      </c>
      <c r="K108" s="331" t="s">
        <v>8</v>
      </c>
    </row>
    <row r="109" spans="1:11" ht="16.5" customHeight="1" x14ac:dyDescent="0.25">
      <c r="B109" s="379"/>
      <c r="C109" s="359"/>
      <c r="D109" s="359"/>
      <c r="E109" s="336"/>
      <c r="F109" s="336"/>
      <c r="G109" s="328" t="s">
        <v>778</v>
      </c>
      <c r="H109" s="329"/>
      <c r="I109" s="329"/>
      <c r="J109" s="332"/>
      <c r="K109" s="332"/>
    </row>
    <row r="110" spans="1:11" ht="21.75" customHeight="1" thickBot="1" x14ac:dyDescent="0.3">
      <c r="B110" s="380"/>
      <c r="C110" s="360"/>
      <c r="D110" s="360"/>
      <c r="E110" s="337"/>
      <c r="F110" s="337"/>
      <c r="G110" s="217" t="s">
        <v>620</v>
      </c>
      <c r="H110" s="217" t="s">
        <v>621</v>
      </c>
      <c r="I110" s="177" t="s">
        <v>622</v>
      </c>
      <c r="J110" s="333"/>
      <c r="K110" s="333"/>
    </row>
    <row r="111" spans="1:11" ht="53.25" customHeight="1" x14ac:dyDescent="0.25">
      <c r="B111" s="393" t="s">
        <v>41</v>
      </c>
      <c r="C111" s="64" t="s">
        <v>638</v>
      </c>
      <c r="D111" s="64" t="s">
        <v>205</v>
      </c>
      <c r="E111" s="68" t="s">
        <v>521</v>
      </c>
      <c r="F111" s="189">
        <v>1</v>
      </c>
      <c r="G111" s="48">
        <v>1</v>
      </c>
      <c r="H111" s="264">
        <v>1</v>
      </c>
      <c r="I111" s="47">
        <f t="shared" ref="I111:I119" si="6">+H111/G111</f>
        <v>1</v>
      </c>
      <c r="J111" s="68" t="s">
        <v>111</v>
      </c>
      <c r="K111" s="265" t="s">
        <v>748</v>
      </c>
    </row>
    <row r="112" spans="1:11" ht="69" customHeight="1" thickBot="1" x14ac:dyDescent="0.3">
      <c r="B112" s="377"/>
      <c r="C112" s="62" t="s">
        <v>206</v>
      </c>
      <c r="D112" s="62" t="s">
        <v>103</v>
      </c>
      <c r="E112" s="53" t="s">
        <v>521</v>
      </c>
      <c r="F112" s="169">
        <v>1</v>
      </c>
      <c r="G112" s="51">
        <v>1</v>
      </c>
      <c r="H112" s="266">
        <v>1</v>
      </c>
      <c r="I112" s="51">
        <f t="shared" si="6"/>
        <v>1</v>
      </c>
      <c r="J112" s="53" t="s">
        <v>111</v>
      </c>
      <c r="K112" s="267" t="s">
        <v>887</v>
      </c>
    </row>
    <row r="113" spans="2:11" ht="59.25" customHeight="1" x14ac:dyDescent="0.25">
      <c r="B113" s="372" t="s">
        <v>45</v>
      </c>
      <c r="C113" s="87" t="s">
        <v>213</v>
      </c>
      <c r="D113" s="153" t="s">
        <v>688</v>
      </c>
      <c r="E113" s="82" t="s">
        <v>521</v>
      </c>
      <c r="F113" s="47">
        <v>1</v>
      </c>
      <c r="G113" s="47">
        <v>1</v>
      </c>
      <c r="H113" s="268">
        <v>1</v>
      </c>
      <c r="I113" s="268">
        <f t="shared" si="6"/>
        <v>1</v>
      </c>
      <c r="J113" s="82" t="s">
        <v>207</v>
      </c>
      <c r="K113" s="241" t="s">
        <v>676</v>
      </c>
    </row>
    <row r="114" spans="2:11" ht="117.75" customHeight="1" x14ac:dyDescent="0.25">
      <c r="B114" s="373"/>
      <c r="C114" s="54" t="s">
        <v>535</v>
      </c>
      <c r="D114" s="153" t="s">
        <v>689</v>
      </c>
      <c r="E114" s="73" t="s">
        <v>523</v>
      </c>
      <c r="F114" s="48">
        <v>1</v>
      </c>
      <c r="G114" s="48">
        <v>1</v>
      </c>
      <c r="H114" s="261">
        <v>1</v>
      </c>
      <c r="I114" s="48">
        <f t="shared" si="6"/>
        <v>1</v>
      </c>
      <c r="J114" s="73" t="s">
        <v>207</v>
      </c>
      <c r="K114" s="41" t="s">
        <v>760</v>
      </c>
    </row>
    <row r="115" spans="2:11" ht="84.75" customHeight="1" x14ac:dyDescent="0.25">
      <c r="B115" s="373"/>
      <c r="C115" s="149" t="s">
        <v>639</v>
      </c>
      <c r="D115" s="149" t="s">
        <v>212</v>
      </c>
      <c r="E115" s="73" t="s">
        <v>521</v>
      </c>
      <c r="F115" s="135">
        <v>12</v>
      </c>
      <c r="G115" s="5">
        <v>12</v>
      </c>
      <c r="H115" s="5">
        <v>12</v>
      </c>
      <c r="I115" s="48">
        <f t="shared" si="6"/>
        <v>1</v>
      </c>
      <c r="J115" s="73" t="s">
        <v>207</v>
      </c>
      <c r="K115" s="41" t="s">
        <v>811</v>
      </c>
    </row>
    <row r="116" spans="2:11" ht="66" x14ac:dyDescent="0.25">
      <c r="B116" s="373"/>
      <c r="C116" s="149" t="s">
        <v>640</v>
      </c>
      <c r="D116" s="149" t="s">
        <v>558</v>
      </c>
      <c r="E116" s="73" t="s">
        <v>523</v>
      </c>
      <c r="F116" s="48">
        <v>1</v>
      </c>
      <c r="G116" s="48">
        <v>1</v>
      </c>
      <c r="H116" s="48">
        <v>1</v>
      </c>
      <c r="I116" s="48">
        <f t="shared" si="6"/>
        <v>1</v>
      </c>
      <c r="J116" s="97" t="s">
        <v>673</v>
      </c>
      <c r="K116" s="41" t="s">
        <v>668</v>
      </c>
    </row>
    <row r="117" spans="2:11" ht="66" x14ac:dyDescent="0.25">
      <c r="B117" s="373"/>
      <c r="C117" s="149" t="s">
        <v>290</v>
      </c>
      <c r="D117" s="149" t="s">
        <v>291</v>
      </c>
      <c r="E117" s="73" t="s">
        <v>521</v>
      </c>
      <c r="F117" s="48">
        <v>1</v>
      </c>
      <c r="G117" s="48">
        <v>1</v>
      </c>
      <c r="H117" s="48">
        <v>1</v>
      </c>
      <c r="I117" s="48">
        <f t="shared" si="6"/>
        <v>1</v>
      </c>
      <c r="J117" s="97" t="s">
        <v>389</v>
      </c>
      <c r="K117" s="41" t="s">
        <v>715</v>
      </c>
    </row>
    <row r="118" spans="2:11" ht="58.5" customHeight="1" x14ac:dyDescent="0.25">
      <c r="B118" s="373"/>
      <c r="C118" s="149" t="s">
        <v>641</v>
      </c>
      <c r="D118" s="149" t="s">
        <v>642</v>
      </c>
      <c r="E118" s="73" t="s">
        <v>521</v>
      </c>
      <c r="F118" s="48">
        <v>1</v>
      </c>
      <c r="G118" s="48">
        <v>1</v>
      </c>
      <c r="H118" s="48">
        <v>1</v>
      </c>
      <c r="I118" s="48">
        <f t="shared" si="6"/>
        <v>1</v>
      </c>
      <c r="J118" s="97" t="s">
        <v>390</v>
      </c>
      <c r="K118" s="41" t="s">
        <v>761</v>
      </c>
    </row>
    <row r="119" spans="2:11" ht="66" x14ac:dyDescent="0.25">
      <c r="B119" s="373"/>
      <c r="C119" s="153" t="s">
        <v>453</v>
      </c>
      <c r="D119" s="149" t="s">
        <v>643</v>
      </c>
      <c r="E119" s="73" t="s">
        <v>521</v>
      </c>
      <c r="F119" s="48">
        <v>1</v>
      </c>
      <c r="G119" s="48">
        <v>1</v>
      </c>
      <c r="H119" s="261">
        <v>1</v>
      </c>
      <c r="I119" s="269">
        <f t="shared" si="6"/>
        <v>1</v>
      </c>
      <c r="J119" s="97" t="s">
        <v>292</v>
      </c>
      <c r="K119" s="270" t="s">
        <v>888</v>
      </c>
    </row>
    <row r="120" spans="2:11" ht="82.5" x14ac:dyDescent="0.25">
      <c r="B120" s="373"/>
      <c r="C120" s="153" t="s">
        <v>559</v>
      </c>
      <c r="D120" s="149" t="s">
        <v>459</v>
      </c>
      <c r="E120" s="73" t="s">
        <v>521</v>
      </c>
      <c r="F120" s="48">
        <v>1</v>
      </c>
      <c r="G120" s="48">
        <v>1</v>
      </c>
      <c r="H120" s="258">
        <v>1</v>
      </c>
      <c r="I120" s="48">
        <f t="shared" ref="I120:I126" si="7">+H120/G120</f>
        <v>1</v>
      </c>
      <c r="J120" s="97" t="s">
        <v>454</v>
      </c>
      <c r="K120" s="41" t="s">
        <v>889</v>
      </c>
    </row>
    <row r="121" spans="2:11" ht="49.5" x14ac:dyDescent="0.25">
      <c r="B121" s="373"/>
      <c r="C121" s="149" t="s">
        <v>391</v>
      </c>
      <c r="D121" s="149" t="s">
        <v>392</v>
      </c>
      <c r="E121" s="73" t="s">
        <v>521</v>
      </c>
      <c r="F121" s="48">
        <v>1</v>
      </c>
      <c r="G121" s="48">
        <v>1</v>
      </c>
      <c r="H121" s="258">
        <v>1</v>
      </c>
      <c r="I121" s="48">
        <f t="shared" si="7"/>
        <v>1</v>
      </c>
      <c r="J121" s="97" t="s">
        <v>293</v>
      </c>
      <c r="K121" s="41" t="s">
        <v>762</v>
      </c>
    </row>
    <row r="122" spans="2:11" ht="49.5" x14ac:dyDescent="0.25">
      <c r="B122" s="373"/>
      <c r="C122" s="153" t="s">
        <v>560</v>
      </c>
      <c r="D122" s="149" t="s">
        <v>644</v>
      </c>
      <c r="E122" s="73" t="s">
        <v>521</v>
      </c>
      <c r="F122" s="48">
        <v>1</v>
      </c>
      <c r="G122" s="48">
        <v>1</v>
      </c>
      <c r="H122" s="258">
        <v>1</v>
      </c>
      <c r="I122" s="48">
        <f t="shared" si="7"/>
        <v>1</v>
      </c>
      <c r="J122" s="97" t="s">
        <v>455</v>
      </c>
      <c r="K122" s="41" t="s">
        <v>936</v>
      </c>
    </row>
    <row r="123" spans="2:11" ht="49.5" x14ac:dyDescent="0.25">
      <c r="B123" s="373"/>
      <c r="C123" s="153" t="s">
        <v>297</v>
      </c>
      <c r="D123" s="149" t="s">
        <v>298</v>
      </c>
      <c r="E123" s="73" t="s">
        <v>521</v>
      </c>
      <c r="F123" s="48">
        <v>1</v>
      </c>
      <c r="G123" s="48">
        <v>1</v>
      </c>
      <c r="H123" s="48">
        <v>1</v>
      </c>
      <c r="I123" s="48">
        <f t="shared" si="7"/>
        <v>1</v>
      </c>
      <c r="J123" s="97" t="s">
        <v>536</v>
      </c>
      <c r="K123" s="41" t="s">
        <v>815</v>
      </c>
    </row>
    <row r="124" spans="2:11" ht="63.75" customHeight="1" x14ac:dyDescent="0.25">
      <c r="B124" s="373"/>
      <c r="C124" s="153" t="s">
        <v>299</v>
      </c>
      <c r="D124" s="149" t="s">
        <v>393</v>
      </c>
      <c r="E124" s="97" t="s">
        <v>523</v>
      </c>
      <c r="F124" s="48">
        <v>1</v>
      </c>
      <c r="G124" s="48">
        <v>1</v>
      </c>
      <c r="H124" s="48">
        <v>1</v>
      </c>
      <c r="I124" s="48">
        <f t="shared" si="7"/>
        <v>1</v>
      </c>
      <c r="J124" s="97" t="s">
        <v>301</v>
      </c>
      <c r="K124" s="41" t="s">
        <v>737</v>
      </c>
    </row>
    <row r="125" spans="2:11" ht="82.5" x14ac:dyDescent="0.25">
      <c r="B125" s="373"/>
      <c r="C125" s="149" t="s">
        <v>564</v>
      </c>
      <c r="D125" s="149" t="s">
        <v>645</v>
      </c>
      <c r="E125" s="73" t="s">
        <v>521</v>
      </c>
      <c r="F125" s="48">
        <v>1</v>
      </c>
      <c r="G125" s="48">
        <v>1</v>
      </c>
      <c r="H125" s="48">
        <v>1</v>
      </c>
      <c r="I125" s="48">
        <f t="shared" si="7"/>
        <v>1</v>
      </c>
      <c r="J125" s="97" t="s">
        <v>631</v>
      </c>
      <c r="K125" s="41" t="s">
        <v>814</v>
      </c>
    </row>
    <row r="126" spans="2:11" ht="66" x14ac:dyDescent="0.25">
      <c r="B126" s="373"/>
      <c r="C126" s="149" t="s">
        <v>300</v>
      </c>
      <c r="D126" s="149" t="s">
        <v>456</v>
      </c>
      <c r="E126" s="73" t="s">
        <v>521</v>
      </c>
      <c r="F126" s="48">
        <v>1</v>
      </c>
      <c r="G126" s="48">
        <v>1</v>
      </c>
      <c r="H126" s="48">
        <v>1</v>
      </c>
      <c r="I126" s="48">
        <f t="shared" si="7"/>
        <v>1</v>
      </c>
      <c r="J126" s="97" t="s">
        <v>394</v>
      </c>
      <c r="K126" s="41" t="s">
        <v>890</v>
      </c>
    </row>
    <row r="127" spans="2:11" ht="49.5" x14ac:dyDescent="0.25">
      <c r="B127" s="373"/>
      <c r="C127" s="149" t="s">
        <v>632</v>
      </c>
      <c r="D127" s="149" t="s">
        <v>633</v>
      </c>
      <c r="E127" s="73" t="s">
        <v>521</v>
      </c>
      <c r="F127" s="48">
        <v>1</v>
      </c>
      <c r="G127" s="48">
        <v>1</v>
      </c>
      <c r="H127" s="258">
        <v>0.9</v>
      </c>
      <c r="I127" s="48">
        <f t="shared" ref="I127:I133" si="8">+H127/G127</f>
        <v>0.9</v>
      </c>
      <c r="J127" s="97" t="s">
        <v>556</v>
      </c>
      <c r="K127" s="41" t="s">
        <v>763</v>
      </c>
    </row>
    <row r="128" spans="2:11" ht="84.75" customHeight="1" x14ac:dyDescent="0.25">
      <c r="B128" s="373"/>
      <c r="C128" s="165" t="s">
        <v>304</v>
      </c>
      <c r="D128" s="149" t="s">
        <v>305</v>
      </c>
      <c r="E128" s="73" t="s">
        <v>521</v>
      </c>
      <c r="F128" s="48">
        <v>1</v>
      </c>
      <c r="G128" s="48">
        <v>1</v>
      </c>
      <c r="H128" s="258">
        <v>1</v>
      </c>
      <c r="I128" s="48">
        <f t="shared" si="8"/>
        <v>1</v>
      </c>
      <c r="J128" s="97" t="s">
        <v>259</v>
      </c>
      <c r="K128" s="41" t="s">
        <v>816</v>
      </c>
    </row>
    <row r="129" spans="2:11" ht="49.5" x14ac:dyDescent="0.25">
      <c r="B129" s="373"/>
      <c r="C129" s="149" t="s">
        <v>738</v>
      </c>
      <c r="D129" s="149" t="s">
        <v>634</v>
      </c>
      <c r="E129" s="73" t="s">
        <v>521</v>
      </c>
      <c r="F129" s="48">
        <v>1</v>
      </c>
      <c r="G129" s="48">
        <v>1</v>
      </c>
      <c r="H129" s="258">
        <v>1</v>
      </c>
      <c r="I129" s="48">
        <f t="shared" si="8"/>
        <v>1</v>
      </c>
      <c r="J129" s="97" t="s">
        <v>589</v>
      </c>
      <c r="K129" s="41"/>
    </row>
    <row r="130" spans="2:11" ht="54.75" customHeight="1" x14ac:dyDescent="0.25">
      <c r="B130" s="373"/>
      <c r="C130" s="149" t="s">
        <v>150</v>
      </c>
      <c r="D130" s="149" t="s">
        <v>151</v>
      </c>
      <c r="E130" s="97" t="s">
        <v>523</v>
      </c>
      <c r="F130" s="48">
        <v>1</v>
      </c>
      <c r="G130" s="48">
        <v>1</v>
      </c>
      <c r="H130" s="48">
        <v>1</v>
      </c>
      <c r="I130" s="48">
        <f t="shared" si="8"/>
        <v>1</v>
      </c>
      <c r="J130" s="97" t="s">
        <v>111</v>
      </c>
      <c r="K130" s="41" t="s">
        <v>812</v>
      </c>
    </row>
    <row r="131" spans="2:11" ht="87" customHeight="1" thickBot="1" x14ac:dyDescent="0.3">
      <c r="B131" s="374"/>
      <c r="C131" s="62" t="s">
        <v>160</v>
      </c>
      <c r="D131" s="62" t="s">
        <v>152</v>
      </c>
      <c r="E131" s="53" t="s">
        <v>523</v>
      </c>
      <c r="F131" s="51">
        <v>1</v>
      </c>
      <c r="G131" s="261">
        <v>1</v>
      </c>
      <c r="H131" s="51">
        <v>0.75</v>
      </c>
      <c r="I131" s="51">
        <f>+H131/G131</f>
        <v>0.75</v>
      </c>
      <c r="J131" s="53" t="s">
        <v>111</v>
      </c>
      <c r="K131" s="254" t="s">
        <v>813</v>
      </c>
    </row>
    <row r="132" spans="2:11" ht="113.25" customHeight="1" x14ac:dyDescent="0.25">
      <c r="B132" s="373" t="s">
        <v>48</v>
      </c>
      <c r="C132" s="64" t="s">
        <v>493</v>
      </c>
      <c r="D132" s="64" t="s">
        <v>494</v>
      </c>
      <c r="E132" s="68" t="s">
        <v>521</v>
      </c>
      <c r="F132" s="164">
        <v>2</v>
      </c>
      <c r="G132" s="271">
        <v>2</v>
      </c>
      <c r="H132" s="272">
        <v>2</v>
      </c>
      <c r="I132" s="47">
        <f t="shared" si="8"/>
        <v>1</v>
      </c>
      <c r="J132" s="68" t="s">
        <v>646</v>
      </c>
      <c r="K132" s="257" t="s">
        <v>891</v>
      </c>
    </row>
    <row r="133" spans="2:11" ht="74.25" customHeight="1" thickBot="1" x14ac:dyDescent="0.3">
      <c r="B133" s="374"/>
      <c r="C133" s="62" t="s">
        <v>271</v>
      </c>
      <c r="D133" s="62" t="s">
        <v>272</v>
      </c>
      <c r="E133" s="74" t="s">
        <v>521</v>
      </c>
      <c r="F133" s="130">
        <v>4</v>
      </c>
      <c r="G133" s="273">
        <v>4</v>
      </c>
      <c r="H133" s="42">
        <v>4</v>
      </c>
      <c r="I133" s="51">
        <f t="shared" si="8"/>
        <v>1</v>
      </c>
      <c r="J133" s="53" t="s">
        <v>273</v>
      </c>
      <c r="K133" s="254" t="s">
        <v>937</v>
      </c>
    </row>
    <row r="134" spans="2:11" x14ac:dyDescent="0.25">
      <c r="B134" s="46"/>
      <c r="F134" s="127"/>
      <c r="G134" s="127"/>
    </row>
    <row r="135" spans="2:11" x14ac:dyDescent="0.25">
      <c r="B135" s="46"/>
    </row>
    <row r="136" spans="2:11" ht="22.5" customHeight="1" x14ac:dyDescent="0.25">
      <c r="B136" s="84" t="s">
        <v>215</v>
      </c>
      <c r="C136" s="338" t="s">
        <v>325</v>
      </c>
      <c r="D136" s="338"/>
      <c r="E136" s="338"/>
      <c r="F136" s="338"/>
      <c r="G136" s="338"/>
      <c r="H136" s="338"/>
      <c r="I136" s="338"/>
      <c r="J136" s="338"/>
      <c r="K136" s="338"/>
    </row>
    <row r="137" spans="2:11" ht="16.5" customHeight="1" x14ac:dyDescent="0.25">
      <c r="B137" s="84" t="s">
        <v>216</v>
      </c>
      <c r="C137" s="338" t="s">
        <v>338</v>
      </c>
      <c r="D137" s="338"/>
      <c r="E137" s="338"/>
      <c r="F137" s="338"/>
      <c r="G137" s="338"/>
      <c r="H137" s="338"/>
      <c r="I137" s="338"/>
      <c r="J137" s="338"/>
      <c r="K137" s="338"/>
    </row>
    <row r="138" spans="2:11" ht="22.5" customHeight="1" x14ac:dyDescent="0.25">
      <c r="B138" s="104" t="s">
        <v>614</v>
      </c>
      <c r="C138" s="338" t="s">
        <v>17</v>
      </c>
      <c r="D138" s="338"/>
      <c r="E138" s="338"/>
      <c r="F138" s="338"/>
      <c r="G138" s="338"/>
      <c r="H138" s="338"/>
      <c r="I138" s="338"/>
      <c r="J138" s="338"/>
      <c r="K138" s="338"/>
    </row>
    <row r="139" spans="2:11" ht="16.5" customHeight="1" x14ac:dyDescent="0.25">
      <c r="B139" s="104" t="s">
        <v>12</v>
      </c>
      <c r="C139" s="338" t="s">
        <v>56</v>
      </c>
      <c r="D139" s="338"/>
      <c r="E139" s="338"/>
      <c r="F139" s="338"/>
      <c r="G139" s="338"/>
      <c r="H139" s="338"/>
      <c r="I139" s="338"/>
      <c r="J139" s="338"/>
      <c r="K139" s="338"/>
    </row>
    <row r="140" spans="2:11" ht="14.25" customHeight="1" x14ac:dyDescent="0.25">
      <c r="B140" s="104" t="s">
        <v>11</v>
      </c>
      <c r="C140" s="338" t="s">
        <v>34</v>
      </c>
      <c r="D140" s="338"/>
      <c r="E140" s="338"/>
      <c r="F140" s="338"/>
      <c r="G140" s="338"/>
      <c r="H140" s="338"/>
      <c r="I140" s="338"/>
      <c r="J140" s="338"/>
      <c r="K140" s="338"/>
    </row>
    <row r="141" spans="2:11" ht="16.5" customHeight="1" x14ac:dyDescent="0.25">
      <c r="B141" s="104" t="s">
        <v>217</v>
      </c>
      <c r="C141" s="338" t="s">
        <v>326</v>
      </c>
      <c r="D141" s="338"/>
      <c r="E141" s="338"/>
      <c r="F141" s="338"/>
      <c r="G141" s="338"/>
      <c r="H141" s="338"/>
      <c r="I141" s="338"/>
      <c r="J141" s="338"/>
      <c r="K141" s="338"/>
    </row>
    <row r="142" spans="2:11" x14ac:dyDescent="0.25">
      <c r="B142" s="90"/>
      <c r="C142" s="85"/>
      <c r="D142" s="85"/>
      <c r="E142" s="90"/>
      <c r="F142" s="90"/>
      <c r="G142" s="90"/>
      <c r="H142" s="90"/>
      <c r="I142" s="90"/>
      <c r="J142" s="90"/>
      <c r="K142" s="109"/>
    </row>
    <row r="143" spans="2:11" ht="17.25" thickBot="1" x14ac:dyDescent="0.3">
      <c r="B143" s="105"/>
      <c r="C143" s="85"/>
      <c r="D143" s="85"/>
      <c r="E143" s="90"/>
      <c r="F143" s="90"/>
      <c r="G143" s="90"/>
      <c r="H143" s="90"/>
      <c r="I143" s="90"/>
      <c r="J143" s="90"/>
      <c r="K143" s="109"/>
    </row>
    <row r="144" spans="2:11" ht="16.5" customHeight="1" x14ac:dyDescent="0.25">
      <c r="B144" s="378" t="s">
        <v>10</v>
      </c>
      <c r="C144" s="378" t="s">
        <v>166</v>
      </c>
      <c r="D144" s="378" t="s">
        <v>167</v>
      </c>
      <c r="E144" s="378" t="s">
        <v>168</v>
      </c>
      <c r="F144" s="122"/>
      <c r="G144" s="363" t="s">
        <v>672</v>
      </c>
      <c r="H144" s="364"/>
      <c r="I144" s="365"/>
      <c r="J144" s="331" t="s">
        <v>7</v>
      </c>
      <c r="K144" s="331" t="s">
        <v>8</v>
      </c>
    </row>
    <row r="145" spans="2:11" ht="16.5" customHeight="1" x14ac:dyDescent="0.25">
      <c r="B145" s="379"/>
      <c r="C145" s="379"/>
      <c r="D145" s="379"/>
      <c r="E145" s="379"/>
      <c r="F145" s="123" t="s">
        <v>662</v>
      </c>
      <c r="G145" s="328" t="s">
        <v>778</v>
      </c>
      <c r="H145" s="329"/>
      <c r="I145" s="329"/>
      <c r="J145" s="332"/>
      <c r="K145" s="332"/>
    </row>
    <row r="146" spans="2:11" ht="19.5" customHeight="1" thickBot="1" x14ac:dyDescent="0.3">
      <c r="B146" s="380"/>
      <c r="C146" s="380"/>
      <c r="D146" s="380"/>
      <c r="E146" s="380"/>
      <c r="F146" s="124"/>
      <c r="G146" s="158" t="s">
        <v>620</v>
      </c>
      <c r="H146" s="158" t="s">
        <v>621</v>
      </c>
      <c r="I146" s="158" t="s">
        <v>622</v>
      </c>
      <c r="J146" s="333"/>
      <c r="K146" s="333"/>
    </row>
    <row r="147" spans="2:11" ht="83.25" thickBot="1" x14ac:dyDescent="0.3">
      <c r="B147" s="67" t="s">
        <v>45</v>
      </c>
      <c r="C147" s="79" t="s">
        <v>368</v>
      </c>
      <c r="D147" s="79" t="s">
        <v>336</v>
      </c>
      <c r="E147" s="161" t="s">
        <v>521</v>
      </c>
      <c r="F147" s="69">
        <v>1</v>
      </c>
      <c r="G147" s="69">
        <v>1</v>
      </c>
      <c r="H147" s="274">
        <v>1</v>
      </c>
      <c r="I147" s="274">
        <f>+H147/G147</f>
        <v>1</v>
      </c>
      <c r="J147" s="275" t="s">
        <v>94</v>
      </c>
      <c r="K147" s="276" t="s">
        <v>817</v>
      </c>
    </row>
    <row r="148" spans="2:11" ht="291.75" customHeight="1" thickBot="1" x14ac:dyDescent="0.3">
      <c r="B148" s="67" t="s">
        <v>50</v>
      </c>
      <c r="C148" s="79" t="s">
        <v>115</v>
      </c>
      <c r="D148" s="79" t="s">
        <v>395</v>
      </c>
      <c r="E148" s="75" t="s">
        <v>521</v>
      </c>
      <c r="F148" s="69">
        <v>1</v>
      </c>
      <c r="G148" s="69">
        <v>1</v>
      </c>
      <c r="H148" s="69">
        <v>0.85</v>
      </c>
      <c r="I148" s="69">
        <f>+H148/G148</f>
        <v>0.85</v>
      </c>
      <c r="J148" s="75" t="s">
        <v>508</v>
      </c>
      <c r="K148" s="277" t="s">
        <v>818</v>
      </c>
    </row>
    <row r="149" spans="2:11" x14ac:dyDescent="0.25">
      <c r="B149" s="46"/>
    </row>
    <row r="150" spans="2:11" x14ac:dyDescent="0.25">
      <c r="B150" s="46"/>
    </row>
    <row r="151" spans="2:11" ht="15.75" customHeight="1" x14ac:dyDescent="0.25">
      <c r="B151" s="99" t="s">
        <v>215</v>
      </c>
      <c r="C151" s="338" t="s">
        <v>325</v>
      </c>
      <c r="D151" s="338"/>
      <c r="E151" s="338"/>
      <c r="F151" s="338"/>
      <c r="G151" s="338"/>
      <c r="H151" s="338"/>
      <c r="I151" s="338"/>
      <c r="J151" s="338"/>
      <c r="K151" s="338"/>
    </row>
    <row r="152" spans="2:11" ht="16.5" customHeight="1" x14ac:dyDescent="0.25">
      <c r="B152" s="84" t="s">
        <v>216</v>
      </c>
      <c r="C152" s="338" t="s">
        <v>341</v>
      </c>
      <c r="D152" s="338"/>
      <c r="E152" s="338"/>
      <c r="F152" s="338"/>
      <c r="G152" s="338"/>
      <c r="H152" s="338"/>
      <c r="I152" s="338"/>
      <c r="J152" s="338"/>
      <c r="K152" s="338"/>
    </row>
    <row r="153" spans="2:11" ht="16.5" customHeight="1" x14ac:dyDescent="0.25">
      <c r="B153" s="106" t="s">
        <v>614</v>
      </c>
      <c r="C153" s="338" t="s">
        <v>17</v>
      </c>
      <c r="D153" s="338"/>
      <c r="E153" s="338"/>
      <c r="F153" s="338"/>
      <c r="G153" s="338"/>
      <c r="H153" s="338"/>
      <c r="I153" s="338"/>
      <c r="J153" s="338"/>
      <c r="K153" s="338"/>
    </row>
    <row r="154" spans="2:11" ht="16.5" customHeight="1" x14ac:dyDescent="0.25">
      <c r="B154" s="106" t="s">
        <v>12</v>
      </c>
      <c r="C154" s="338" t="s">
        <v>56</v>
      </c>
      <c r="D154" s="338"/>
      <c r="E154" s="338"/>
      <c r="F154" s="338"/>
      <c r="G154" s="338"/>
      <c r="H154" s="338"/>
      <c r="I154" s="338"/>
      <c r="J154" s="338"/>
      <c r="K154" s="338"/>
    </row>
    <row r="155" spans="2:11" x14ac:dyDescent="0.25">
      <c r="B155" s="106" t="s">
        <v>11</v>
      </c>
      <c r="C155" s="338" t="s">
        <v>35</v>
      </c>
      <c r="D155" s="338"/>
      <c r="E155" s="338"/>
      <c r="F155" s="338"/>
      <c r="G155" s="338"/>
      <c r="H155" s="338"/>
      <c r="I155" s="338"/>
      <c r="J155" s="338"/>
      <c r="K155" s="338"/>
    </row>
    <row r="156" spans="2:11" ht="16.5" customHeight="1" x14ac:dyDescent="0.25">
      <c r="B156" s="106" t="s">
        <v>217</v>
      </c>
      <c r="C156" s="338" t="s">
        <v>327</v>
      </c>
      <c r="D156" s="338"/>
      <c r="E156" s="338"/>
      <c r="F156" s="338"/>
      <c r="G156" s="338"/>
      <c r="H156" s="338"/>
      <c r="I156" s="338"/>
      <c r="J156" s="338"/>
      <c r="K156" s="338"/>
    </row>
    <row r="157" spans="2:11" x14ac:dyDescent="0.25">
      <c r="B157" s="90"/>
      <c r="C157" s="85"/>
      <c r="D157" s="85"/>
      <c r="E157" s="90"/>
      <c r="F157" s="90"/>
      <c r="G157" s="90"/>
      <c r="H157" s="90"/>
      <c r="I157" s="90"/>
      <c r="J157" s="90"/>
      <c r="K157" s="109"/>
    </row>
    <row r="158" spans="2:11" ht="17.25" thickBot="1" x14ac:dyDescent="0.3">
      <c r="B158" s="105"/>
      <c r="C158" s="85"/>
      <c r="D158" s="85"/>
      <c r="E158" s="90"/>
      <c r="F158" s="90"/>
      <c r="G158" s="90"/>
      <c r="H158" s="90"/>
      <c r="I158" s="90"/>
      <c r="J158" s="90"/>
      <c r="K158" s="109"/>
    </row>
    <row r="159" spans="2:11" ht="16.5" customHeight="1" x14ac:dyDescent="0.25">
      <c r="B159" s="378" t="s">
        <v>10</v>
      </c>
      <c r="C159" s="358" t="s">
        <v>166</v>
      </c>
      <c r="D159" s="358" t="s">
        <v>167</v>
      </c>
      <c r="E159" s="335" t="s">
        <v>168</v>
      </c>
      <c r="F159" s="335" t="s">
        <v>662</v>
      </c>
      <c r="G159" s="363" t="s">
        <v>672</v>
      </c>
      <c r="H159" s="364"/>
      <c r="I159" s="365"/>
      <c r="J159" s="331" t="s">
        <v>7</v>
      </c>
      <c r="K159" s="331" t="s">
        <v>8</v>
      </c>
    </row>
    <row r="160" spans="2:11" ht="16.5" customHeight="1" x14ac:dyDescent="0.25">
      <c r="B160" s="379"/>
      <c r="C160" s="359"/>
      <c r="D160" s="359"/>
      <c r="E160" s="336"/>
      <c r="F160" s="336"/>
      <c r="G160" s="328" t="s">
        <v>778</v>
      </c>
      <c r="H160" s="329"/>
      <c r="I160" s="329"/>
      <c r="J160" s="332"/>
      <c r="K160" s="332"/>
    </row>
    <row r="161" spans="2:11" ht="18" customHeight="1" thickBot="1" x14ac:dyDescent="0.3">
      <c r="B161" s="380"/>
      <c r="C161" s="360"/>
      <c r="D161" s="360"/>
      <c r="E161" s="337"/>
      <c r="F161" s="337"/>
      <c r="G161" s="217" t="s">
        <v>620</v>
      </c>
      <c r="H161" s="177" t="s">
        <v>621</v>
      </c>
      <c r="I161" s="217" t="s">
        <v>622</v>
      </c>
      <c r="J161" s="333"/>
      <c r="K161" s="333"/>
    </row>
    <row r="162" spans="2:11" ht="49.5" x14ac:dyDescent="0.25">
      <c r="B162" s="373" t="s">
        <v>45</v>
      </c>
      <c r="C162" s="64" t="s">
        <v>396</v>
      </c>
      <c r="D162" s="64" t="s">
        <v>116</v>
      </c>
      <c r="E162" s="112" t="s">
        <v>521</v>
      </c>
      <c r="F162" s="159">
        <v>1</v>
      </c>
      <c r="G162" s="48">
        <v>1</v>
      </c>
      <c r="H162" s="159">
        <v>1</v>
      </c>
      <c r="I162" s="159">
        <f>+H162/G162</f>
        <v>1</v>
      </c>
      <c r="J162" s="68" t="s">
        <v>113</v>
      </c>
      <c r="K162" s="257" t="s">
        <v>892</v>
      </c>
    </row>
    <row r="163" spans="2:11" ht="42.75" customHeight="1" x14ac:dyDescent="0.25">
      <c r="B163" s="373"/>
      <c r="C163" s="98" t="s">
        <v>195</v>
      </c>
      <c r="D163" s="98" t="s">
        <v>117</v>
      </c>
      <c r="E163" s="55" t="s">
        <v>521</v>
      </c>
      <c r="F163" s="60">
        <v>12</v>
      </c>
      <c r="G163" s="60">
        <v>12</v>
      </c>
      <c r="H163" s="60">
        <v>12</v>
      </c>
      <c r="I163" s="55">
        <f>+H163/G163</f>
        <v>1</v>
      </c>
      <c r="J163" s="97" t="s">
        <v>113</v>
      </c>
      <c r="K163" s="41" t="s">
        <v>819</v>
      </c>
    </row>
    <row r="164" spans="2:11" ht="99.75" thickBot="1" x14ac:dyDescent="0.3">
      <c r="B164" s="373"/>
      <c r="C164" s="98" t="s">
        <v>538</v>
      </c>
      <c r="D164" s="98" t="s">
        <v>118</v>
      </c>
      <c r="E164" s="97" t="s">
        <v>521</v>
      </c>
      <c r="F164" s="140">
        <v>2</v>
      </c>
      <c r="G164" s="278">
        <v>2</v>
      </c>
      <c r="H164" s="279">
        <v>2</v>
      </c>
      <c r="I164" s="48">
        <f>+H164/G164</f>
        <v>1</v>
      </c>
      <c r="J164" s="97" t="s">
        <v>452</v>
      </c>
      <c r="K164" s="41" t="s">
        <v>938</v>
      </c>
    </row>
    <row r="165" spans="2:11" ht="81.75" customHeight="1" thickBot="1" x14ac:dyDescent="0.3">
      <c r="B165" s="67" t="s">
        <v>41</v>
      </c>
      <c r="C165" s="79" t="s">
        <v>397</v>
      </c>
      <c r="D165" s="79" t="s">
        <v>398</v>
      </c>
      <c r="E165" s="75" t="s">
        <v>521</v>
      </c>
      <c r="F165" s="141">
        <v>1</v>
      </c>
      <c r="G165" s="69">
        <v>1</v>
      </c>
      <c r="H165" s="274">
        <v>1</v>
      </c>
      <c r="I165" s="274">
        <f>H165/G165</f>
        <v>1</v>
      </c>
      <c r="J165" s="75" t="s">
        <v>488</v>
      </c>
      <c r="K165" s="277" t="s">
        <v>820</v>
      </c>
    </row>
    <row r="166" spans="2:11" x14ac:dyDescent="0.25">
      <c r="B166" s="46"/>
      <c r="F166" s="127"/>
      <c r="G166" s="127"/>
    </row>
    <row r="167" spans="2:11" x14ac:dyDescent="0.25">
      <c r="B167" s="46"/>
    </row>
    <row r="168" spans="2:11" ht="15.75" customHeight="1" x14ac:dyDescent="0.25">
      <c r="B168" s="84" t="s">
        <v>334</v>
      </c>
      <c r="C168" s="338" t="s">
        <v>325</v>
      </c>
      <c r="D168" s="338"/>
      <c r="E168" s="338"/>
      <c r="F168" s="338"/>
      <c r="G168" s="338"/>
      <c r="H168" s="338"/>
      <c r="I168" s="338"/>
      <c r="J168" s="338"/>
      <c r="K168" s="338"/>
    </row>
    <row r="169" spans="2:11" ht="16.5" customHeight="1" x14ac:dyDescent="0.25">
      <c r="B169" s="84" t="s">
        <v>216</v>
      </c>
      <c r="C169" s="338" t="s">
        <v>338</v>
      </c>
      <c r="D169" s="338"/>
      <c r="E169" s="338"/>
      <c r="F169" s="338"/>
      <c r="G169" s="338"/>
      <c r="H169" s="338"/>
      <c r="I169" s="338"/>
      <c r="J169" s="338"/>
      <c r="K169" s="338"/>
    </row>
    <row r="170" spans="2:11" ht="16.5" customHeight="1" x14ac:dyDescent="0.25">
      <c r="B170" s="104" t="s">
        <v>615</v>
      </c>
      <c r="C170" s="338" t="s">
        <v>17</v>
      </c>
      <c r="D170" s="338"/>
      <c r="E170" s="338"/>
      <c r="F170" s="338"/>
      <c r="G170" s="338"/>
      <c r="H170" s="338"/>
      <c r="I170" s="338"/>
      <c r="J170" s="338"/>
      <c r="K170" s="338"/>
    </row>
    <row r="171" spans="2:11" ht="16.5" customHeight="1" x14ac:dyDescent="0.25">
      <c r="B171" s="104" t="s">
        <v>12</v>
      </c>
      <c r="C171" s="338" t="s">
        <v>56</v>
      </c>
      <c r="D171" s="338"/>
      <c r="E171" s="338"/>
      <c r="F171" s="338"/>
      <c r="G171" s="338"/>
      <c r="H171" s="338"/>
      <c r="I171" s="338"/>
      <c r="J171" s="338"/>
      <c r="K171" s="338"/>
    </row>
    <row r="172" spans="2:11" ht="16.5" customHeight="1" x14ac:dyDescent="0.25">
      <c r="B172" s="104" t="s">
        <v>11</v>
      </c>
      <c r="C172" s="338" t="s">
        <v>37</v>
      </c>
      <c r="D172" s="338"/>
      <c r="E172" s="338"/>
      <c r="F172" s="338"/>
      <c r="G172" s="338"/>
      <c r="H172" s="338"/>
      <c r="I172" s="338"/>
      <c r="J172" s="338"/>
      <c r="K172" s="338"/>
    </row>
    <row r="173" spans="2:11" ht="16.5" customHeight="1" x14ac:dyDescent="0.25">
      <c r="B173" s="104" t="s">
        <v>217</v>
      </c>
      <c r="C173" s="338" t="s">
        <v>399</v>
      </c>
      <c r="D173" s="338"/>
      <c r="E173" s="338"/>
      <c r="F173" s="338"/>
      <c r="G173" s="338"/>
      <c r="H173" s="338"/>
      <c r="I173" s="338"/>
      <c r="J173" s="338"/>
      <c r="K173" s="338"/>
    </row>
    <row r="174" spans="2:11" x14ac:dyDescent="0.25">
      <c r="B174" s="90"/>
      <c r="C174" s="85"/>
      <c r="D174" s="85"/>
      <c r="E174" s="90"/>
      <c r="F174" s="90"/>
      <c r="G174" s="90"/>
      <c r="H174" s="90"/>
      <c r="I174" s="90"/>
      <c r="J174" s="90"/>
      <c r="K174" s="109"/>
    </row>
    <row r="175" spans="2:11" ht="17.25" thickBot="1" x14ac:dyDescent="0.3">
      <c r="B175" s="105"/>
      <c r="C175" s="85"/>
      <c r="D175" s="85"/>
      <c r="E175" s="90"/>
      <c r="F175" s="90"/>
      <c r="G175" s="90"/>
      <c r="H175" s="90"/>
      <c r="I175" s="90"/>
      <c r="J175" s="90"/>
      <c r="K175" s="109"/>
    </row>
    <row r="176" spans="2:11" ht="16.5" customHeight="1" x14ac:dyDescent="0.25">
      <c r="B176" s="378" t="s">
        <v>10</v>
      </c>
      <c r="C176" s="358" t="s">
        <v>166</v>
      </c>
      <c r="D176" s="358" t="s">
        <v>167</v>
      </c>
      <c r="E176" s="335" t="s">
        <v>168</v>
      </c>
      <c r="F176" s="335" t="s">
        <v>662</v>
      </c>
      <c r="G176" s="363" t="s">
        <v>672</v>
      </c>
      <c r="H176" s="364"/>
      <c r="I176" s="365"/>
      <c r="J176" s="331" t="s">
        <v>7</v>
      </c>
      <c r="K176" s="331" t="s">
        <v>8</v>
      </c>
    </row>
    <row r="177" spans="2:11" ht="16.5" customHeight="1" x14ac:dyDescent="0.25">
      <c r="B177" s="379"/>
      <c r="C177" s="359"/>
      <c r="D177" s="359"/>
      <c r="E177" s="336"/>
      <c r="F177" s="336"/>
      <c r="G177" s="328" t="s">
        <v>778</v>
      </c>
      <c r="H177" s="329"/>
      <c r="I177" s="329"/>
      <c r="J177" s="332"/>
      <c r="K177" s="332"/>
    </row>
    <row r="178" spans="2:11" ht="18" customHeight="1" thickBot="1" x14ac:dyDescent="0.3">
      <c r="B178" s="380"/>
      <c r="C178" s="360"/>
      <c r="D178" s="360"/>
      <c r="E178" s="337"/>
      <c r="F178" s="337"/>
      <c r="G178" s="217" t="s">
        <v>620</v>
      </c>
      <c r="H178" s="177" t="s">
        <v>621</v>
      </c>
      <c r="I178" s="217" t="s">
        <v>622</v>
      </c>
      <c r="J178" s="333"/>
      <c r="K178" s="333"/>
    </row>
    <row r="179" spans="2:11" ht="56.25" customHeight="1" x14ac:dyDescent="0.25">
      <c r="B179" s="373" t="s">
        <v>45</v>
      </c>
      <c r="C179" s="113" t="s">
        <v>220</v>
      </c>
      <c r="D179" s="113" t="s">
        <v>221</v>
      </c>
      <c r="E179" s="61" t="s">
        <v>521</v>
      </c>
      <c r="F179" s="218">
        <v>1</v>
      </c>
      <c r="G179" s="48">
        <v>1</v>
      </c>
      <c r="H179" s="264">
        <v>1</v>
      </c>
      <c r="I179" s="47">
        <f t="shared" ref="I179:I186" si="9">+H179/G179</f>
        <v>1</v>
      </c>
      <c r="J179" s="68" t="s">
        <v>114</v>
      </c>
      <c r="K179" s="265" t="s">
        <v>939</v>
      </c>
    </row>
    <row r="180" spans="2:11" ht="74.25" customHeight="1" thickBot="1" x14ac:dyDescent="0.3">
      <c r="B180" s="373"/>
      <c r="C180" s="54" t="s">
        <v>358</v>
      </c>
      <c r="D180" s="54" t="s">
        <v>219</v>
      </c>
      <c r="E180" s="73" t="s">
        <v>521</v>
      </c>
      <c r="F180" s="51">
        <v>1</v>
      </c>
      <c r="G180" s="261">
        <v>1</v>
      </c>
      <c r="H180" s="280">
        <v>1</v>
      </c>
      <c r="I180" s="261">
        <f t="shared" si="9"/>
        <v>1</v>
      </c>
      <c r="J180" s="73" t="s">
        <v>114</v>
      </c>
      <c r="K180" s="323" t="s">
        <v>940</v>
      </c>
    </row>
    <row r="181" spans="2:11" ht="280.5" x14ac:dyDescent="0.25">
      <c r="B181" s="375" t="s">
        <v>41</v>
      </c>
      <c r="C181" s="71" t="s">
        <v>539</v>
      </c>
      <c r="D181" s="71" t="s">
        <v>107</v>
      </c>
      <c r="E181" s="63" t="s">
        <v>521</v>
      </c>
      <c r="F181" s="142">
        <v>2043900.5822337354</v>
      </c>
      <c r="G181" s="281">
        <v>2043901</v>
      </c>
      <c r="H181" s="281">
        <v>2225093.63</v>
      </c>
      <c r="I181" s="233">
        <f t="shared" si="9"/>
        <v>1.0886503945151942</v>
      </c>
      <c r="J181" s="282" t="s">
        <v>603</v>
      </c>
      <c r="K181" s="283" t="s">
        <v>821</v>
      </c>
    </row>
    <row r="182" spans="2:11" ht="224.25" customHeight="1" x14ac:dyDescent="0.25">
      <c r="B182" s="376"/>
      <c r="C182" s="64" t="s">
        <v>540</v>
      </c>
      <c r="D182" s="64" t="s">
        <v>108</v>
      </c>
      <c r="E182" s="68" t="s">
        <v>521</v>
      </c>
      <c r="F182" s="136">
        <v>1639024.8528586631</v>
      </c>
      <c r="G182" s="284">
        <v>1639024.8528586631</v>
      </c>
      <c r="H182" s="285">
        <v>1607146.58</v>
      </c>
      <c r="I182" s="47">
        <f t="shared" si="9"/>
        <v>0.98055046401336543</v>
      </c>
      <c r="J182" s="68" t="s">
        <v>603</v>
      </c>
      <c r="K182" s="286" t="s">
        <v>822</v>
      </c>
    </row>
    <row r="183" spans="2:11" s="201" customFormat="1" ht="72" customHeight="1" x14ac:dyDescent="0.25">
      <c r="B183" s="376"/>
      <c r="C183" s="184" t="s">
        <v>606</v>
      </c>
      <c r="D183" s="184" t="s">
        <v>607</v>
      </c>
      <c r="E183" s="166" t="s">
        <v>521</v>
      </c>
      <c r="F183" s="136">
        <v>180754</v>
      </c>
      <c r="G183" s="284">
        <v>180754</v>
      </c>
      <c r="H183" s="285">
        <v>190717.63</v>
      </c>
      <c r="I183" s="47">
        <f t="shared" si="9"/>
        <v>1.0551225975635394</v>
      </c>
      <c r="J183" s="97" t="s">
        <v>608</v>
      </c>
      <c r="K183" s="286" t="s">
        <v>893</v>
      </c>
    </row>
    <row r="184" spans="2:11" ht="63" customHeight="1" x14ac:dyDescent="0.25">
      <c r="B184" s="376"/>
      <c r="C184" s="98" t="s">
        <v>609</v>
      </c>
      <c r="D184" s="98" t="s">
        <v>610</v>
      </c>
      <c r="E184" s="97" t="s">
        <v>521</v>
      </c>
      <c r="F184" s="136">
        <v>170138</v>
      </c>
      <c r="G184" s="284">
        <v>170138</v>
      </c>
      <c r="H184" s="285">
        <v>185789.52</v>
      </c>
      <c r="I184" s="48">
        <f t="shared" si="9"/>
        <v>1.0919930879638882</v>
      </c>
      <c r="J184" s="97" t="s">
        <v>608</v>
      </c>
      <c r="K184" s="286" t="s">
        <v>823</v>
      </c>
    </row>
    <row r="185" spans="2:11" ht="248.25" customHeight="1" x14ac:dyDescent="0.25">
      <c r="B185" s="376"/>
      <c r="C185" s="98" t="s">
        <v>541</v>
      </c>
      <c r="D185" s="98" t="s">
        <v>109</v>
      </c>
      <c r="E185" s="97" t="s">
        <v>521</v>
      </c>
      <c r="F185" s="136">
        <v>700087.92067042994</v>
      </c>
      <c r="G185" s="284">
        <v>700087.92067042994</v>
      </c>
      <c r="H185" s="284">
        <v>715849.33</v>
      </c>
      <c r="I185" s="48">
        <f t="shared" si="9"/>
        <v>1.0225134713286816</v>
      </c>
      <c r="J185" s="97" t="s">
        <v>603</v>
      </c>
      <c r="K185" s="286" t="s">
        <v>824</v>
      </c>
    </row>
    <row r="186" spans="2:11" ht="70.5" customHeight="1" thickBot="1" x14ac:dyDescent="0.3">
      <c r="B186" s="377"/>
      <c r="C186" s="62" t="s">
        <v>208</v>
      </c>
      <c r="D186" s="62" t="s">
        <v>209</v>
      </c>
      <c r="E186" s="53" t="s">
        <v>522</v>
      </c>
      <c r="F186" s="131">
        <v>1</v>
      </c>
      <c r="G186" s="51">
        <v>1</v>
      </c>
      <c r="H186" s="251">
        <v>1</v>
      </c>
      <c r="I186" s="51">
        <f t="shared" si="9"/>
        <v>1</v>
      </c>
      <c r="J186" s="53" t="s">
        <v>114</v>
      </c>
      <c r="K186" s="254" t="s">
        <v>894</v>
      </c>
    </row>
    <row r="187" spans="2:11" x14ac:dyDescent="0.25">
      <c r="B187" s="46"/>
      <c r="F187" s="127"/>
    </row>
    <row r="188" spans="2:11" x14ac:dyDescent="0.25">
      <c r="B188" s="46"/>
    </row>
    <row r="189" spans="2:11" x14ac:dyDescent="0.25">
      <c r="B189" s="99" t="s">
        <v>334</v>
      </c>
      <c r="C189" s="338" t="s">
        <v>325</v>
      </c>
      <c r="D189" s="338"/>
      <c r="E189" s="338"/>
      <c r="F189" s="338"/>
      <c r="G189" s="338"/>
      <c r="H189" s="338"/>
      <c r="I189" s="338"/>
      <c r="J189" s="338"/>
      <c r="K189" s="338"/>
    </row>
    <row r="190" spans="2:11" ht="16.5" customHeight="1" x14ac:dyDescent="0.25">
      <c r="B190" s="84" t="s">
        <v>216</v>
      </c>
      <c r="C190" s="338" t="s">
        <v>338</v>
      </c>
      <c r="D190" s="338"/>
      <c r="E190" s="338"/>
      <c r="F190" s="338"/>
      <c r="G190" s="338"/>
      <c r="H190" s="338"/>
      <c r="I190" s="338"/>
      <c r="J190" s="338"/>
      <c r="K190" s="338"/>
    </row>
    <row r="191" spans="2:11" ht="16.5" customHeight="1" x14ac:dyDescent="0.25">
      <c r="B191" s="106" t="s">
        <v>614</v>
      </c>
      <c r="C191" s="338" t="s">
        <v>17</v>
      </c>
      <c r="D191" s="338"/>
      <c r="E191" s="338"/>
      <c r="F191" s="338"/>
      <c r="G191" s="338"/>
      <c r="H191" s="338"/>
      <c r="I191" s="338"/>
      <c r="J191" s="338"/>
      <c r="K191" s="338"/>
    </row>
    <row r="192" spans="2:11" ht="16.5" customHeight="1" x14ac:dyDescent="0.25">
      <c r="B192" s="106" t="s">
        <v>12</v>
      </c>
      <c r="C192" s="338" t="s">
        <v>56</v>
      </c>
      <c r="D192" s="338"/>
      <c r="E192" s="338"/>
      <c r="F192" s="338"/>
      <c r="G192" s="338"/>
      <c r="H192" s="338"/>
      <c r="I192" s="338"/>
      <c r="J192" s="338"/>
      <c r="K192" s="338"/>
    </row>
    <row r="193" spans="2:11" ht="16.5" customHeight="1" x14ac:dyDescent="0.25">
      <c r="B193" s="106" t="s">
        <v>11</v>
      </c>
      <c r="C193" s="338" t="s">
        <v>38</v>
      </c>
      <c r="D193" s="338"/>
      <c r="E193" s="338"/>
      <c r="F193" s="338"/>
      <c r="G193" s="338"/>
      <c r="H193" s="338"/>
      <c r="I193" s="338"/>
      <c r="J193" s="338"/>
      <c r="K193" s="338"/>
    </row>
    <row r="194" spans="2:11" ht="16.5" customHeight="1" x14ac:dyDescent="0.25">
      <c r="B194" s="106" t="s">
        <v>217</v>
      </c>
      <c r="C194" s="338" t="s">
        <v>400</v>
      </c>
      <c r="D194" s="338"/>
      <c r="E194" s="338"/>
      <c r="F194" s="338"/>
      <c r="G194" s="338"/>
      <c r="H194" s="338"/>
      <c r="I194" s="338"/>
      <c r="J194" s="338"/>
      <c r="K194" s="338"/>
    </row>
    <row r="195" spans="2:11" x14ac:dyDescent="0.25">
      <c r="B195" s="90"/>
      <c r="C195" s="85"/>
      <c r="D195" s="85"/>
      <c r="E195" s="90"/>
      <c r="F195" s="90"/>
      <c r="G195" s="90"/>
      <c r="H195" s="90"/>
      <c r="I195" s="90"/>
      <c r="J195" s="90"/>
      <c r="K195" s="109"/>
    </row>
    <row r="196" spans="2:11" ht="17.25" thickBot="1" x14ac:dyDescent="0.3">
      <c r="B196" s="105"/>
      <c r="C196" s="85"/>
      <c r="D196" s="85"/>
      <c r="E196" s="90"/>
      <c r="F196" s="90"/>
      <c r="G196" s="90"/>
      <c r="H196" s="90"/>
      <c r="I196" s="90"/>
      <c r="J196" s="90"/>
      <c r="K196" s="109"/>
    </row>
    <row r="197" spans="2:11" ht="16.5" customHeight="1" x14ac:dyDescent="0.25">
      <c r="B197" s="378" t="s">
        <v>10</v>
      </c>
      <c r="C197" s="358" t="s">
        <v>166</v>
      </c>
      <c r="D197" s="358" t="s">
        <v>167</v>
      </c>
      <c r="E197" s="335" t="s">
        <v>168</v>
      </c>
      <c r="F197" s="335" t="s">
        <v>662</v>
      </c>
      <c r="G197" s="363" t="s">
        <v>672</v>
      </c>
      <c r="H197" s="364"/>
      <c r="I197" s="365"/>
      <c r="J197" s="331" t="s">
        <v>7</v>
      </c>
      <c r="K197" s="331" t="s">
        <v>8</v>
      </c>
    </row>
    <row r="198" spans="2:11" ht="16.5" customHeight="1" x14ac:dyDescent="0.25">
      <c r="B198" s="379"/>
      <c r="C198" s="359"/>
      <c r="D198" s="359"/>
      <c r="E198" s="336"/>
      <c r="F198" s="336"/>
      <c r="G198" s="328" t="s">
        <v>778</v>
      </c>
      <c r="H198" s="329"/>
      <c r="I198" s="329"/>
      <c r="J198" s="332"/>
      <c r="K198" s="332"/>
    </row>
    <row r="199" spans="2:11" ht="20.25" customHeight="1" thickBot="1" x14ac:dyDescent="0.3">
      <c r="B199" s="380"/>
      <c r="C199" s="360"/>
      <c r="D199" s="360"/>
      <c r="E199" s="337"/>
      <c r="F199" s="337"/>
      <c r="G199" s="217" t="s">
        <v>620</v>
      </c>
      <c r="H199" s="217" t="s">
        <v>621</v>
      </c>
      <c r="I199" s="217" t="s">
        <v>622</v>
      </c>
      <c r="J199" s="333"/>
      <c r="K199" s="333"/>
    </row>
    <row r="200" spans="2:11" ht="66" x14ac:dyDescent="0.25">
      <c r="B200" s="373" t="s">
        <v>45</v>
      </c>
      <c r="C200" s="64" t="s">
        <v>401</v>
      </c>
      <c r="D200" s="64" t="s">
        <v>119</v>
      </c>
      <c r="E200" s="68" t="s">
        <v>521</v>
      </c>
      <c r="F200" s="129">
        <v>1</v>
      </c>
      <c r="G200" s="48">
        <v>1</v>
      </c>
      <c r="H200" s="47">
        <v>1</v>
      </c>
      <c r="I200" s="47">
        <f t="shared" ref="I200:I208" si="10">+H200/G200</f>
        <v>1</v>
      </c>
      <c r="J200" s="68" t="s">
        <v>120</v>
      </c>
      <c r="K200" s="257" t="s">
        <v>829</v>
      </c>
    </row>
    <row r="201" spans="2:11" ht="33" x14ac:dyDescent="0.25">
      <c r="B201" s="373"/>
      <c r="C201" s="153" t="s">
        <v>121</v>
      </c>
      <c r="D201" s="98" t="s">
        <v>122</v>
      </c>
      <c r="E201" s="97" t="s">
        <v>521</v>
      </c>
      <c r="F201" s="131">
        <v>1</v>
      </c>
      <c r="G201" s="48">
        <v>1</v>
      </c>
      <c r="H201" s="48">
        <v>1</v>
      </c>
      <c r="I201" s="48">
        <f t="shared" si="10"/>
        <v>1</v>
      </c>
      <c r="J201" s="97" t="s">
        <v>120</v>
      </c>
      <c r="K201" s="41" t="s">
        <v>825</v>
      </c>
    </row>
    <row r="202" spans="2:11" ht="33" x14ac:dyDescent="0.25">
      <c r="B202" s="373"/>
      <c r="C202" s="153" t="s">
        <v>402</v>
      </c>
      <c r="D202" s="98" t="s">
        <v>123</v>
      </c>
      <c r="E202" s="97" t="s">
        <v>521</v>
      </c>
      <c r="F202" s="131">
        <v>1</v>
      </c>
      <c r="G202" s="48">
        <v>1</v>
      </c>
      <c r="H202" s="48">
        <v>1</v>
      </c>
      <c r="I202" s="48">
        <f t="shared" si="10"/>
        <v>1</v>
      </c>
      <c r="J202" s="97" t="s">
        <v>120</v>
      </c>
      <c r="K202" s="41" t="s">
        <v>826</v>
      </c>
    </row>
    <row r="203" spans="2:11" ht="33" x14ac:dyDescent="0.25">
      <c r="B203" s="373"/>
      <c r="C203" s="153" t="s">
        <v>174</v>
      </c>
      <c r="D203" s="98" t="s">
        <v>124</v>
      </c>
      <c r="E203" s="97" t="s">
        <v>521</v>
      </c>
      <c r="F203" s="131">
        <v>1</v>
      </c>
      <c r="G203" s="48">
        <v>1</v>
      </c>
      <c r="H203" s="48">
        <v>1</v>
      </c>
      <c r="I203" s="48">
        <f t="shared" si="10"/>
        <v>1</v>
      </c>
      <c r="J203" s="97" t="s">
        <v>120</v>
      </c>
      <c r="K203" s="41" t="s">
        <v>895</v>
      </c>
    </row>
    <row r="204" spans="2:11" ht="33" x14ac:dyDescent="0.25">
      <c r="B204" s="373"/>
      <c r="C204" s="153" t="s">
        <v>125</v>
      </c>
      <c r="D204" s="98" t="s">
        <v>126</v>
      </c>
      <c r="E204" s="97" t="s">
        <v>521</v>
      </c>
      <c r="F204" s="130">
        <v>24</v>
      </c>
      <c r="G204" s="48">
        <v>1</v>
      </c>
      <c r="H204" s="48">
        <v>1</v>
      </c>
      <c r="I204" s="48">
        <f t="shared" si="10"/>
        <v>1</v>
      </c>
      <c r="J204" s="97" t="s">
        <v>120</v>
      </c>
      <c r="K204" s="41" t="s">
        <v>896</v>
      </c>
    </row>
    <row r="205" spans="2:11" ht="33" x14ac:dyDescent="0.25">
      <c r="B205" s="373"/>
      <c r="C205" s="54" t="s">
        <v>524</v>
      </c>
      <c r="D205" s="54" t="s">
        <v>176</v>
      </c>
      <c r="E205" s="97" t="s">
        <v>522</v>
      </c>
      <c r="F205" s="130">
        <v>1</v>
      </c>
      <c r="G205" s="48">
        <v>1</v>
      </c>
      <c r="H205" s="48">
        <v>1</v>
      </c>
      <c r="I205" s="48">
        <f t="shared" si="10"/>
        <v>1</v>
      </c>
      <c r="J205" s="97" t="s">
        <v>120</v>
      </c>
      <c r="K205" s="41" t="s">
        <v>827</v>
      </c>
    </row>
    <row r="206" spans="2:11" ht="50.25" thickBot="1" x14ac:dyDescent="0.3">
      <c r="B206" s="374"/>
      <c r="C206" s="62" t="s">
        <v>127</v>
      </c>
      <c r="D206" s="62" t="s">
        <v>175</v>
      </c>
      <c r="E206" s="53" t="s">
        <v>521</v>
      </c>
      <c r="F206" s="132">
        <v>1</v>
      </c>
      <c r="G206" s="287">
        <v>1</v>
      </c>
      <c r="H206" s="287">
        <v>1</v>
      </c>
      <c r="I206" s="51">
        <f t="shared" si="10"/>
        <v>1</v>
      </c>
      <c r="J206" s="53" t="s">
        <v>120</v>
      </c>
      <c r="K206" s="254" t="s">
        <v>828</v>
      </c>
    </row>
    <row r="207" spans="2:11" ht="46.5" customHeight="1" x14ac:dyDescent="0.25">
      <c r="B207" s="372" t="s">
        <v>52</v>
      </c>
      <c r="C207" s="71" t="s">
        <v>132</v>
      </c>
      <c r="D207" s="71" t="s">
        <v>161</v>
      </c>
      <c r="E207" s="63" t="s">
        <v>521</v>
      </c>
      <c r="F207" s="129">
        <v>1</v>
      </c>
      <c r="G207" s="233">
        <v>1</v>
      </c>
      <c r="H207" s="233">
        <v>1</v>
      </c>
      <c r="I207" s="233">
        <f t="shared" si="10"/>
        <v>1</v>
      </c>
      <c r="J207" s="82" t="s">
        <v>131</v>
      </c>
      <c r="K207" s="241" t="s">
        <v>739</v>
      </c>
    </row>
    <row r="208" spans="2:11" ht="49.5" x14ac:dyDescent="0.25">
      <c r="B208" s="373"/>
      <c r="C208" s="54" t="s">
        <v>403</v>
      </c>
      <c r="D208" s="54" t="s">
        <v>404</v>
      </c>
      <c r="E208" s="73" t="s">
        <v>537</v>
      </c>
      <c r="F208" s="131">
        <v>1</v>
      </c>
      <c r="G208" s="48">
        <v>1</v>
      </c>
      <c r="H208" s="280">
        <v>1</v>
      </c>
      <c r="I208" s="261">
        <f t="shared" si="10"/>
        <v>1</v>
      </c>
      <c r="J208" s="73" t="s">
        <v>131</v>
      </c>
      <c r="K208" s="41" t="s">
        <v>897</v>
      </c>
    </row>
    <row r="209" spans="2:11" ht="56.25" customHeight="1" thickBot="1" x14ac:dyDescent="0.3">
      <c r="B209" s="374"/>
      <c r="C209" s="62" t="s">
        <v>162</v>
      </c>
      <c r="D209" s="62" t="s">
        <v>163</v>
      </c>
      <c r="E209" s="53" t="s">
        <v>521</v>
      </c>
      <c r="F209" s="131">
        <v>1</v>
      </c>
      <c r="G209" s="261">
        <v>1</v>
      </c>
      <c r="H209" s="51">
        <v>1</v>
      </c>
      <c r="I209" s="51">
        <f>+H209/G209</f>
        <v>1</v>
      </c>
      <c r="J209" s="53" t="s">
        <v>131</v>
      </c>
      <c r="K209" s="254" t="s">
        <v>897</v>
      </c>
    </row>
    <row r="210" spans="2:11" x14ac:dyDescent="0.25">
      <c r="B210" s="46"/>
      <c r="F210" s="127"/>
      <c r="G210" s="223"/>
    </row>
    <row r="211" spans="2:11" x14ac:dyDescent="0.25">
      <c r="B211" s="46"/>
    </row>
    <row r="212" spans="2:11" x14ac:dyDescent="0.25">
      <c r="B212" s="84" t="s">
        <v>334</v>
      </c>
      <c r="C212" s="338" t="s">
        <v>328</v>
      </c>
      <c r="D212" s="338"/>
      <c r="E212" s="338"/>
      <c r="F212" s="338"/>
      <c r="G212" s="338"/>
      <c r="H212" s="338"/>
      <c r="I212" s="338"/>
      <c r="J212" s="338"/>
      <c r="K212" s="338"/>
    </row>
    <row r="213" spans="2:11" ht="16.5" customHeight="1" x14ac:dyDescent="0.25">
      <c r="B213" s="84" t="s">
        <v>216</v>
      </c>
      <c r="C213" s="338" t="s">
        <v>338</v>
      </c>
      <c r="D213" s="338"/>
      <c r="E213" s="338"/>
      <c r="F213" s="338"/>
      <c r="G213" s="338"/>
      <c r="H213" s="338"/>
      <c r="I213" s="338"/>
      <c r="J213" s="338"/>
      <c r="K213" s="338"/>
    </row>
    <row r="214" spans="2:11" ht="16.5" customHeight="1" x14ac:dyDescent="0.25">
      <c r="B214" s="104" t="s">
        <v>614</v>
      </c>
      <c r="C214" s="338" t="s">
        <v>17</v>
      </c>
      <c r="D214" s="338"/>
      <c r="E214" s="338"/>
      <c r="F214" s="338"/>
      <c r="G214" s="338"/>
      <c r="H214" s="338"/>
      <c r="I214" s="338"/>
      <c r="J214" s="338"/>
      <c r="K214" s="338"/>
    </row>
    <row r="215" spans="2:11" ht="16.5" customHeight="1" x14ac:dyDescent="0.25">
      <c r="B215" s="104" t="s">
        <v>12</v>
      </c>
      <c r="C215" s="338" t="s">
        <v>56</v>
      </c>
      <c r="D215" s="338"/>
      <c r="E215" s="338"/>
      <c r="F215" s="338"/>
      <c r="G215" s="338"/>
      <c r="H215" s="338"/>
      <c r="I215" s="338"/>
      <c r="J215" s="338"/>
      <c r="K215" s="338"/>
    </row>
    <row r="216" spans="2:11" ht="16.5" customHeight="1" x14ac:dyDescent="0.25">
      <c r="B216" s="104" t="s">
        <v>11</v>
      </c>
      <c r="C216" s="338" t="s">
        <v>59</v>
      </c>
      <c r="D216" s="338"/>
      <c r="E216" s="338"/>
      <c r="F216" s="338"/>
      <c r="G216" s="338"/>
      <c r="H216" s="338"/>
      <c r="I216" s="338"/>
      <c r="J216" s="338"/>
      <c r="K216" s="338"/>
    </row>
    <row r="217" spans="2:11" ht="16.5" customHeight="1" x14ac:dyDescent="0.25">
      <c r="B217" s="104" t="s">
        <v>217</v>
      </c>
      <c r="C217" s="338" t="s">
        <v>588</v>
      </c>
      <c r="D217" s="338"/>
      <c r="E217" s="338"/>
      <c r="F217" s="338"/>
      <c r="G217" s="338"/>
      <c r="H217" s="338"/>
      <c r="I217" s="338"/>
      <c r="J217" s="338"/>
      <c r="K217" s="338"/>
    </row>
    <row r="218" spans="2:11" x14ac:dyDescent="0.25">
      <c r="B218" s="90"/>
      <c r="C218" s="85"/>
      <c r="D218" s="85"/>
      <c r="E218" s="90"/>
      <c r="F218" s="90"/>
      <c r="G218" s="90"/>
      <c r="H218" s="90"/>
      <c r="I218" s="90"/>
      <c r="J218" s="90"/>
      <c r="K218" s="109"/>
    </row>
    <row r="219" spans="2:11" ht="17.25" thickBot="1" x14ac:dyDescent="0.3">
      <c r="B219" s="105"/>
      <c r="C219" s="85"/>
      <c r="D219" s="85"/>
      <c r="E219" s="90"/>
      <c r="F219" s="90"/>
      <c r="G219" s="90"/>
      <c r="H219" s="90"/>
      <c r="I219" s="90"/>
      <c r="J219" s="90"/>
      <c r="K219" s="109"/>
    </row>
    <row r="220" spans="2:11" ht="16.5" customHeight="1" x14ac:dyDescent="0.25">
      <c r="B220" s="378" t="s">
        <v>10</v>
      </c>
      <c r="C220" s="358" t="s">
        <v>166</v>
      </c>
      <c r="D220" s="358" t="s">
        <v>167</v>
      </c>
      <c r="E220" s="335" t="s">
        <v>168</v>
      </c>
      <c r="F220" s="335" t="s">
        <v>662</v>
      </c>
      <c r="G220" s="363" t="s">
        <v>672</v>
      </c>
      <c r="H220" s="364"/>
      <c r="I220" s="365"/>
      <c r="J220" s="331" t="s">
        <v>7</v>
      </c>
      <c r="K220" s="331" t="s">
        <v>8</v>
      </c>
    </row>
    <row r="221" spans="2:11" ht="16.5" customHeight="1" x14ac:dyDescent="0.25">
      <c r="B221" s="379"/>
      <c r="C221" s="359"/>
      <c r="D221" s="359"/>
      <c r="E221" s="336"/>
      <c r="F221" s="336"/>
      <c r="G221" s="328" t="s">
        <v>778</v>
      </c>
      <c r="H221" s="329"/>
      <c r="I221" s="329"/>
      <c r="J221" s="332"/>
      <c r="K221" s="332"/>
    </row>
    <row r="222" spans="2:11" ht="16.5" customHeight="1" thickBot="1" x14ac:dyDescent="0.3">
      <c r="B222" s="380"/>
      <c r="C222" s="360"/>
      <c r="D222" s="360"/>
      <c r="E222" s="337"/>
      <c r="F222" s="337"/>
      <c r="G222" s="217" t="s">
        <v>620</v>
      </c>
      <c r="H222" s="217" t="s">
        <v>621</v>
      </c>
      <c r="I222" s="177" t="s">
        <v>622</v>
      </c>
      <c r="J222" s="333"/>
      <c r="K222" s="333"/>
    </row>
    <row r="223" spans="2:11" ht="166.5" customHeight="1" x14ac:dyDescent="0.25">
      <c r="B223" s="373" t="s">
        <v>45</v>
      </c>
      <c r="C223" s="114" t="s">
        <v>79</v>
      </c>
      <c r="D223" s="114" t="s">
        <v>80</v>
      </c>
      <c r="E223" s="115" t="s">
        <v>521</v>
      </c>
      <c r="F223" s="129">
        <v>1</v>
      </c>
      <c r="G223" s="48">
        <v>1</v>
      </c>
      <c r="H223" s="47">
        <v>1</v>
      </c>
      <c r="I223" s="47">
        <f t="shared" ref="I223:I231" si="11">+H223/G223</f>
        <v>1</v>
      </c>
      <c r="J223" s="68" t="s">
        <v>85</v>
      </c>
      <c r="K223" s="257" t="s">
        <v>898</v>
      </c>
    </row>
    <row r="224" spans="2:11" ht="132" x14ac:dyDescent="0.25">
      <c r="B224" s="373"/>
      <c r="C224" s="98" t="s">
        <v>81</v>
      </c>
      <c r="D224" s="59" t="s">
        <v>82</v>
      </c>
      <c r="E224" s="48" t="s">
        <v>521</v>
      </c>
      <c r="F224" s="131">
        <v>1</v>
      </c>
      <c r="G224" s="48">
        <v>1</v>
      </c>
      <c r="H224" s="48">
        <v>1</v>
      </c>
      <c r="I224" s="48">
        <f t="shared" si="11"/>
        <v>1</v>
      </c>
      <c r="J224" s="97" t="s">
        <v>85</v>
      </c>
      <c r="K224" s="41" t="s">
        <v>899</v>
      </c>
    </row>
    <row r="225" spans="2:11" ht="181.5" x14ac:dyDescent="0.25">
      <c r="B225" s="373"/>
      <c r="C225" s="98" t="s">
        <v>83</v>
      </c>
      <c r="D225" s="98" t="s">
        <v>84</v>
      </c>
      <c r="E225" s="48" t="s">
        <v>521</v>
      </c>
      <c r="F225" s="131">
        <v>1</v>
      </c>
      <c r="G225" s="48">
        <v>1</v>
      </c>
      <c r="H225" s="48">
        <v>1</v>
      </c>
      <c r="I225" s="48">
        <f t="shared" si="11"/>
        <v>1</v>
      </c>
      <c r="J225" s="97" t="s">
        <v>85</v>
      </c>
      <c r="K225" s="41" t="s">
        <v>900</v>
      </c>
    </row>
    <row r="226" spans="2:11" ht="99" x14ac:dyDescent="0.25">
      <c r="B226" s="373"/>
      <c r="C226" s="98" t="s">
        <v>181</v>
      </c>
      <c r="D226" s="64" t="s">
        <v>182</v>
      </c>
      <c r="E226" s="48" t="s">
        <v>521</v>
      </c>
      <c r="F226" s="131">
        <v>1</v>
      </c>
      <c r="G226" s="48">
        <v>1</v>
      </c>
      <c r="H226" s="48">
        <v>1</v>
      </c>
      <c r="I226" s="48">
        <f t="shared" si="11"/>
        <v>1</v>
      </c>
      <c r="J226" s="97" t="s">
        <v>85</v>
      </c>
      <c r="K226" s="41" t="s">
        <v>901</v>
      </c>
    </row>
    <row r="227" spans="2:11" ht="49.5" x14ac:dyDescent="0.25">
      <c r="B227" s="373"/>
      <c r="C227" s="98" t="s">
        <v>183</v>
      </c>
      <c r="D227" s="98" t="s">
        <v>76</v>
      </c>
      <c r="E227" s="48" t="s">
        <v>521</v>
      </c>
      <c r="F227" s="131">
        <v>1</v>
      </c>
      <c r="G227" s="48">
        <v>1</v>
      </c>
      <c r="H227" s="48">
        <v>1</v>
      </c>
      <c r="I227" s="48">
        <f t="shared" si="11"/>
        <v>1</v>
      </c>
      <c r="J227" s="97" t="s">
        <v>85</v>
      </c>
      <c r="K227" s="41" t="s">
        <v>941</v>
      </c>
    </row>
    <row r="228" spans="2:11" ht="79.5" customHeight="1" thickBot="1" x14ac:dyDescent="0.3">
      <c r="B228" s="374"/>
      <c r="C228" s="62" t="s">
        <v>89</v>
      </c>
      <c r="D228" s="62" t="s">
        <v>90</v>
      </c>
      <c r="E228" s="53" t="s">
        <v>521</v>
      </c>
      <c r="F228" s="132">
        <v>1</v>
      </c>
      <c r="G228" s="261">
        <v>1</v>
      </c>
      <c r="H228" s="261">
        <v>1</v>
      </c>
      <c r="I228" s="51">
        <f t="shared" si="11"/>
        <v>1</v>
      </c>
      <c r="J228" s="53" t="s">
        <v>85</v>
      </c>
      <c r="K228" s="254" t="s">
        <v>942</v>
      </c>
    </row>
    <row r="229" spans="2:11" ht="148.5" x14ac:dyDescent="0.25">
      <c r="B229" s="372" t="s">
        <v>46</v>
      </c>
      <c r="C229" s="71" t="s">
        <v>288</v>
      </c>
      <c r="D229" s="71" t="s">
        <v>289</v>
      </c>
      <c r="E229" s="63" t="s">
        <v>521</v>
      </c>
      <c r="F229" s="164">
        <v>1</v>
      </c>
      <c r="G229" s="316">
        <v>1</v>
      </c>
      <c r="H229" s="316">
        <v>1</v>
      </c>
      <c r="I229" s="233">
        <f t="shared" si="11"/>
        <v>1</v>
      </c>
      <c r="J229" s="63" t="s">
        <v>85</v>
      </c>
      <c r="K229" s="288" t="s">
        <v>830</v>
      </c>
    </row>
    <row r="230" spans="2:11" ht="83.25" thickBot="1" x14ac:dyDescent="0.3">
      <c r="B230" s="374"/>
      <c r="C230" s="62" t="s">
        <v>306</v>
      </c>
      <c r="D230" s="62" t="s">
        <v>495</v>
      </c>
      <c r="E230" s="74" t="s">
        <v>537</v>
      </c>
      <c r="F230" s="132">
        <v>1</v>
      </c>
      <c r="G230" s="51">
        <v>1</v>
      </c>
      <c r="H230" s="51">
        <v>1</v>
      </c>
      <c r="I230" s="51">
        <f t="shared" si="11"/>
        <v>1</v>
      </c>
      <c r="J230" s="53" t="s">
        <v>496</v>
      </c>
      <c r="K230" s="254" t="s">
        <v>831</v>
      </c>
    </row>
    <row r="231" spans="2:11" ht="61.5" customHeight="1" thickBot="1" x14ac:dyDescent="0.3">
      <c r="B231" s="96" t="s">
        <v>47</v>
      </c>
      <c r="C231" s="56" t="s">
        <v>184</v>
      </c>
      <c r="D231" s="56" t="s">
        <v>185</v>
      </c>
      <c r="E231" s="74" t="s">
        <v>521</v>
      </c>
      <c r="F231" s="145">
        <v>1</v>
      </c>
      <c r="G231" s="269">
        <v>1</v>
      </c>
      <c r="H231" s="235">
        <v>1</v>
      </c>
      <c r="I231" s="269">
        <f t="shared" si="11"/>
        <v>1</v>
      </c>
      <c r="J231" s="74" t="s">
        <v>85</v>
      </c>
      <c r="K231" s="289" t="s">
        <v>832</v>
      </c>
    </row>
    <row r="232" spans="2:11" x14ac:dyDescent="0.25">
      <c r="B232" s="46"/>
      <c r="G232" s="151"/>
      <c r="I232" s="151"/>
    </row>
    <row r="233" spans="2:11" x14ac:dyDescent="0.25">
      <c r="B233" s="46"/>
      <c r="D233" s="46"/>
      <c r="I233" s="4"/>
    </row>
    <row r="234" spans="2:11" x14ac:dyDescent="0.25">
      <c r="B234" s="99" t="s">
        <v>334</v>
      </c>
      <c r="C234" s="338" t="s">
        <v>329</v>
      </c>
      <c r="D234" s="338"/>
      <c r="E234" s="338"/>
      <c r="F234" s="338"/>
      <c r="G234" s="338"/>
      <c r="H234" s="338"/>
      <c r="I234" s="338"/>
      <c r="J234" s="338"/>
      <c r="K234" s="338"/>
    </row>
    <row r="235" spans="2:11" ht="16.5" customHeight="1" x14ac:dyDescent="0.25">
      <c r="B235" s="84" t="s">
        <v>216</v>
      </c>
      <c r="C235" s="338" t="s">
        <v>338</v>
      </c>
      <c r="D235" s="338"/>
      <c r="E235" s="338"/>
      <c r="F235" s="338"/>
      <c r="G235" s="338"/>
      <c r="H235" s="338"/>
      <c r="I235" s="338"/>
      <c r="J235" s="338"/>
      <c r="K235" s="338"/>
    </row>
    <row r="236" spans="2:11" ht="16.5" customHeight="1" x14ac:dyDescent="0.25">
      <c r="B236" s="106" t="s">
        <v>614</v>
      </c>
      <c r="C236" s="338" t="s">
        <v>17</v>
      </c>
      <c r="D236" s="338"/>
      <c r="E236" s="338"/>
      <c r="F236" s="338"/>
      <c r="G236" s="338"/>
      <c r="H236" s="338"/>
      <c r="I236" s="338"/>
      <c r="J236" s="338"/>
      <c r="K236" s="338"/>
    </row>
    <row r="237" spans="2:11" ht="16.5" customHeight="1" x14ac:dyDescent="0.25">
      <c r="B237" s="106" t="s">
        <v>12</v>
      </c>
      <c r="C237" s="338" t="s">
        <v>56</v>
      </c>
      <c r="D237" s="338"/>
      <c r="E237" s="338"/>
      <c r="F237" s="338"/>
      <c r="G237" s="338"/>
      <c r="H237" s="338"/>
      <c r="I237" s="338"/>
      <c r="J237" s="338"/>
      <c r="K237" s="338"/>
    </row>
    <row r="238" spans="2:11" ht="16.5" customHeight="1" x14ac:dyDescent="0.25">
      <c r="B238" s="106" t="s">
        <v>11</v>
      </c>
      <c r="C238" s="338" t="s">
        <v>58</v>
      </c>
      <c r="D238" s="338"/>
      <c r="E238" s="338"/>
      <c r="F238" s="338"/>
      <c r="G238" s="338"/>
      <c r="H238" s="338"/>
      <c r="I238" s="338"/>
      <c r="J238" s="338"/>
      <c r="K238" s="338"/>
    </row>
    <row r="239" spans="2:11" ht="16.5" customHeight="1" x14ac:dyDescent="0.25">
      <c r="B239" s="106" t="s">
        <v>217</v>
      </c>
      <c r="C239" s="338" t="s">
        <v>586</v>
      </c>
      <c r="D239" s="338"/>
      <c r="E239" s="338"/>
      <c r="F239" s="338"/>
      <c r="G239" s="338"/>
      <c r="H239" s="338"/>
      <c r="I239" s="338"/>
      <c r="J239" s="338"/>
      <c r="K239" s="338"/>
    </row>
    <row r="240" spans="2:11" x14ac:dyDescent="0.25">
      <c r="B240" s="90"/>
      <c r="C240" s="85"/>
      <c r="D240" s="85"/>
      <c r="E240" s="90"/>
      <c r="F240" s="90"/>
      <c r="G240" s="90"/>
      <c r="H240" s="90"/>
      <c r="I240" s="90"/>
      <c r="J240" s="90"/>
      <c r="K240" s="109"/>
    </row>
    <row r="241" spans="2:11" ht="17.25" thickBot="1" x14ac:dyDescent="0.3">
      <c r="B241" s="105"/>
      <c r="C241" s="85"/>
      <c r="D241" s="85"/>
      <c r="E241" s="90"/>
      <c r="F241" s="90"/>
      <c r="G241" s="90"/>
      <c r="H241" s="90"/>
      <c r="I241" s="90"/>
      <c r="J241" s="90"/>
      <c r="K241" s="109"/>
    </row>
    <row r="242" spans="2:11" ht="16.5" customHeight="1" x14ac:dyDescent="0.25">
      <c r="B242" s="378" t="s">
        <v>10</v>
      </c>
      <c r="C242" s="358" t="s">
        <v>166</v>
      </c>
      <c r="D242" s="358" t="s">
        <v>167</v>
      </c>
      <c r="E242" s="335" t="s">
        <v>168</v>
      </c>
      <c r="F242" s="335" t="s">
        <v>662</v>
      </c>
      <c r="G242" s="363" t="s">
        <v>672</v>
      </c>
      <c r="H242" s="364"/>
      <c r="I242" s="365"/>
      <c r="J242" s="331" t="s">
        <v>7</v>
      </c>
      <c r="K242" s="331" t="s">
        <v>8</v>
      </c>
    </row>
    <row r="243" spans="2:11" ht="16.5" customHeight="1" x14ac:dyDescent="0.25">
      <c r="B243" s="379"/>
      <c r="C243" s="359"/>
      <c r="D243" s="359"/>
      <c r="E243" s="336"/>
      <c r="F243" s="336"/>
      <c r="G243" s="328" t="s">
        <v>778</v>
      </c>
      <c r="H243" s="329"/>
      <c r="I243" s="329"/>
      <c r="J243" s="332"/>
      <c r="K243" s="332"/>
    </row>
    <row r="244" spans="2:11" ht="21" customHeight="1" thickBot="1" x14ac:dyDescent="0.3">
      <c r="B244" s="380"/>
      <c r="C244" s="360"/>
      <c r="D244" s="360"/>
      <c r="E244" s="337"/>
      <c r="F244" s="337"/>
      <c r="G244" s="217" t="s">
        <v>620</v>
      </c>
      <c r="H244" s="217" t="s">
        <v>621</v>
      </c>
      <c r="I244" s="217" t="s">
        <v>622</v>
      </c>
      <c r="J244" s="333"/>
      <c r="K244" s="333"/>
    </row>
    <row r="245" spans="2:11" ht="66" x14ac:dyDescent="0.25">
      <c r="B245" s="373" t="s">
        <v>45</v>
      </c>
      <c r="C245" s="64" t="s">
        <v>561</v>
      </c>
      <c r="D245" s="64" t="s">
        <v>196</v>
      </c>
      <c r="E245" s="68" t="s">
        <v>521</v>
      </c>
      <c r="F245" s="219">
        <v>1</v>
      </c>
      <c r="G245" s="5">
        <v>1</v>
      </c>
      <c r="H245" s="317">
        <v>1</v>
      </c>
      <c r="I245" s="47">
        <f>+H245/G245</f>
        <v>1</v>
      </c>
      <c r="J245" s="68" t="s">
        <v>91</v>
      </c>
      <c r="K245" s="288" t="s">
        <v>902</v>
      </c>
    </row>
    <row r="246" spans="2:11" ht="82.5" x14ac:dyDescent="0.25">
      <c r="B246" s="373"/>
      <c r="C246" s="98" t="s">
        <v>484</v>
      </c>
      <c r="D246" s="98" t="s">
        <v>73</v>
      </c>
      <c r="E246" s="97" t="s">
        <v>537</v>
      </c>
      <c r="F246" s="130">
        <v>15</v>
      </c>
      <c r="G246" s="5">
        <v>15</v>
      </c>
      <c r="H246" s="230">
        <v>35</v>
      </c>
      <c r="I246" s="48">
        <f>+H246/G246</f>
        <v>2.3333333333333335</v>
      </c>
      <c r="J246" s="166" t="s">
        <v>483</v>
      </c>
      <c r="K246" s="192" t="s">
        <v>864</v>
      </c>
    </row>
    <row r="247" spans="2:11" ht="72" customHeight="1" x14ac:dyDescent="0.25">
      <c r="B247" s="373"/>
      <c r="C247" s="98" t="s">
        <v>690</v>
      </c>
      <c r="D247" s="98" t="s">
        <v>74</v>
      </c>
      <c r="E247" s="97" t="s">
        <v>528</v>
      </c>
      <c r="F247" s="130">
        <v>6</v>
      </c>
      <c r="G247" s="5">
        <v>6</v>
      </c>
      <c r="H247" s="231">
        <v>9</v>
      </c>
      <c r="I247" s="48">
        <f>+H247/G247</f>
        <v>1.5</v>
      </c>
      <c r="J247" s="166" t="s">
        <v>735</v>
      </c>
      <c r="K247" s="192" t="s">
        <v>903</v>
      </c>
    </row>
    <row r="248" spans="2:11" ht="50.25" thickBot="1" x14ac:dyDescent="0.3">
      <c r="B248" s="374"/>
      <c r="C248" s="62" t="s">
        <v>485</v>
      </c>
      <c r="D248" s="62" t="s">
        <v>75</v>
      </c>
      <c r="E248" s="74" t="s">
        <v>528</v>
      </c>
      <c r="F248" s="143">
        <v>8</v>
      </c>
      <c r="G248" s="42">
        <v>8</v>
      </c>
      <c r="H248" s="53">
        <v>7</v>
      </c>
      <c r="I248" s="51">
        <f>+H248/F248</f>
        <v>0.875</v>
      </c>
      <c r="J248" s="180" t="s">
        <v>510</v>
      </c>
      <c r="K248" s="193" t="s">
        <v>865</v>
      </c>
    </row>
    <row r="249" spans="2:11" x14ac:dyDescent="0.25">
      <c r="B249" s="46"/>
      <c r="G249" s="151"/>
    </row>
    <row r="250" spans="2:11" x14ac:dyDescent="0.25">
      <c r="B250" s="46"/>
    </row>
    <row r="251" spans="2:11" x14ac:dyDescent="0.25">
      <c r="B251" s="84" t="s">
        <v>335</v>
      </c>
      <c r="C251" s="338" t="s">
        <v>329</v>
      </c>
      <c r="D251" s="338"/>
      <c r="E251" s="338"/>
      <c r="F251" s="338"/>
      <c r="G251" s="338"/>
      <c r="H251" s="338"/>
      <c r="I251" s="338"/>
      <c r="J251" s="338"/>
      <c r="K251" s="338"/>
    </row>
    <row r="252" spans="2:11" ht="16.5" customHeight="1" x14ac:dyDescent="0.25">
      <c r="B252" s="84" t="s">
        <v>216</v>
      </c>
      <c r="C252" s="338" t="s">
        <v>338</v>
      </c>
      <c r="D252" s="338"/>
      <c r="E252" s="338"/>
      <c r="F252" s="338"/>
      <c r="G252" s="338"/>
      <c r="H252" s="338"/>
      <c r="I252" s="338"/>
      <c r="J252" s="338"/>
      <c r="K252" s="338"/>
    </row>
    <row r="253" spans="2:11" ht="16.5" customHeight="1" x14ac:dyDescent="0.25">
      <c r="B253" s="104" t="s">
        <v>614</v>
      </c>
      <c r="C253" s="338" t="s">
        <v>17</v>
      </c>
      <c r="D253" s="338"/>
      <c r="E253" s="338"/>
      <c r="F253" s="338"/>
      <c r="G253" s="338"/>
      <c r="H253" s="338"/>
      <c r="I253" s="338"/>
      <c r="J253" s="338"/>
      <c r="K253" s="338"/>
    </row>
    <row r="254" spans="2:11" ht="16.5" customHeight="1" x14ac:dyDescent="0.25">
      <c r="B254" s="104" t="s">
        <v>12</v>
      </c>
      <c r="C254" s="338" t="s">
        <v>56</v>
      </c>
      <c r="D254" s="338"/>
      <c r="E254" s="338"/>
      <c r="F254" s="338"/>
      <c r="G254" s="338"/>
      <c r="H254" s="338"/>
      <c r="I254" s="338"/>
      <c r="J254" s="338"/>
      <c r="K254" s="338"/>
    </row>
    <row r="255" spans="2:11" ht="16.5" customHeight="1" x14ac:dyDescent="0.25">
      <c r="B255" s="104" t="s">
        <v>11</v>
      </c>
      <c r="C255" s="338" t="s">
        <v>32</v>
      </c>
      <c r="D255" s="338"/>
      <c r="E255" s="338"/>
      <c r="F255" s="338"/>
      <c r="G255" s="338"/>
      <c r="H255" s="338"/>
      <c r="I255" s="338"/>
      <c r="J255" s="338"/>
      <c r="K255" s="338"/>
    </row>
    <row r="256" spans="2:11" ht="16.5" customHeight="1" x14ac:dyDescent="0.25">
      <c r="B256" s="104" t="s">
        <v>217</v>
      </c>
      <c r="C256" s="338" t="s">
        <v>330</v>
      </c>
      <c r="D256" s="338"/>
      <c r="E256" s="338"/>
      <c r="F256" s="338"/>
      <c r="G256" s="338"/>
      <c r="H256" s="338"/>
      <c r="I256" s="338"/>
      <c r="J256" s="338"/>
      <c r="K256" s="338"/>
    </row>
    <row r="257" spans="2:11" x14ac:dyDescent="0.25">
      <c r="B257" s="90"/>
      <c r="C257" s="85"/>
      <c r="D257" s="85"/>
      <c r="E257" s="90"/>
      <c r="F257" s="90"/>
      <c r="G257" s="90"/>
      <c r="H257" s="90"/>
      <c r="I257" s="90"/>
      <c r="J257" s="90"/>
      <c r="K257" s="109"/>
    </row>
    <row r="258" spans="2:11" ht="17.25" thickBot="1" x14ac:dyDescent="0.3">
      <c r="B258" s="105"/>
      <c r="C258" s="85"/>
      <c r="D258" s="85"/>
      <c r="E258" s="90"/>
      <c r="F258" s="90"/>
      <c r="G258" s="90"/>
      <c r="H258" s="90"/>
      <c r="I258" s="90"/>
      <c r="J258" s="90"/>
      <c r="K258" s="109"/>
    </row>
    <row r="259" spans="2:11" ht="16.5" customHeight="1" x14ac:dyDescent="0.25">
      <c r="B259" s="378" t="s">
        <v>10</v>
      </c>
      <c r="C259" s="358" t="s">
        <v>166</v>
      </c>
      <c r="D259" s="358" t="s">
        <v>167</v>
      </c>
      <c r="E259" s="335" t="s">
        <v>168</v>
      </c>
      <c r="F259" s="335" t="s">
        <v>662</v>
      </c>
      <c r="G259" s="363" t="s">
        <v>672</v>
      </c>
      <c r="H259" s="364"/>
      <c r="I259" s="365"/>
      <c r="J259" s="331" t="s">
        <v>7</v>
      </c>
      <c r="K259" s="331" t="s">
        <v>8</v>
      </c>
    </row>
    <row r="260" spans="2:11" ht="16.5" customHeight="1" x14ac:dyDescent="0.25">
      <c r="B260" s="379"/>
      <c r="C260" s="359"/>
      <c r="D260" s="359"/>
      <c r="E260" s="336"/>
      <c r="F260" s="336"/>
      <c r="G260" s="328" t="s">
        <v>778</v>
      </c>
      <c r="H260" s="329"/>
      <c r="I260" s="329"/>
      <c r="J260" s="332"/>
      <c r="K260" s="332"/>
    </row>
    <row r="261" spans="2:11" ht="16.5" customHeight="1" thickBot="1" x14ac:dyDescent="0.3">
      <c r="B261" s="380"/>
      <c r="C261" s="360"/>
      <c r="D261" s="360"/>
      <c r="E261" s="337"/>
      <c r="F261" s="337"/>
      <c r="G261" s="217" t="s">
        <v>620</v>
      </c>
      <c r="H261" s="217" t="s">
        <v>621</v>
      </c>
      <c r="I261" s="177" t="s">
        <v>622</v>
      </c>
      <c r="J261" s="333"/>
      <c r="K261" s="333"/>
    </row>
    <row r="262" spans="2:11" ht="40.5" customHeight="1" x14ac:dyDescent="0.25">
      <c r="B262" s="373" t="s">
        <v>45</v>
      </c>
      <c r="C262" s="64" t="s">
        <v>177</v>
      </c>
      <c r="D262" s="64" t="s">
        <v>178</v>
      </c>
      <c r="E262" s="229" t="s">
        <v>521</v>
      </c>
      <c r="F262" s="239">
        <v>2</v>
      </c>
      <c r="G262" s="5">
        <v>2</v>
      </c>
      <c r="H262" s="239">
        <v>2</v>
      </c>
      <c r="I262" s="47">
        <f t="shared" ref="I262:I270" si="12">+H262/G262</f>
        <v>1</v>
      </c>
      <c r="J262" s="68" t="s">
        <v>165</v>
      </c>
      <c r="K262" s="257" t="s">
        <v>833</v>
      </c>
    </row>
    <row r="263" spans="2:11" ht="33" x14ac:dyDescent="0.25">
      <c r="B263" s="373"/>
      <c r="C263" s="153" t="s">
        <v>179</v>
      </c>
      <c r="D263" s="153" t="s">
        <v>405</v>
      </c>
      <c r="E263" s="228" t="s">
        <v>521</v>
      </c>
      <c r="F263" s="48">
        <v>1</v>
      </c>
      <c r="G263" s="48">
        <v>1</v>
      </c>
      <c r="H263" s="48">
        <v>1</v>
      </c>
      <c r="I263" s="48">
        <f t="shared" si="12"/>
        <v>1</v>
      </c>
      <c r="J263" s="97" t="s">
        <v>165</v>
      </c>
      <c r="K263" s="41" t="s">
        <v>651</v>
      </c>
    </row>
    <row r="264" spans="2:11" ht="50.25" thickBot="1" x14ac:dyDescent="0.3">
      <c r="B264" s="374"/>
      <c r="C264" s="62" t="s">
        <v>180</v>
      </c>
      <c r="D264" s="62" t="s">
        <v>214</v>
      </c>
      <c r="E264" s="150" t="s">
        <v>521</v>
      </c>
      <c r="F264" s="42">
        <v>5</v>
      </c>
      <c r="G264" s="42">
        <v>5</v>
      </c>
      <c r="H264" s="42">
        <v>5</v>
      </c>
      <c r="I264" s="51">
        <f t="shared" si="12"/>
        <v>1</v>
      </c>
      <c r="J264" s="53" t="s">
        <v>210</v>
      </c>
      <c r="K264" s="254" t="s">
        <v>904</v>
      </c>
    </row>
    <row r="265" spans="2:11" ht="82.5" x14ac:dyDescent="0.25">
      <c r="B265" s="372" t="s">
        <v>48</v>
      </c>
      <c r="C265" s="71" t="s">
        <v>269</v>
      </c>
      <c r="D265" s="71" t="s">
        <v>457</v>
      </c>
      <c r="E265" s="63" t="s">
        <v>521</v>
      </c>
      <c r="F265" s="233">
        <v>1</v>
      </c>
      <c r="G265" s="233">
        <v>1</v>
      </c>
      <c r="H265" s="233">
        <v>1</v>
      </c>
      <c r="I265" s="233">
        <f t="shared" si="12"/>
        <v>1</v>
      </c>
      <c r="J265" s="63" t="s">
        <v>562</v>
      </c>
      <c r="K265" s="241" t="s">
        <v>750</v>
      </c>
    </row>
    <row r="266" spans="2:11" ht="69.75" customHeight="1" x14ac:dyDescent="0.25">
      <c r="B266" s="373"/>
      <c r="C266" s="153" t="s">
        <v>270</v>
      </c>
      <c r="D266" s="153" t="s">
        <v>458</v>
      </c>
      <c r="E266" s="68" t="s">
        <v>521</v>
      </c>
      <c r="F266" s="5">
        <v>1</v>
      </c>
      <c r="G266" s="273">
        <v>2</v>
      </c>
      <c r="H266" s="290">
        <v>2</v>
      </c>
      <c r="I266" s="48">
        <f t="shared" si="12"/>
        <v>1</v>
      </c>
      <c r="J266" s="97" t="s">
        <v>563</v>
      </c>
      <c r="K266" s="41" t="s">
        <v>749</v>
      </c>
    </row>
    <row r="267" spans="2:11" ht="66" x14ac:dyDescent="0.25">
      <c r="B267" s="373"/>
      <c r="C267" s="153" t="s">
        <v>275</v>
      </c>
      <c r="D267" s="153" t="s">
        <v>590</v>
      </c>
      <c r="E267" s="68" t="s">
        <v>521</v>
      </c>
      <c r="F267" s="48">
        <v>1</v>
      </c>
      <c r="G267" s="48">
        <v>1</v>
      </c>
      <c r="H267" s="48">
        <v>1</v>
      </c>
      <c r="I267" s="48">
        <f t="shared" si="12"/>
        <v>1</v>
      </c>
      <c r="J267" s="97" t="s">
        <v>165</v>
      </c>
      <c r="K267" s="41" t="s">
        <v>652</v>
      </c>
    </row>
    <row r="268" spans="2:11" ht="46.5" customHeight="1" x14ac:dyDescent="0.25">
      <c r="B268" s="373"/>
      <c r="C268" s="153" t="s">
        <v>276</v>
      </c>
      <c r="D268" s="153" t="s">
        <v>591</v>
      </c>
      <c r="E268" s="68" t="s">
        <v>521</v>
      </c>
      <c r="F268" s="48">
        <v>1</v>
      </c>
      <c r="G268" s="48">
        <v>1</v>
      </c>
      <c r="H268" s="48">
        <v>1</v>
      </c>
      <c r="I268" s="48">
        <f t="shared" si="12"/>
        <v>1</v>
      </c>
      <c r="J268" s="97" t="s">
        <v>165</v>
      </c>
      <c r="K268" s="41" t="s">
        <v>834</v>
      </c>
    </row>
    <row r="269" spans="2:11" ht="99" x14ac:dyDescent="0.25">
      <c r="B269" s="373"/>
      <c r="C269" s="153" t="s">
        <v>406</v>
      </c>
      <c r="D269" s="153" t="s">
        <v>602</v>
      </c>
      <c r="E269" s="68" t="s">
        <v>521</v>
      </c>
      <c r="F269" s="48">
        <v>1</v>
      </c>
      <c r="G269" s="48">
        <v>1</v>
      </c>
      <c r="H269" s="48">
        <v>1</v>
      </c>
      <c r="I269" s="48">
        <f t="shared" si="12"/>
        <v>1</v>
      </c>
      <c r="J269" s="97" t="s">
        <v>601</v>
      </c>
      <c r="K269" s="41" t="s">
        <v>835</v>
      </c>
    </row>
    <row r="270" spans="2:11" ht="50.25" thickBot="1" x14ac:dyDescent="0.3">
      <c r="B270" s="374"/>
      <c r="C270" s="62" t="s">
        <v>277</v>
      </c>
      <c r="D270" s="62" t="s">
        <v>647</v>
      </c>
      <c r="E270" s="74" t="s">
        <v>521</v>
      </c>
      <c r="F270" s="51">
        <v>1</v>
      </c>
      <c r="G270" s="51">
        <v>1</v>
      </c>
      <c r="H270" s="51">
        <v>1</v>
      </c>
      <c r="I270" s="51">
        <f t="shared" si="12"/>
        <v>1</v>
      </c>
      <c r="J270" s="53" t="s">
        <v>601</v>
      </c>
      <c r="K270" s="254" t="s">
        <v>740</v>
      </c>
    </row>
    <row r="271" spans="2:11" x14ac:dyDescent="0.25">
      <c r="B271" s="46"/>
      <c r="C271" s="227"/>
      <c r="D271" s="227"/>
      <c r="F271" s="238"/>
      <c r="G271" s="238"/>
    </row>
    <row r="272" spans="2:11" x14ac:dyDescent="0.25">
      <c r="B272" s="46"/>
      <c r="C272" s="227"/>
      <c r="D272" s="227"/>
    </row>
    <row r="273" spans="2:11" x14ac:dyDescent="0.25">
      <c r="B273" s="99" t="s">
        <v>215</v>
      </c>
      <c r="C273" s="338" t="s">
        <v>329</v>
      </c>
      <c r="D273" s="338"/>
      <c r="E273" s="338"/>
      <c r="F273" s="338"/>
      <c r="G273" s="338"/>
      <c r="H273" s="338"/>
      <c r="I273" s="338"/>
      <c r="J273" s="338"/>
      <c r="K273" s="338"/>
    </row>
    <row r="274" spans="2:11" ht="16.5" customHeight="1" x14ac:dyDescent="0.25">
      <c r="B274" s="84" t="s">
        <v>216</v>
      </c>
      <c r="C274" s="338" t="s">
        <v>338</v>
      </c>
      <c r="D274" s="338"/>
      <c r="E274" s="338"/>
      <c r="F274" s="338"/>
      <c r="G274" s="338"/>
      <c r="H274" s="338"/>
      <c r="I274" s="338"/>
      <c r="J274" s="338"/>
      <c r="K274" s="338"/>
    </row>
    <row r="275" spans="2:11" ht="16.5" customHeight="1" x14ac:dyDescent="0.25">
      <c r="B275" s="106" t="s">
        <v>616</v>
      </c>
      <c r="C275" s="338" t="s">
        <v>17</v>
      </c>
      <c r="D275" s="338"/>
      <c r="E275" s="338"/>
      <c r="F275" s="338"/>
      <c r="G275" s="338"/>
      <c r="H275" s="338"/>
      <c r="I275" s="338"/>
      <c r="J275" s="338"/>
      <c r="K275" s="338"/>
    </row>
    <row r="276" spans="2:11" ht="16.5" customHeight="1" x14ac:dyDescent="0.25">
      <c r="B276" s="106" t="s">
        <v>12</v>
      </c>
      <c r="C276" s="338" t="s">
        <v>56</v>
      </c>
      <c r="D276" s="338"/>
      <c r="E276" s="338"/>
      <c r="F276" s="338"/>
      <c r="G276" s="338"/>
      <c r="H276" s="338"/>
      <c r="I276" s="338"/>
      <c r="J276" s="338"/>
      <c r="K276" s="338"/>
    </row>
    <row r="277" spans="2:11" ht="16.5" customHeight="1" x14ac:dyDescent="0.25">
      <c r="B277" s="106" t="s">
        <v>11</v>
      </c>
      <c r="C277" s="338" t="s">
        <v>33</v>
      </c>
      <c r="D277" s="338"/>
      <c r="E277" s="338"/>
      <c r="F277" s="338"/>
      <c r="G277" s="338"/>
      <c r="H277" s="338"/>
      <c r="I277" s="338"/>
      <c r="J277" s="338"/>
      <c r="K277" s="338"/>
    </row>
    <row r="278" spans="2:11" ht="16.5" customHeight="1" x14ac:dyDescent="0.25">
      <c r="B278" s="106" t="s">
        <v>217</v>
      </c>
      <c r="C278" s="338" t="s">
        <v>331</v>
      </c>
      <c r="D278" s="338"/>
      <c r="E278" s="338"/>
      <c r="F278" s="338"/>
      <c r="G278" s="338"/>
      <c r="H278" s="338"/>
      <c r="I278" s="338"/>
      <c r="J278" s="338"/>
      <c r="K278" s="338"/>
    </row>
    <row r="279" spans="2:11" x14ac:dyDescent="0.25">
      <c r="B279" s="88"/>
      <c r="C279" s="85"/>
      <c r="D279" s="85"/>
      <c r="E279" s="90"/>
      <c r="F279" s="90"/>
      <c r="G279" s="90"/>
      <c r="H279" s="90"/>
      <c r="I279" s="90"/>
      <c r="J279" s="90"/>
      <c r="K279" s="109"/>
    </row>
    <row r="280" spans="2:11" ht="17.25" thickBot="1" x14ac:dyDescent="0.3">
      <c r="B280" s="105"/>
      <c r="C280" s="85"/>
      <c r="D280" s="85"/>
      <c r="E280" s="90"/>
      <c r="F280" s="90"/>
      <c r="G280" s="90"/>
      <c r="H280" s="90"/>
      <c r="I280" s="90"/>
      <c r="J280" s="90"/>
      <c r="K280" s="109"/>
    </row>
    <row r="281" spans="2:11" ht="16.5" customHeight="1" x14ac:dyDescent="0.25">
      <c r="B281" s="378" t="s">
        <v>10</v>
      </c>
      <c r="C281" s="358" t="s">
        <v>166</v>
      </c>
      <c r="D281" s="358" t="s">
        <v>167</v>
      </c>
      <c r="E281" s="335" t="s">
        <v>168</v>
      </c>
      <c r="F281" s="335" t="s">
        <v>662</v>
      </c>
      <c r="G281" s="363" t="s">
        <v>672</v>
      </c>
      <c r="H281" s="364"/>
      <c r="I281" s="365"/>
      <c r="J281" s="331" t="s">
        <v>7</v>
      </c>
      <c r="K281" s="331" t="s">
        <v>8</v>
      </c>
    </row>
    <row r="282" spans="2:11" ht="16.5" customHeight="1" x14ac:dyDescent="0.25">
      <c r="B282" s="379"/>
      <c r="C282" s="359"/>
      <c r="D282" s="359"/>
      <c r="E282" s="336"/>
      <c r="F282" s="336"/>
      <c r="G282" s="328" t="s">
        <v>778</v>
      </c>
      <c r="H282" s="329"/>
      <c r="I282" s="329"/>
      <c r="J282" s="332"/>
      <c r="K282" s="332"/>
    </row>
    <row r="283" spans="2:11" ht="20.25" customHeight="1" thickBot="1" x14ac:dyDescent="0.3">
      <c r="B283" s="380"/>
      <c r="C283" s="360"/>
      <c r="D283" s="360"/>
      <c r="E283" s="337"/>
      <c r="F283" s="337"/>
      <c r="G283" s="217" t="s">
        <v>620</v>
      </c>
      <c r="H283" s="217" t="s">
        <v>621</v>
      </c>
      <c r="I283" s="177" t="s">
        <v>622</v>
      </c>
      <c r="J283" s="333"/>
      <c r="K283" s="333"/>
    </row>
    <row r="284" spans="2:11" ht="60" customHeight="1" x14ac:dyDescent="0.25">
      <c r="B284" s="373" t="s">
        <v>45</v>
      </c>
      <c r="C284" s="64" t="s">
        <v>542</v>
      </c>
      <c r="D284" s="64" t="s">
        <v>543</v>
      </c>
      <c r="E284" s="68" t="s">
        <v>521</v>
      </c>
      <c r="F284" s="47">
        <v>1</v>
      </c>
      <c r="G284" s="48">
        <v>1</v>
      </c>
      <c r="H284" s="47">
        <v>1</v>
      </c>
      <c r="I284" s="47">
        <f>+H284/G284</f>
        <v>1</v>
      </c>
      <c r="J284" s="68" t="s">
        <v>194</v>
      </c>
      <c r="K284" s="257" t="s">
        <v>905</v>
      </c>
    </row>
    <row r="285" spans="2:11" ht="58.5" customHeight="1" thickBot="1" x14ac:dyDescent="0.3">
      <c r="B285" s="374"/>
      <c r="C285" s="62" t="s">
        <v>544</v>
      </c>
      <c r="D285" s="62" t="s">
        <v>545</v>
      </c>
      <c r="E285" s="53" t="s">
        <v>521</v>
      </c>
      <c r="F285" s="51">
        <v>1</v>
      </c>
      <c r="G285" s="51">
        <v>1</v>
      </c>
      <c r="H285" s="51">
        <v>1</v>
      </c>
      <c r="I285" s="251">
        <f>+H285/G285</f>
        <v>1</v>
      </c>
      <c r="J285" s="53" t="s">
        <v>193</v>
      </c>
      <c r="K285" s="254" t="s">
        <v>943</v>
      </c>
    </row>
    <row r="286" spans="2:11" ht="156" customHeight="1" thickBot="1" x14ac:dyDescent="0.3">
      <c r="B286" s="67" t="s">
        <v>47</v>
      </c>
      <c r="C286" s="79" t="s">
        <v>658</v>
      </c>
      <c r="D286" s="79" t="s">
        <v>565</v>
      </c>
      <c r="E286" s="75" t="s">
        <v>537</v>
      </c>
      <c r="F286" s="145">
        <v>1</v>
      </c>
      <c r="G286" s="235">
        <v>1</v>
      </c>
      <c r="H286" s="235">
        <v>1</v>
      </c>
      <c r="I286" s="69">
        <f>+H286/G286</f>
        <v>1</v>
      </c>
      <c r="J286" s="75" t="s">
        <v>579</v>
      </c>
      <c r="K286" s="291" t="s">
        <v>944</v>
      </c>
    </row>
    <row r="287" spans="2:11" x14ac:dyDescent="0.25">
      <c r="B287" s="46"/>
    </row>
    <row r="288" spans="2:11" x14ac:dyDescent="0.25">
      <c r="B288" s="3"/>
      <c r="C288" s="100"/>
      <c r="D288" s="100"/>
      <c r="E288" s="101"/>
      <c r="F288" s="121"/>
      <c r="G288" s="92"/>
      <c r="H288" s="91"/>
      <c r="I288" s="92"/>
      <c r="J288" s="103"/>
      <c r="K288" s="108"/>
    </row>
    <row r="289" spans="1:11" x14ac:dyDescent="0.25">
      <c r="B289" s="84" t="s">
        <v>215</v>
      </c>
      <c r="C289" s="334" t="s">
        <v>329</v>
      </c>
      <c r="D289" s="334"/>
      <c r="E289" s="334"/>
      <c r="F289" s="334"/>
      <c r="G289" s="334"/>
      <c r="H289" s="334"/>
      <c r="I289" s="334"/>
      <c r="J289" s="334"/>
      <c r="K289" s="334"/>
    </row>
    <row r="290" spans="1:11" ht="16.5" customHeight="1" x14ac:dyDescent="0.25">
      <c r="B290" s="84" t="s">
        <v>216</v>
      </c>
      <c r="C290" s="334" t="s">
        <v>339</v>
      </c>
      <c r="D290" s="334"/>
      <c r="E290" s="334"/>
      <c r="F290" s="334"/>
      <c r="G290" s="334"/>
      <c r="H290" s="334"/>
      <c r="I290" s="334"/>
      <c r="J290" s="334"/>
      <c r="K290" s="334"/>
    </row>
    <row r="291" spans="1:11" x14ac:dyDescent="0.25">
      <c r="A291" s="99"/>
      <c r="B291" s="104" t="s">
        <v>627</v>
      </c>
      <c r="C291" s="334" t="s">
        <v>18</v>
      </c>
      <c r="D291" s="334"/>
      <c r="E291" s="334"/>
      <c r="F291" s="334"/>
      <c r="G291" s="334"/>
      <c r="H291" s="334"/>
      <c r="I291" s="334"/>
      <c r="J291" s="334"/>
      <c r="K291" s="334"/>
    </row>
    <row r="292" spans="1:11" ht="16.5" customHeight="1" x14ac:dyDescent="0.25">
      <c r="A292" s="99"/>
      <c r="B292" s="104" t="s">
        <v>12</v>
      </c>
      <c r="C292" s="334" t="s">
        <v>26</v>
      </c>
      <c r="D292" s="334"/>
      <c r="E292" s="334"/>
      <c r="F292" s="334"/>
      <c r="G292" s="334"/>
      <c r="H292" s="334"/>
      <c r="I292" s="334"/>
      <c r="J292" s="334"/>
      <c r="K292" s="334"/>
    </row>
    <row r="293" spans="1:11" ht="16.5" customHeight="1" x14ac:dyDescent="0.25">
      <c r="A293" s="99"/>
      <c r="B293" s="104" t="s">
        <v>11</v>
      </c>
      <c r="C293" s="334" t="s">
        <v>33</v>
      </c>
      <c r="D293" s="334"/>
      <c r="E293" s="334"/>
      <c r="F293" s="334"/>
      <c r="G293" s="334"/>
      <c r="H293" s="334"/>
      <c r="I293" s="334"/>
      <c r="J293" s="334"/>
      <c r="K293" s="334"/>
    </row>
    <row r="294" spans="1:11" ht="16.5" customHeight="1" x14ac:dyDescent="0.25">
      <c r="A294" s="99"/>
      <c r="B294" s="104" t="s">
        <v>217</v>
      </c>
      <c r="C294" s="334" t="s">
        <v>331</v>
      </c>
      <c r="D294" s="334"/>
      <c r="E294" s="334"/>
      <c r="F294" s="334"/>
      <c r="G294" s="334"/>
      <c r="H294" s="334"/>
      <c r="I294" s="334"/>
      <c r="J294" s="334"/>
      <c r="K294" s="334"/>
    </row>
    <row r="295" spans="1:11" x14ac:dyDescent="0.25">
      <c r="A295" s="99"/>
      <c r="B295" s="104"/>
      <c r="C295" s="85"/>
      <c r="D295" s="85"/>
      <c r="E295" s="90"/>
      <c r="F295" s="90"/>
      <c r="G295" s="90"/>
      <c r="H295" s="90"/>
      <c r="I295" s="90"/>
      <c r="J295" s="90"/>
      <c r="K295" s="109"/>
    </row>
    <row r="296" spans="1:11" ht="17.25" thickBot="1" x14ac:dyDescent="0.3">
      <c r="A296" s="99"/>
      <c r="B296" s="85"/>
      <c r="C296" s="85"/>
      <c r="D296" s="85"/>
      <c r="E296" s="90"/>
      <c r="F296" s="90"/>
      <c r="G296" s="90"/>
      <c r="H296" s="90"/>
      <c r="I296" s="90"/>
      <c r="J296" s="90"/>
      <c r="K296" s="109"/>
    </row>
    <row r="297" spans="1:11" ht="16.5" customHeight="1" x14ac:dyDescent="0.25">
      <c r="A297" s="99"/>
      <c r="B297" s="378" t="s">
        <v>10</v>
      </c>
      <c r="C297" s="358" t="s">
        <v>166</v>
      </c>
      <c r="D297" s="358" t="s">
        <v>167</v>
      </c>
      <c r="E297" s="335" t="s">
        <v>168</v>
      </c>
      <c r="F297" s="335" t="s">
        <v>662</v>
      </c>
      <c r="G297" s="363" t="s">
        <v>672</v>
      </c>
      <c r="H297" s="364"/>
      <c r="I297" s="365"/>
      <c r="J297" s="331" t="s">
        <v>7</v>
      </c>
      <c r="K297" s="331" t="s">
        <v>8</v>
      </c>
    </row>
    <row r="298" spans="1:11" ht="16.5" customHeight="1" x14ac:dyDescent="0.25">
      <c r="A298" s="99"/>
      <c r="B298" s="379"/>
      <c r="C298" s="359"/>
      <c r="D298" s="359"/>
      <c r="E298" s="336"/>
      <c r="F298" s="336"/>
      <c r="G298" s="328" t="s">
        <v>778</v>
      </c>
      <c r="H298" s="329"/>
      <c r="I298" s="329"/>
      <c r="J298" s="332"/>
      <c r="K298" s="332"/>
    </row>
    <row r="299" spans="1:11" ht="17.25" customHeight="1" thickBot="1" x14ac:dyDescent="0.3">
      <c r="A299" s="99"/>
      <c r="B299" s="380"/>
      <c r="C299" s="360"/>
      <c r="D299" s="360"/>
      <c r="E299" s="337"/>
      <c r="F299" s="337"/>
      <c r="G299" s="158" t="s">
        <v>620</v>
      </c>
      <c r="H299" s="158" t="s">
        <v>621</v>
      </c>
      <c r="I299" s="158" t="s">
        <v>622</v>
      </c>
      <c r="J299" s="333"/>
      <c r="K299" s="333"/>
    </row>
    <row r="300" spans="1:11" ht="115.5" x14ac:dyDescent="0.25">
      <c r="A300" s="99"/>
      <c r="B300" s="375" t="s">
        <v>55</v>
      </c>
      <c r="C300" s="163" t="s">
        <v>592</v>
      </c>
      <c r="D300" s="224" t="s">
        <v>60</v>
      </c>
      <c r="E300" s="63" t="s">
        <v>537</v>
      </c>
      <c r="F300" s="163">
        <v>8.5</v>
      </c>
      <c r="G300" s="163">
        <v>8.5</v>
      </c>
      <c r="H300" s="66">
        <v>12.27</v>
      </c>
      <c r="I300" s="233">
        <f>+H300/G300</f>
        <v>1.4435294117647057</v>
      </c>
      <c r="J300" s="63" t="s">
        <v>475</v>
      </c>
      <c r="K300" s="241" t="s">
        <v>866</v>
      </c>
    </row>
    <row r="301" spans="1:11" ht="102" customHeight="1" x14ac:dyDescent="0.25">
      <c r="A301" s="99"/>
      <c r="B301" s="376"/>
      <c r="C301" s="394" t="s">
        <v>473</v>
      </c>
      <c r="D301" s="225" t="s">
        <v>61</v>
      </c>
      <c r="E301" s="97" t="s">
        <v>537</v>
      </c>
      <c r="F301" s="228">
        <v>25.099999999999994</v>
      </c>
      <c r="G301" s="228">
        <v>25.1</v>
      </c>
      <c r="H301" s="5">
        <v>31.56</v>
      </c>
      <c r="I301" s="48">
        <f>+H301/G301</f>
        <v>1.2573705179282868</v>
      </c>
      <c r="J301" s="97" t="s">
        <v>467</v>
      </c>
      <c r="K301" s="179" t="s">
        <v>867</v>
      </c>
    </row>
    <row r="302" spans="1:11" ht="241.5" customHeight="1" x14ac:dyDescent="0.25">
      <c r="A302" s="99"/>
      <c r="B302" s="376"/>
      <c r="C302" s="395"/>
      <c r="D302" s="225" t="s">
        <v>62</v>
      </c>
      <c r="E302" s="97" t="s">
        <v>537</v>
      </c>
      <c r="F302" s="228">
        <v>7.7</v>
      </c>
      <c r="G302" s="228">
        <v>7.6999999999999993</v>
      </c>
      <c r="H302" s="5">
        <v>131.88</v>
      </c>
      <c r="I302" s="48">
        <f>+H302/G302</f>
        <v>17.127272727272729</v>
      </c>
      <c r="J302" s="97" t="s">
        <v>467</v>
      </c>
      <c r="K302" s="179" t="s">
        <v>868</v>
      </c>
    </row>
    <row r="303" spans="1:11" ht="165" x14ac:dyDescent="0.25">
      <c r="A303" s="99"/>
      <c r="B303" s="376"/>
      <c r="C303" s="228" t="s">
        <v>779</v>
      </c>
      <c r="D303" s="225" t="s">
        <v>63</v>
      </c>
      <c r="E303" s="97" t="s">
        <v>537</v>
      </c>
      <c r="F303" s="228">
        <v>83.4</v>
      </c>
      <c r="G303" s="228">
        <v>83.399999999999991</v>
      </c>
      <c r="H303" s="5">
        <v>89.3</v>
      </c>
      <c r="I303" s="48">
        <f>+H303/G303</f>
        <v>1.0707434052757794</v>
      </c>
      <c r="J303" s="97" t="s">
        <v>467</v>
      </c>
      <c r="K303" s="179" t="s">
        <v>869</v>
      </c>
    </row>
    <row r="304" spans="1:11" ht="49.5" x14ac:dyDescent="0.25">
      <c r="A304" s="99"/>
      <c r="B304" s="376"/>
      <c r="C304" s="228" t="s">
        <v>474</v>
      </c>
      <c r="D304" s="225" t="s">
        <v>64</v>
      </c>
      <c r="E304" s="97" t="s">
        <v>537</v>
      </c>
      <c r="F304" s="228">
        <v>4</v>
      </c>
      <c r="G304" s="228">
        <v>4</v>
      </c>
      <c r="H304" s="231">
        <v>4</v>
      </c>
      <c r="I304" s="48">
        <v>1</v>
      </c>
      <c r="J304" s="97" t="s">
        <v>468</v>
      </c>
      <c r="K304" s="41" t="s">
        <v>870</v>
      </c>
    </row>
    <row r="305" spans="1:12" ht="115.5" x14ac:dyDescent="0.25">
      <c r="A305" s="99"/>
      <c r="B305" s="376"/>
      <c r="C305" s="228" t="s">
        <v>691</v>
      </c>
      <c r="D305" s="225" t="s">
        <v>599</v>
      </c>
      <c r="E305" s="97" t="s">
        <v>537</v>
      </c>
      <c r="F305" s="228">
        <v>10.5</v>
      </c>
      <c r="G305" s="228">
        <v>10.5</v>
      </c>
      <c r="H305" s="5">
        <v>9.48</v>
      </c>
      <c r="I305" s="48">
        <f t="shared" ref="I305:I315" si="13">+H305/G305</f>
        <v>0.90285714285714291</v>
      </c>
      <c r="J305" s="117" t="s">
        <v>600</v>
      </c>
      <c r="K305" s="41" t="s">
        <v>871</v>
      </c>
    </row>
    <row r="306" spans="1:12" ht="216.75" x14ac:dyDescent="0.25">
      <c r="A306" s="99"/>
      <c r="B306" s="376"/>
      <c r="C306" s="228" t="s">
        <v>780</v>
      </c>
      <c r="D306" s="225" t="s">
        <v>65</v>
      </c>
      <c r="E306" s="97" t="s">
        <v>537</v>
      </c>
      <c r="F306" s="160">
        <v>50.8</v>
      </c>
      <c r="G306" s="160">
        <v>50.8</v>
      </c>
      <c r="H306" s="5">
        <v>58.52</v>
      </c>
      <c r="I306" s="48">
        <f t="shared" si="13"/>
        <v>1.151968503937008</v>
      </c>
      <c r="J306" s="97" t="s">
        <v>733</v>
      </c>
      <c r="K306" s="292" t="s">
        <v>959</v>
      </c>
      <c r="L306" s="324"/>
    </row>
    <row r="307" spans="1:12" ht="115.5" x14ac:dyDescent="0.25">
      <c r="A307" s="99"/>
      <c r="B307" s="376"/>
      <c r="C307" s="228" t="s">
        <v>476</v>
      </c>
      <c r="D307" s="225" t="s">
        <v>66</v>
      </c>
      <c r="E307" s="97" t="s">
        <v>537</v>
      </c>
      <c r="F307" s="228">
        <v>9</v>
      </c>
      <c r="G307" s="228">
        <v>9</v>
      </c>
      <c r="H307" s="231">
        <v>13</v>
      </c>
      <c r="I307" s="48">
        <f t="shared" si="13"/>
        <v>1.4444444444444444</v>
      </c>
      <c r="J307" s="97" t="s">
        <v>468</v>
      </c>
      <c r="K307" s="41" t="s">
        <v>872</v>
      </c>
    </row>
    <row r="308" spans="1:12" ht="99" x14ac:dyDescent="0.25">
      <c r="A308" s="99"/>
      <c r="B308" s="376"/>
      <c r="C308" s="228" t="s">
        <v>477</v>
      </c>
      <c r="D308" s="225" t="s">
        <v>67</v>
      </c>
      <c r="E308" s="97" t="s">
        <v>537</v>
      </c>
      <c r="F308" s="228">
        <v>11.51</v>
      </c>
      <c r="G308" s="228">
        <v>11.51</v>
      </c>
      <c r="H308" s="231">
        <v>27.35</v>
      </c>
      <c r="I308" s="48">
        <f>+H308/G308</f>
        <v>2.3761946133796701</v>
      </c>
      <c r="J308" s="97" t="s">
        <v>478</v>
      </c>
      <c r="K308" s="41" t="s">
        <v>873</v>
      </c>
    </row>
    <row r="309" spans="1:12" ht="66" x14ac:dyDescent="0.25">
      <c r="A309" s="99"/>
      <c r="B309" s="376"/>
      <c r="C309" s="228" t="s">
        <v>566</v>
      </c>
      <c r="D309" s="225" t="s">
        <v>504</v>
      </c>
      <c r="E309" s="97" t="s">
        <v>537</v>
      </c>
      <c r="F309" s="228">
        <v>2.4999999999999996</v>
      </c>
      <c r="G309" s="228">
        <v>2.5</v>
      </c>
      <c r="H309" s="231">
        <v>1.66</v>
      </c>
      <c r="I309" s="48">
        <f t="shared" si="13"/>
        <v>0.66399999999999992</v>
      </c>
      <c r="J309" s="97" t="s">
        <v>478</v>
      </c>
      <c r="K309" s="41" t="s">
        <v>874</v>
      </c>
    </row>
    <row r="310" spans="1:12" ht="33" x14ac:dyDescent="0.25">
      <c r="A310" s="99"/>
      <c r="B310" s="376"/>
      <c r="C310" s="228" t="s">
        <v>665</v>
      </c>
      <c r="D310" s="225" t="s">
        <v>68</v>
      </c>
      <c r="E310" s="97" t="s">
        <v>537</v>
      </c>
      <c r="F310" s="228">
        <v>2</v>
      </c>
      <c r="G310" s="228">
        <v>2</v>
      </c>
      <c r="H310" s="231">
        <v>2</v>
      </c>
      <c r="I310" s="48">
        <f t="shared" si="13"/>
        <v>1</v>
      </c>
      <c r="J310" s="97" t="s">
        <v>479</v>
      </c>
      <c r="K310" s="41" t="s">
        <v>734</v>
      </c>
    </row>
    <row r="311" spans="1:12" ht="33" x14ac:dyDescent="0.25">
      <c r="A311" s="99"/>
      <c r="B311" s="376"/>
      <c r="C311" s="228" t="s">
        <v>482</v>
      </c>
      <c r="D311" s="225" t="s">
        <v>469</v>
      </c>
      <c r="E311" s="97" t="s">
        <v>537</v>
      </c>
      <c r="F311" s="228">
        <v>10.25</v>
      </c>
      <c r="G311" s="228">
        <v>10.25</v>
      </c>
      <c r="H311" s="231">
        <v>11.96</v>
      </c>
      <c r="I311" s="48">
        <f t="shared" si="13"/>
        <v>1.1668292682926831</v>
      </c>
      <c r="J311" s="97" t="s">
        <v>478</v>
      </c>
      <c r="K311" s="41" t="s">
        <v>875</v>
      </c>
    </row>
    <row r="312" spans="1:12" ht="82.5" x14ac:dyDescent="0.25">
      <c r="A312" s="99"/>
      <c r="B312" s="376"/>
      <c r="C312" s="228" t="s">
        <v>666</v>
      </c>
      <c r="D312" s="225" t="s">
        <v>71</v>
      </c>
      <c r="E312" s="97" t="s">
        <v>537</v>
      </c>
      <c r="F312" s="228">
        <v>16</v>
      </c>
      <c r="G312" s="228">
        <v>16</v>
      </c>
      <c r="H312" s="231">
        <v>16</v>
      </c>
      <c r="I312" s="48">
        <f t="shared" si="13"/>
        <v>1</v>
      </c>
      <c r="J312" s="97" t="s">
        <v>475</v>
      </c>
      <c r="K312" s="41" t="s">
        <v>876</v>
      </c>
    </row>
    <row r="313" spans="1:12" ht="33" x14ac:dyDescent="0.25">
      <c r="A313" s="99"/>
      <c r="B313" s="376"/>
      <c r="C313" s="228" t="s">
        <v>480</v>
      </c>
      <c r="D313" s="225" t="s">
        <v>72</v>
      </c>
      <c r="E313" s="97" t="s">
        <v>537</v>
      </c>
      <c r="F313" s="228">
        <v>8</v>
      </c>
      <c r="G313" s="228">
        <v>8</v>
      </c>
      <c r="H313" s="231">
        <v>2</v>
      </c>
      <c r="I313" s="48">
        <f t="shared" si="13"/>
        <v>0.25</v>
      </c>
      <c r="J313" s="97" t="s">
        <v>467</v>
      </c>
      <c r="K313" s="41" t="s">
        <v>906</v>
      </c>
    </row>
    <row r="314" spans="1:12" ht="82.5" x14ac:dyDescent="0.25">
      <c r="A314" s="99"/>
      <c r="B314" s="376"/>
      <c r="C314" s="228" t="s">
        <v>692</v>
      </c>
      <c r="D314" s="225" t="s">
        <v>470</v>
      </c>
      <c r="E314" s="97" t="s">
        <v>537</v>
      </c>
      <c r="F314" s="228">
        <v>14</v>
      </c>
      <c r="G314" s="228">
        <v>14</v>
      </c>
      <c r="H314" s="231">
        <v>11</v>
      </c>
      <c r="I314" s="48">
        <f t="shared" si="13"/>
        <v>0.7857142857142857</v>
      </c>
      <c r="J314" s="97" t="s">
        <v>478</v>
      </c>
      <c r="K314" s="41" t="s">
        <v>877</v>
      </c>
    </row>
    <row r="315" spans="1:12" ht="42" customHeight="1" x14ac:dyDescent="0.25">
      <c r="A315" s="99"/>
      <c r="B315" s="376"/>
      <c r="C315" s="228" t="s">
        <v>466</v>
      </c>
      <c r="D315" s="225" t="s">
        <v>70</v>
      </c>
      <c r="E315" s="97" t="s">
        <v>537</v>
      </c>
      <c r="F315" s="228">
        <v>9978.86</v>
      </c>
      <c r="G315" s="228">
        <v>9978.86</v>
      </c>
      <c r="H315" s="231">
        <v>9978.86</v>
      </c>
      <c r="I315" s="48">
        <f t="shared" si="13"/>
        <v>1</v>
      </c>
      <c r="J315" s="97" t="s">
        <v>467</v>
      </c>
      <c r="K315" s="41"/>
    </row>
    <row r="316" spans="1:12" ht="82.5" x14ac:dyDescent="0.25">
      <c r="A316" s="99"/>
      <c r="B316" s="376"/>
      <c r="C316" s="228" t="s">
        <v>680</v>
      </c>
      <c r="D316" s="225" t="s">
        <v>461</v>
      </c>
      <c r="E316" s="97" t="s">
        <v>537</v>
      </c>
      <c r="F316" s="228">
        <v>5</v>
      </c>
      <c r="G316" s="228">
        <v>5</v>
      </c>
      <c r="H316" s="231">
        <v>4.62</v>
      </c>
      <c r="I316" s="232">
        <f>+H316/G316</f>
        <v>0.92400000000000004</v>
      </c>
      <c r="J316" s="97" t="s">
        <v>511</v>
      </c>
      <c r="K316" s="41" t="s">
        <v>907</v>
      </c>
    </row>
    <row r="317" spans="1:12" ht="49.5" x14ac:dyDescent="0.25">
      <c r="A317" s="99"/>
      <c r="B317" s="376"/>
      <c r="C317" s="228" t="s">
        <v>463</v>
      </c>
      <c r="D317" s="225" t="s">
        <v>69</v>
      </c>
      <c r="E317" s="97" t="s">
        <v>537</v>
      </c>
      <c r="F317" s="228">
        <v>7</v>
      </c>
      <c r="G317" s="228">
        <v>7</v>
      </c>
      <c r="H317" s="231">
        <v>7</v>
      </c>
      <c r="I317" s="48">
        <f>+H317/G317</f>
        <v>1</v>
      </c>
      <c r="J317" s="97" t="s">
        <v>511</v>
      </c>
      <c r="K317" s="41" t="s">
        <v>625</v>
      </c>
    </row>
    <row r="318" spans="1:12" ht="49.5" x14ac:dyDescent="0.25">
      <c r="A318" s="99"/>
      <c r="B318" s="376"/>
      <c r="C318" s="228" t="s">
        <v>462</v>
      </c>
      <c r="D318" s="225" t="s">
        <v>407</v>
      </c>
      <c r="E318" s="97" t="s">
        <v>537</v>
      </c>
      <c r="F318" s="228">
        <v>1</v>
      </c>
      <c r="G318" s="228">
        <v>1</v>
      </c>
      <c r="H318" s="230">
        <v>4</v>
      </c>
      <c r="I318" s="48">
        <v>1</v>
      </c>
      <c r="J318" s="97" t="s">
        <v>511</v>
      </c>
      <c r="K318" s="41" t="s">
        <v>878</v>
      </c>
    </row>
    <row r="319" spans="1:12" ht="49.5" x14ac:dyDescent="0.25">
      <c r="A319" s="99"/>
      <c r="B319" s="376"/>
      <c r="C319" s="228" t="s">
        <v>781</v>
      </c>
      <c r="D319" s="225" t="s">
        <v>782</v>
      </c>
      <c r="E319" s="97" t="s">
        <v>537</v>
      </c>
      <c r="F319" s="228">
        <v>6</v>
      </c>
      <c r="G319" s="228">
        <v>6</v>
      </c>
      <c r="H319" s="135">
        <v>9</v>
      </c>
      <c r="I319" s="48">
        <f>+H319/G319</f>
        <v>1.5</v>
      </c>
      <c r="J319" s="97" t="s">
        <v>511</v>
      </c>
      <c r="K319" s="41" t="s">
        <v>908</v>
      </c>
    </row>
    <row r="320" spans="1:12" ht="33" x14ac:dyDescent="0.25">
      <c r="A320" s="99"/>
      <c r="B320" s="376"/>
      <c r="C320" s="228" t="s">
        <v>464</v>
      </c>
      <c r="D320" s="228" t="s">
        <v>465</v>
      </c>
      <c r="E320" s="97" t="s">
        <v>537</v>
      </c>
      <c r="F320" s="228">
        <v>21</v>
      </c>
      <c r="G320" s="228">
        <v>21</v>
      </c>
      <c r="H320" s="230">
        <v>21</v>
      </c>
      <c r="I320" s="48">
        <v>1</v>
      </c>
      <c r="J320" s="97" t="s">
        <v>511</v>
      </c>
      <c r="K320" s="41" t="s">
        <v>681</v>
      </c>
    </row>
    <row r="321" spans="1:11" ht="50.25" thickBot="1" x14ac:dyDescent="0.3">
      <c r="A321" s="99"/>
      <c r="B321" s="377"/>
      <c r="C321" s="150" t="s">
        <v>693</v>
      </c>
      <c r="D321" s="150" t="s">
        <v>783</v>
      </c>
      <c r="E321" s="53" t="s">
        <v>528</v>
      </c>
      <c r="F321" s="150">
        <v>74</v>
      </c>
      <c r="G321" s="150">
        <v>74</v>
      </c>
      <c r="H321" s="322">
        <v>74</v>
      </c>
      <c r="I321" s="51">
        <f>+H321/G321</f>
        <v>1</v>
      </c>
      <c r="J321" s="53" t="s">
        <v>511</v>
      </c>
      <c r="K321" s="254"/>
    </row>
    <row r="322" spans="1:11" x14ac:dyDescent="0.25">
      <c r="A322" s="99"/>
      <c r="B322" s="94"/>
      <c r="C322" s="93"/>
      <c r="D322" s="93"/>
      <c r="E322" s="80"/>
      <c r="F322" s="80"/>
      <c r="G322" s="6"/>
      <c r="H322" s="81"/>
      <c r="I322" s="6"/>
      <c r="J322" s="80"/>
      <c r="K322" s="111"/>
    </row>
    <row r="323" spans="1:11" x14ac:dyDescent="0.25">
      <c r="A323" s="99"/>
      <c r="B323" s="94"/>
      <c r="C323" s="93"/>
      <c r="D323" s="93"/>
      <c r="E323" s="80"/>
      <c r="F323" s="80"/>
      <c r="G323" s="6"/>
      <c r="H323" s="81"/>
      <c r="I323" s="6"/>
      <c r="J323" s="80"/>
      <c r="K323" s="111"/>
    </row>
    <row r="324" spans="1:11" x14ac:dyDescent="0.25">
      <c r="A324" s="99"/>
      <c r="B324" s="84" t="s">
        <v>215</v>
      </c>
      <c r="C324" s="330" t="s">
        <v>329</v>
      </c>
      <c r="D324" s="330"/>
      <c r="E324" s="330"/>
      <c r="F324" s="330"/>
      <c r="G324" s="330"/>
      <c r="H324" s="330"/>
      <c r="I324" s="330"/>
      <c r="J324" s="330"/>
      <c r="K324" s="330"/>
    </row>
    <row r="325" spans="1:11" ht="16.5" customHeight="1" x14ac:dyDescent="0.25">
      <c r="B325" s="84" t="s">
        <v>216</v>
      </c>
      <c r="C325" s="330" t="s">
        <v>339</v>
      </c>
      <c r="D325" s="330"/>
      <c r="E325" s="330"/>
      <c r="F325" s="330"/>
      <c r="G325" s="330"/>
      <c r="H325" s="330"/>
      <c r="I325" s="330"/>
      <c r="J325" s="330"/>
      <c r="K325" s="330"/>
    </row>
    <row r="326" spans="1:11" x14ac:dyDescent="0.25">
      <c r="A326" s="99"/>
      <c r="B326" s="104" t="s">
        <v>617</v>
      </c>
      <c r="C326" s="330" t="s">
        <v>18</v>
      </c>
      <c r="D326" s="330"/>
      <c r="E326" s="330"/>
      <c r="F326" s="330"/>
      <c r="G326" s="330"/>
      <c r="H326" s="330"/>
      <c r="I326" s="330"/>
      <c r="J326" s="330"/>
      <c r="K326" s="330"/>
    </row>
    <row r="327" spans="1:11" ht="16.5" customHeight="1" x14ac:dyDescent="0.25">
      <c r="A327" s="99"/>
      <c r="B327" s="104" t="s">
        <v>12</v>
      </c>
      <c r="C327" s="330" t="s">
        <v>26</v>
      </c>
      <c r="D327" s="330"/>
      <c r="E327" s="330"/>
      <c r="F327" s="330"/>
      <c r="G327" s="330"/>
      <c r="H327" s="330"/>
      <c r="I327" s="330"/>
      <c r="J327" s="330"/>
      <c r="K327" s="330"/>
    </row>
    <row r="328" spans="1:11" ht="16.5" customHeight="1" x14ac:dyDescent="0.25">
      <c r="A328" s="99"/>
      <c r="B328" s="104" t="s">
        <v>11</v>
      </c>
      <c r="C328" s="330" t="s">
        <v>58</v>
      </c>
      <c r="D328" s="330"/>
      <c r="E328" s="330"/>
      <c r="F328" s="330"/>
      <c r="G328" s="330"/>
      <c r="H328" s="330"/>
      <c r="I328" s="330"/>
      <c r="J328" s="330"/>
      <c r="K328" s="330"/>
    </row>
    <row r="329" spans="1:11" ht="16.5" customHeight="1" x14ac:dyDescent="0.25">
      <c r="A329" s="99"/>
      <c r="B329" s="104" t="s">
        <v>217</v>
      </c>
      <c r="C329" s="330" t="s">
        <v>587</v>
      </c>
      <c r="D329" s="330"/>
      <c r="E329" s="330"/>
      <c r="F329" s="330"/>
      <c r="G329" s="330"/>
      <c r="H329" s="330"/>
      <c r="I329" s="330"/>
      <c r="J329" s="330"/>
      <c r="K329" s="330"/>
    </row>
    <row r="330" spans="1:11" x14ac:dyDescent="0.25">
      <c r="A330" s="99"/>
      <c r="B330" s="85"/>
      <c r="C330" s="85"/>
      <c r="D330" s="85"/>
      <c r="E330" s="90"/>
      <c r="F330" s="90"/>
      <c r="G330" s="90"/>
      <c r="H330" s="90"/>
      <c r="I330" s="90"/>
      <c r="J330" s="90"/>
      <c r="K330" s="109"/>
    </row>
    <row r="331" spans="1:11" ht="17.25" thickBot="1" x14ac:dyDescent="0.3">
      <c r="A331" s="99"/>
      <c r="B331" s="104"/>
      <c r="C331" s="85"/>
      <c r="D331" s="85"/>
      <c r="E331" s="90"/>
      <c r="F331" s="90"/>
      <c r="G331" s="90"/>
      <c r="H331" s="90"/>
      <c r="I331" s="90"/>
      <c r="J331" s="90"/>
      <c r="K331" s="109"/>
    </row>
    <row r="332" spans="1:11" ht="16.5" customHeight="1" x14ac:dyDescent="0.25">
      <c r="A332" s="99"/>
      <c r="B332" s="378" t="s">
        <v>10</v>
      </c>
      <c r="C332" s="358" t="s">
        <v>166</v>
      </c>
      <c r="D332" s="358" t="s">
        <v>167</v>
      </c>
      <c r="E332" s="335" t="s">
        <v>168</v>
      </c>
      <c r="F332" s="335" t="s">
        <v>662</v>
      </c>
      <c r="G332" s="363" t="s">
        <v>672</v>
      </c>
      <c r="H332" s="364"/>
      <c r="I332" s="365"/>
      <c r="J332" s="331" t="s">
        <v>7</v>
      </c>
      <c r="K332" s="331" t="s">
        <v>8</v>
      </c>
    </row>
    <row r="333" spans="1:11" ht="16.5" customHeight="1" x14ac:dyDescent="0.25">
      <c r="A333" s="99"/>
      <c r="B333" s="379"/>
      <c r="C333" s="359"/>
      <c r="D333" s="359"/>
      <c r="E333" s="336"/>
      <c r="F333" s="336"/>
      <c r="G333" s="328" t="s">
        <v>778</v>
      </c>
      <c r="H333" s="329"/>
      <c r="I333" s="329"/>
      <c r="J333" s="332"/>
      <c r="K333" s="332"/>
    </row>
    <row r="334" spans="1:11" ht="18.75" customHeight="1" thickBot="1" x14ac:dyDescent="0.3">
      <c r="A334" s="99"/>
      <c r="B334" s="380"/>
      <c r="C334" s="360"/>
      <c r="D334" s="360"/>
      <c r="E334" s="337"/>
      <c r="F334" s="337"/>
      <c r="G334" s="177" t="s">
        <v>620</v>
      </c>
      <c r="H334" s="177" t="s">
        <v>621</v>
      </c>
      <c r="I334" s="177" t="s">
        <v>622</v>
      </c>
      <c r="J334" s="333"/>
      <c r="K334" s="333"/>
    </row>
    <row r="335" spans="1:11" s="201" customFormat="1" ht="66.75" thickBot="1" x14ac:dyDescent="0.3">
      <c r="A335" s="197"/>
      <c r="B335" s="198" t="s">
        <v>55</v>
      </c>
      <c r="C335" s="199" t="s">
        <v>408</v>
      </c>
      <c r="D335" s="199" t="s">
        <v>409</v>
      </c>
      <c r="E335" s="190" t="s">
        <v>521</v>
      </c>
      <c r="F335" s="200">
        <v>1</v>
      </c>
      <c r="G335" s="235">
        <v>1</v>
      </c>
      <c r="H335" s="235">
        <v>1</v>
      </c>
      <c r="I335" s="235">
        <f>+H335/G335</f>
        <v>1</v>
      </c>
      <c r="J335" s="74" t="s">
        <v>503</v>
      </c>
      <c r="K335" s="289" t="s">
        <v>678</v>
      </c>
    </row>
    <row r="336" spans="1:11" x14ac:dyDescent="0.25">
      <c r="A336" s="99"/>
      <c r="B336" s="94"/>
      <c r="C336" s="146"/>
      <c r="D336" s="146"/>
      <c r="E336" s="80"/>
      <c r="F336" s="80"/>
      <c r="G336" s="6"/>
      <c r="H336" s="81"/>
      <c r="I336" s="6"/>
      <c r="J336" s="80"/>
      <c r="K336" s="111"/>
    </row>
    <row r="337" spans="1:11" x14ac:dyDescent="0.25">
      <c r="A337" s="99"/>
      <c r="B337" s="94"/>
      <c r="C337" s="146"/>
      <c r="D337" s="146"/>
      <c r="E337" s="80"/>
      <c r="F337" s="80"/>
      <c r="G337" s="6"/>
      <c r="H337" s="81"/>
      <c r="I337" s="6"/>
      <c r="J337" s="80"/>
      <c r="K337" s="111"/>
    </row>
    <row r="338" spans="1:11" x14ac:dyDescent="0.25">
      <c r="A338" s="99"/>
      <c r="B338" s="84" t="s">
        <v>215</v>
      </c>
      <c r="C338" s="330" t="s">
        <v>329</v>
      </c>
      <c r="D338" s="330"/>
      <c r="E338" s="330"/>
      <c r="F338" s="330"/>
      <c r="G338" s="330"/>
      <c r="H338" s="330"/>
      <c r="I338" s="330"/>
      <c r="J338" s="330"/>
      <c r="K338" s="330"/>
    </row>
    <row r="339" spans="1:11" ht="16.5" customHeight="1" x14ac:dyDescent="0.25">
      <c r="B339" s="84" t="s">
        <v>216</v>
      </c>
      <c r="C339" s="330" t="s">
        <v>340</v>
      </c>
      <c r="D339" s="330"/>
      <c r="E339" s="330"/>
      <c r="F339" s="330"/>
      <c r="G339" s="330"/>
      <c r="H339" s="330"/>
      <c r="I339" s="330"/>
      <c r="J339" s="330"/>
      <c r="K339" s="330"/>
    </row>
    <row r="340" spans="1:11" x14ac:dyDescent="0.25">
      <c r="A340" s="99"/>
      <c r="B340" s="104" t="s">
        <v>617</v>
      </c>
      <c r="C340" s="330" t="s">
        <v>18</v>
      </c>
      <c r="D340" s="330"/>
      <c r="E340" s="330"/>
      <c r="F340" s="330"/>
      <c r="G340" s="330"/>
      <c r="H340" s="330"/>
      <c r="I340" s="330"/>
      <c r="J340" s="330"/>
      <c r="K340" s="330"/>
    </row>
    <row r="341" spans="1:11" ht="16.5" customHeight="1" x14ac:dyDescent="0.25">
      <c r="A341" s="99"/>
      <c r="B341" s="104" t="s">
        <v>12</v>
      </c>
      <c r="C341" s="330" t="s">
        <v>26</v>
      </c>
      <c r="D341" s="330"/>
      <c r="E341" s="330"/>
      <c r="F341" s="330"/>
      <c r="G341" s="330"/>
      <c r="H341" s="330"/>
      <c r="I341" s="330"/>
      <c r="J341" s="330"/>
      <c r="K341" s="330"/>
    </row>
    <row r="342" spans="1:11" ht="16.5" customHeight="1" x14ac:dyDescent="0.25">
      <c r="A342" s="99"/>
      <c r="B342" s="104" t="s">
        <v>11</v>
      </c>
      <c r="C342" s="330" t="s">
        <v>32</v>
      </c>
      <c r="D342" s="330"/>
      <c r="E342" s="330"/>
      <c r="F342" s="330"/>
      <c r="G342" s="330"/>
      <c r="H342" s="330"/>
      <c r="I342" s="330"/>
      <c r="J342" s="330"/>
      <c r="K342" s="330"/>
    </row>
    <row r="343" spans="1:11" ht="16.5" customHeight="1" x14ac:dyDescent="0.25">
      <c r="A343" s="99"/>
      <c r="B343" s="104" t="s">
        <v>217</v>
      </c>
      <c r="C343" s="330" t="s">
        <v>330</v>
      </c>
      <c r="D343" s="330"/>
      <c r="E343" s="330"/>
      <c r="F343" s="330"/>
      <c r="G343" s="330"/>
      <c r="H343" s="330"/>
      <c r="I343" s="330"/>
      <c r="J343" s="330"/>
      <c r="K343" s="330"/>
    </row>
    <row r="344" spans="1:11" x14ac:dyDescent="0.25">
      <c r="A344" s="99"/>
      <c r="B344" s="85"/>
      <c r="C344" s="85"/>
      <c r="D344" s="85"/>
      <c r="E344" s="90"/>
      <c r="F344" s="90"/>
      <c r="G344" s="90"/>
      <c r="H344" s="90"/>
      <c r="I344" s="90"/>
      <c r="J344" s="90"/>
      <c r="K344" s="109"/>
    </row>
    <row r="345" spans="1:11" ht="17.25" thickBot="1" x14ac:dyDescent="0.3">
      <c r="A345" s="99"/>
      <c r="B345" s="104"/>
      <c r="C345" s="85"/>
      <c r="D345" s="85"/>
      <c r="E345" s="90"/>
      <c r="F345" s="90"/>
      <c r="G345" s="90"/>
      <c r="H345" s="90"/>
      <c r="I345" s="90"/>
      <c r="J345" s="90"/>
      <c r="K345" s="109"/>
    </row>
    <row r="346" spans="1:11" ht="16.5" customHeight="1" x14ac:dyDescent="0.25">
      <c r="A346" s="99"/>
      <c r="B346" s="378" t="s">
        <v>10</v>
      </c>
      <c r="C346" s="358" t="s">
        <v>166</v>
      </c>
      <c r="D346" s="358" t="s">
        <v>167</v>
      </c>
      <c r="E346" s="335" t="s">
        <v>168</v>
      </c>
      <c r="F346" s="335" t="s">
        <v>662</v>
      </c>
      <c r="G346" s="363" t="s">
        <v>672</v>
      </c>
      <c r="H346" s="364"/>
      <c r="I346" s="365"/>
      <c r="J346" s="331" t="s">
        <v>7</v>
      </c>
      <c r="K346" s="331" t="s">
        <v>8</v>
      </c>
    </row>
    <row r="347" spans="1:11" ht="16.5" customHeight="1" x14ac:dyDescent="0.25">
      <c r="A347" s="99"/>
      <c r="B347" s="379"/>
      <c r="C347" s="359"/>
      <c r="D347" s="359"/>
      <c r="E347" s="336"/>
      <c r="F347" s="336"/>
      <c r="G347" s="328" t="s">
        <v>778</v>
      </c>
      <c r="H347" s="329"/>
      <c r="I347" s="329"/>
      <c r="J347" s="332"/>
      <c r="K347" s="332"/>
    </row>
    <row r="348" spans="1:11" ht="16.5" customHeight="1" thickBot="1" x14ac:dyDescent="0.3">
      <c r="A348" s="99"/>
      <c r="B348" s="380"/>
      <c r="C348" s="360"/>
      <c r="D348" s="360"/>
      <c r="E348" s="337"/>
      <c r="F348" s="337"/>
      <c r="G348" s="217" t="s">
        <v>620</v>
      </c>
      <c r="H348" s="217" t="s">
        <v>621</v>
      </c>
      <c r="I348" s="217" t="s">
        <v>622</v>
      </c>
      <c r="J348" s="333"/>
      <c r="K348" s="333"/>
    </row>
    <row r="349" spans="1:11" s="201" customFormat="1" ht="165.75" thickBot="1" x14ac:dyDescent="0.3">
      <c r="A349" s="197"/>
      <c r="B349" s="202" t="s">
        <v>55</v>
      </c>
      <c r="C349" s="199" t="s">
        <v>481</v>
      </c>
      <c r="D349" s="199" t="s">
        <v>88</v>
      </c>
      <c r="E349" s="190" t="s">
        <v>537</v>
      </c>
      <c r="F349" s="190">
        <v>3</v>
      </c>
      <c r="G349" s="74">
        <v>3</v>
      </c>
      <c r="H349" s="234">
        <v>8</v>
      </c>
      <c r="I349" s="235">
        <f>+H349/G349</f>
        <v>2.6666666666666665</v>
      </c>
      <c r="J349" s="190" t="s">
        <v>468</v>
      </c>
      <c r="K349" s="191" t="s">
        <v>879</v>
      </c>
    </row>
    <row r="350" spans="1:11" x14ac:dyDescent="0.25">
      <c r="A350" s="99"/>
      <c r="B350" s="94"/>
      <c r="C350" s="93"/>
      <c r="D350" s="93"/>
      <c r="E350" s="80"/>
      <c r="F350" s="80"/>
      <c r="G350" s="144"/>
      <c r="H350" s="81"/>
      <c r="I350" s="6"/>
      <c r="J350" s="80"/>
      <c r="K350" s="111"/>
    </row>
    <row r="351" spans="1:11" x14ac:dyDescent="0.25">
      <c r="A351" s="99"/>
      <c r="B351" s="94"/>
      <c r="C351" s="93"/>
      <c r="D351" s="93"/>
      <c r="E351" s="80"/>
      <c r="F351" s="80"/>
      <c r="G351" s="6"/>
      <c r="H351" s="81"/>
      <c r="I351" s="6"/>
      <c r="J351" s="80"/>
      <c r="K351" s="111"/>
    </row>
    <row r="352" spans="1:11" x14ac:dyDescent="0.25">
      <c r="A352" s="99"/>
      <c r="B352" s="84" t="s">
        <v>215</v>
      </c>
      <c r="C352" s="346" t="s">
        <v>328</v>
      </c>
      <c r="D352" s="346"/>
      <c r="E352" s="346"/>
      <c r="F352" s="346"/>
      <c r="G352" s="346"/>
      <c r="H352" s="346"/>
      <c r="I352" s="346"/>
      <c r="J352" s="346"/>
      <c r="K352" s="346"/>
    </row>
    <row r="353" spans="1:11" ht="16.5" customHeight="1" x14ac:dyDescent="0.25">
      <c r="B353" s="84" t="s">
        <v>216</v>
      </c>
      <c r="C353" s="346" t="s">
        <v>340</v>
      </c>
      <c r="D353" s="346"/>
      <c r="E353" s="346"/>
      <c r="F353" s="346"/>
      <c r="G353" s="346"/>
      <c r="H353" s="346"/>
      <c r="I353" s="346"/>
      <c r="J353" s="346"/>
      <c r="K353" s="346"/>
    </row>
    <row r="354" spans="1:11" x14ac:dyDescent="0.25">
      <c r="A354" s="99"/>
      <c r="B354" s="104" t="s">
        <v>617</v>
      </c>
      <c r="C354" s="346" t="s">
        <v>18</v>
      </c>
      <c r="D354" s="346"/>
      <c r="E354" s="346"/>
      <c r="F354" s="346"/>
      <c r="G354" s="346"/>
      <c r="H354" s="346"/>
      <c r="I354" s="346"/>
      <c r="J354" s="346"/>
      <c r="K354" s="346"/>
    </row>
    <row r="355" spans="1:11" ht="16.5" customHeight="1" x14ac:dyDescent="0.25">
      <c r="A355" s="99"/>
      <c r="B355" s="104" t="s">
        <v>12</v>
      </c>
      <c r="C355" s="346" t="s">
        <v>26</v>
      </c>
      <c r="D355" s="346"/>
      <c r="E355" s="346"/>
      <c r="F355" s="346"/>
      <c r="G355" s="346"/>
      <c r="H355" s="346"/>
      <c r="I355" s="346"/>
      <c r="J355" s="346"/>
      <c r="K355" s="346"/>
    </row>
    <row r="356" spans="1:11" ht="16.5" customHeight="1" x14ac:dyDescent="0.25">
      <c r="A356" s="99"/>
      <c r="B356" s="104" t="s">
        <v>11</v>
      </c>
      <c r="C356" s="346" t="s">
        <v>59</v>
      </c>
      <c r="D356" s="346"/>
      <c r="E356" s="346"/>
      <c r="F356" s="346"/>
      <c r="G356" s="346"/>
      <c r="H356" s="346"/>
      <c r="I356" s="346"/>
      <c r="J356" s="346"/>
      <c r="K356" s="346"/>
    </row>
    <row r="357" spans="1:11" ht="16.5" customHeight="1" x14ac:dyDescent="0.25">
      <c r="A357" s="99"/>
      <c r="B357" s="104" t="s">
        <v>217</v>
      </c>
      <c r="C357" s="346" t="s">
        <v>588</v>
      </c>
      <c r="D357" s="346"/>
      <c r="E357" s="346"/>
      <c r="F357" s="346"/>
      <c r="G357" s="346"/>
      <c r="H357" s="346"/>
      <c r="I357" s="346"/>
      <c r="J357" s="346"/>
      <c r="K357" s="346"/>
    </row>
    <row r="358" spans="1:11" x14ac:dyDescent="0.25">
      <c r="A358" s="99"/>
      <c r="B358" s="85"/>
      <c r="C358" s="85"/>
      <c r="D358" s="85"/>
      <c r="E358" s="90"/>
      <c r="F358" s="90"/>
      <c r="G358" s="90"/>
      <c r="H358" s="90"/>
      <c r="I358" s="90"/>
      <c r="J358" s="90"/>
      <c r="K358" s="109"/>
    </row>
    <row r="359" spans="1:11" ht="17.25" thickBot="1" x14ac:dyDescent="0.3">
      <c r="A359" s="99"/>
      <c r="B359" s="104"/>
      <c r="C359" s="85"/>
      <c r="D359" s="85"/>
      <c r="E359" s="90"/>
      <c r="F359" s="90"/>
      <c r="G359" s="90"/>
      <c r="H359" s="90"/>
      <c r="I359" s="90"/>
      <c r="J359" s="90"/>
      <c r="K359" s="109"/>
    </row>
    <row r="360" spans="1:11" ht="16.5" customHeight="1" x14ac:dyDescent="0.25">
      <c r="A360" s="99"/>
      <c r="B360" s="378" t="s">
        <v>10</v>
      </c>
      <c r="C360" s="358" t="s">
        <v>166</v>
      </c>
      <c r="D360" s="358" t="s">
        <v>167</v>
      </c>
      <c r="E360" s="335" t="s">
        <v>168</v>
      </c>
      <c r="F360" s="335" t="s">
        <v>662</v>
      </c>
      <c r="G360" s="363" t="s">
        <v>672</v>
      </c>
      <c r="H360" s="364"/>
      <c r="I360" s="365"/>
      <c r="J360" s="331" t="s">
        <v>7</v>
      </c>
      <c r="K360" s="331" t="s">
        <v>8</v>
      </c>
    </row>
    <row r="361" spans="1:11" ht="16.5" customHeight="1" x14ac:dyDescent="0.25">
      <c r="A361" s="99"/>
      <c r="B361" s="379"/>
      <c r="C361" s="359"/>
      <c r="D361" s="359"/>
      <c r="E361" s="336"/>
      <c r="F361" s="336"/>
      <c r="G361" s="328" t="s">
        <v>778</v>
      </c>
      <c r="H361" s="329"/>
      <c r="I361" s="329"/>
      <c r="J361" s="332"/>
      <c r="K361" s="332"/>
    </row>
    <row r="362" spans="1:11" ht="18" customHeight="1" thickBot="1" x14ac:dyDescent="0.3">
      <c r="A362" s="99"/>
      <c r="B362" s="380"/>
      <c r="C362" s="360"/>
      <c r="D362" s="360"/>
      <c r="E362" s="337"/>
      <c r="F362" s="337"/>
      <c r="G362" s="217" t="s">
        <v>620</v>
      </c>
      <c r="H362" s="217" t="s">
        <v>621</v>
      </c>
      <c r="I362" s="217" t="s">
        <v>622</v>
      </c>
      <c r="J362" s="333"/>
      <c r="K362" s="333"/>
    </row>
    <row r="363" spans="1:11" ht="198" x14ac:dyDescent="0.25">
      <c r="A363" s="99"/>
      <c r="B363" s="393" t="s">
        <v>55</v>
      </c>
      <c r="C363" s="184" t="s">
        <v>77</v>
      </c>
      <c r="D363" s="220" t="s">
        <v>78</v>
      </c>
      <c r="E363" s="129" t="s">
        <v>521</v>
      </c>
      <c r="F363" s="194">
        <v>1</v>
      </c>
      <c r="G363" s="48">
        <v>1</v>
      </c>
      <c r="H363" s="47">
        <v>1</v>
      </c>
      <c r="I363" s="47">
        <f>+H363/G363</f>
        <v>1</v>
      </c>
      <c r="J363" s="68" t="s">
        <v>85</v>
      </c>
      <c r="K363" s="41" t="s">
        <v>945</v>
      </c>
    </row>
    <row r="364" spans="1:11" ht="132" x14ac:dyDescent="0.25">
      <c r="A364" s="99"/>
      <c r="B364" s="376"/>
      <c r="C364" s="165" t="s">
        <v>81</v>
      </c>
      <c r="D364" s="203" t="s">
        <v>82</v>
      </c>
      <c r="E364" s="131" t="s">
        <v>521</v>
      </c>
      <c r="F364" s="195">
        <v>1</v>
      </c>
      <c r="G364" s="48">
        <v>1</v>
      </c>
      <c r="H364" s="48">
        <v>1</v>
      </c>
      <c r="I364" s="48">
        <f>+H364/G364</f>
        <v>1</v>
      </c>
      <c r="J364" s="97" t="s">
        <v>85</v>
      </c>
      <c r="K364" s="41" t="s">
        <v>909</v>
      </c>
    </row>
    <row r="365" spans="1:11" ht="99" x14ac:dyDescent="0.25">
      <c r="A365" s="99"/>
      <c r="B365" s="376"/>
      <c r="C365" s="165" t="s">
        <v>86</v>
      </c>
      <c r="D365" s="204" t="s">
        <v>87</v>
      </c>
      <c r="E365" s="205" t="s">
        <v>528</v>
      </c>
      <c r="F365" s="195">
        <v>158</v>
      </c>
      <c r="G365" s="228">
        <v>158</v>
      </c>
      <c r="H365" s="230">
        <v>92</v>
      </c>
      <c r="I365" s="48">
        <f>+H365/G365</f>
        <v>0.58227848101265822</v>
      </c>
      <c r="J365" s="97" t="s">
        <v>667</v>
      </c>
      <c r="K365" s="41" t="s">
        <v>880</v>
      </c>
    </row>
    <row r="366" spans="1:11" ht="33.75" thickBot="1" x14ac:dyDescent="0.3">
      <c r="A366" s="99"/>
      <c r="B366" s="377"/>
      <c r="C366" s="168" t="s">
        <v>471</v>
      </c>
      <c r="D366" s="168" t="s">
        <v>472</v>
      </c>
      <c r="E366" s="196" t="s">
        <v>537</v>
      </c>
      <c r="F366" s="206">
        <v>258</v>
      </c>
      <c r="G366" s="226">
        <v>258</v>
      </c>
      <c r="H366" s="322">
        <v>251</v>
      </c>
      <c r="I366" s="51">
        <f>+H366/G366</f>
        <v>0.97286821705426352</v>
      </c>
      <c r="J366" s="180" t="s">
        <v>478</v>
      </c>
      <c r="K366" s="181" t="s">
        <v>881</v>
      </c>
    </row>
    <row r="367" spans="1:11" x14ac:dyDescent="0.25">
      <c r="A367" s="99"/>
      <c r="B367" s="94"/>
      <c r="C367" s="93"/>
      <c r="D367" s="93"/>
      <c r="E367" s="80"/>
      <c r="F367" s="139"/>
      <c r="G367" s="144"/>
      <c r="H367" s="81"/>
      <c r="I367" s="6"/>
      <c r="J367" s="80"/>
      <c r="K367" s="111"/>
    </row>
    <row r="368" spans="1:11" x14ac:dyDescent="0.25">
      <c r="A368" s="99"/>
      <c r="B368" s="94"/>
      <c r="C368" s="93"/>
      <c r="D368" s="93"/>
      <c r="E368" s="80"/>
      <c r="F368" s="80"/>
      <c r="G368" s="6"/>
      <c r="H368" s="81"/>
      <c r="I368" s="6"/>
      <c r="J368" s="80"/>
      <c r="K368" s="111"/>
    </row>
    <row r="369" spans="1:11" x14ac:dyDescent="0.25">
      <c r="A369" s="99"/>
      <c r="B369" s="84" t="s">
        <v>215</v>
      </c>
      <c r="C369" s="330" t="s">
        <v>325</v>
      </c>
      <c r="D369" s="330"/>
      <c r="E369" s="330"/>
      <c r="F369" s="330"/>
      <c r="G369" s="330"/>
      <c r="H369" s="330"/>
      <c r="I369" s="330"/>
      <c r="J369" s="330"/>
      <c r="K369" s="330"/>
    </row>
    <row r="370" spans="1:11" ht="16.5" customHeight="1" x14ac:dyDescent="0.25">
      <c r="B370" s="84" t="s">
        <v>216</v>
      </c>
      <c r="C370" s="330" t="s">
        <v>338</v>
      </c>
      <c r="D370" s="330"/>
      <c r="E370" s="330"/>
      <c r="F370" s="330"/>
      <c r="G370" s="330"/>
      <c r="H370" s="330"/>
      <c r="I370" s="330"/>
      <c r="J370" s="330"/>
      <c r="K370" s="330"/>
    </row>
    <row r="371" spans="1:11" x14ac:dyDescent="0.25">
      <c r="B371" s="104" t="s">
        <v>617</v>
      </c>
      <c r="C371" s="330" t="s">
        <v>18</v>
      </c>
      <c r="D371" s="330"/>
      <c r="E371" s="330"/>
      <c r="F371" s="330"/>
      <c r="G371" s="330"/>
      <c r="H371" s="330"/>
      <c r="I371" s="330"/>
      <c r="J371" s="330"/>
      <c r="K371" s="330"/>
    </row>
    <row r="372" spans="1:11" ht="16.5" customHeight="1" x14ac:dyDescent="0.25">
      <c r="B372" s="104" t="s">
        <v>12</v>
      </c>
      <c r="C372" s="330" t="s">
        <v>26</v>
      </c>
      <c r="D372" s="330"/>
      <c r="E372" s="330"/>
      <c r="F372" s="330"/>
      <c r="G372" s="330"/>
      <c r="H372" s="330"/>
      <c r="I372" s="330"/>
      <c r="J372" s="330"/>
      <c r="K372" s="330"/>
    </row>
    <row r="373" spans="1:11" ht="16.5" customHeight="1" x14ac:dyDescent="0.25">
      <c r="B373" s="104" t="s">
        <v>11</v>
      </c>
      <c r="C373" s="330" t="s">
        <v>39</v>
      </c>
      <c r="D373" s="330"/>
      <c r="E373" s="330"/>
      <c r="F373" s="330"/>
      <c r="G373" s="330"/>
      <c r="H373" s="330"/>
      <c r="I373" s="330"/>
      <c r="J373" s="330"/>
      <c r="K373" s="330"/>
    </row>
    <row r="374" spans="1:11" ht="16.5" customHeight="1" x14ac:dyDescent="0.25">
      <c r="B374" s="104" t="s">
        <v>217</v>
      </c>
      <c r="C374" s="330" t="s">
        <v>332</v>
      </c>
      <c r="D374" s="330"/>
      <c r="E374" s="330"/>
      <c r="F374" s="330"/>
      <c r="G374" s="330"/>
      <c r="H374" s="330"/>
      <c r="I374" s="330"/>
      <c r="J374" s="330"/>
      <c r="K374" s="330"/>
    </row>
    <row r="375" spans="1:11" x14ac:dyDescent="0.25">
      <c r="B375" s="85"/>
      <c r="C375" s="85"/>
      <c r="D375" s="85"/>
      <c r="E375" s="90"/>
      <c r="F375" s="90"/>
      <c r="G375" s="90"/>
      <c r="H375" s="90"/>
      <c r="I375" s="90"/>
      <c r="J375" s="90"/>
      <c r="K375" s="109"/>
    </row>
    <row r="376" spans="1:11" ht="17.25" thickBot="1" x14ac:dyDescent="0.3">
      <c r="B376" s="104"/>
      <c r="C376" s="85"/>
      <c r="D376" s="85"/>
      <c r="E376" s="90"/>
      <c r="F376" s="90"/>
      <c r="G376" s="90"/>
      <c r="H376" s="90"/>
      <c r="I376" s="90"/>
      <c r="J376" s="90"/>
      <c r="K376" s="109"/>
    </row>
    <row r="377" spans="1:11" ht="16.5" customHeight="1" x14ac:dyDescent="0.25">
      <c r="B377" s="378" t="s">
        <v>10</v>
      </c>
      <c r="C377" s="358" t="s">
        <v>166</v>
      </c>
      <c r="D377" s="358" t="s">
        <v>167</v>
      </c>
      <c r="E377" s="335" t="s">
        <v>168</v>
      </c>
      <c r="F377" s="335" t="s">
        <v>662</v>
      </c>
      <c r="G377" s="363" t="s">
        <v>672</v>
      </c>
      <c r="H377" s="364"/>
      <c r="I377" s="365"/>
      <c r="J377" s="331" t="s">
        <v>7</v>
      </c>
      <c r="K377" s="331" t="s">
        <v>8</v>
      </c>
    </row>
    <row r="378" spans="1:11" ht="16.5" customHeight="1" x14ac:dyDescent="0.25">
      <c r="B378" s="379"/>
      <c r="C378" s="359"/>
      <c r="D378" s="359"/>
      <c r="E378" s="336"/>
      <c r="F378" s="336"/>
      <c r="G378" s="328" t="s">
        <v>778</v>
      </c>
      <c r="H378" s="329"/>
      <c r="I378" s="329"/>
      <c r="J378" s="332"/>
      <c r="K378" s="332"/>
    </row>
    <row r="379" spans="1:11" ht="18" customHeight="1" thickBot="1" x14ac:dyDescent="0.3">
      <c r="B379" s="380"/>
      <c r="C379" s="360"/>
      <c r="D379" s="360"/>
      <c r="E379" s="337"/>
      <c r="F379" s="337"/>
      <c r="G379" s="217" t="s">
        <v>620</v>
      </c>
      <c r="H379" s="177" t="s">
        <v>621</v>
      </c>
      <c r="I379" s="217" t="s">
        <v>622</v>
      </c>
      <c r="J379" s="333"/>
      <c r="K379" s="333"/>
    </row>
    <row r="380" spans="1:11" ht="33" x14ac:dyDescent="0.25">
      <c r="B380" s="396" t="s">
        <v>55</v>
      </c>
      <c r="C380" s="64" t="s">
        <v>98</v>
      </c>
      <c r="D380" s="64" t="s">
        <v>99</v>
      </c>
      <c r="E380" s="68" t="s">
        <v>521</v>
      </c>
      <c r="F380" s="221">
        <v>150</v>
      </c>
      <c r="G380" s="293">
        <v>150</v>
      </c>
      <c r="H380" s="294">
        <v>150</v>
      </c>
      <c r="I380" s="47">
        <f>+H380/G380</f>
        <v>1</v>
      </c>
      <c r="J380" s="115" t="s">
        <v>207</v>
      </c>
      <c r="K380" s="257" t="s">
        <v>655</v>
      </c>
    </row>
    <row r="381" spans="1:11" ht="82.5" x14ac:dyDescent="0.25">
      <c r="B381" s="396"/>
      <c r="C381" s="54" t="s">
        <v>106</v>
      </c>
      <c r="D381" s="54" t="s">
        <v>628</v>
      </c>
      <c r="E381" s="97" t="s">
        <v>521</v>
      </c>
      <c r="F381" s="133">
        <v>1</v>
      </c>
      <c r="G381" s="295">
        <v>1</v>
      </c>
      <c r="H381" s="295">
        <v>1</v>
      </c>
      <c r="I381" s="47">
        <f>+H381/G381</f>
        <v>1</v>
      </c>
      <c r="J381" s="73" t="s">
        <v>211</v>
      </c>
      <c r="K381" s="41" t="s">
        <v>836</v>
      </c>
    </row>
    <row r="382" spans="1:11" ht="49.5" x14ac:dyDescent="0.25">
      <c r="B382" s="396"/>
      <c r="C382" s="153" t="s">
        <v>434</v>
      </c>
      <c r="D382" s="98" t="s">
        <v>435</v>
      </c>
      <c r="E382" s="97" t="s">
        <v>521</v>
      </c>
      <c r="F382" s="175">
        <v>48</v>
      </c>
      <c r="G382" s="157">
        <v>48</v>
      </c>
      <c r="H382" s="157">
        <v>48</v>
      </c>
      <c r="I382" s="47">
        <f>+H382/G382</f>
        <v>1</v>
      </c>
      <c r="J382" s="49" t="s">
        <v>114</v>
      </c>
      <c r="K382" s="41" t="s">
        <v>741</v>
      </c>
    </row>
    <row r="383" spans="1:11" ht="66.75" thickBot="1" x14ac:dyDescent="0.3">
      <c r="B383" s="397"/>
      <c r="C383" s="76" t="s">
        <v>372</v>
      </c>
      <c r="D383" s="76" t="s">
        <v>497</v>
      </c>
      <c r="E383" s="150" t="s">
        <v>521</v>
      </c>
      <c r="F383" s="132">
        <v>1</v>
      </c>
      <c r="G383" s="51">
        <v>1</v>
      </c>
      <c r="H383" s="51">
        <v>1</v>
      </c>
      <c r="I383" s="51">
        <f>+H383/G383</f>
        <v>1</v>
      </c>
      <c r="J383" s="53" t="s">
        <v>111</v>
      </c>
      <c r="K383" s="254" t="s">
        <v>946</v>
      </c>
    </row>
    <row r="384" spans="1:11" x14ac:dyDescent="0.25">
      <c r="F384" s="207"/>
      <c r="G384" s="207"/>
      <c r="H384" s="207"/>
      <c r="I384" s="207"/>
      <c r="J384" s="207"/>
      <c r="K384" s="208"/>
    </row>
    <row r="385" spans="1:11" x14ac:dyDescent="0.25">
      <c r="B385" s="3"/>
      <c r="C385" s="100"/>
      <c r="D385" s="100"/>
      <c r="E385" s="101"/>
      <c r="F385" s="209"/>
      <c r="G385" s="210"/>
      <c r="H385" s="211"/>
      <c r="I385" s="210"/>
      <c r="J385" s="209"/>
      <c r="K385" s="212"/>
    </row>
    <row r="386" spans="1:11" x14ac:dyDescent="0.25">
      <c r="B386" s="84" t="s">
        <v>215</v>
      </c>
      <c r="C386" s="334" t="s">
        <v>325</v>
      </c>
      <c r="D386" s="334"/>
      <c r="E386" s="334"/>
      <c r="F386" s="334"/>
      <c r="G386" s="334"/>
      <c r="H386" s="334"/>
      <c r="I386" s="334"/>
      <c r="J386" s="334"/>
      <c r="K386" s="334"/>
    </row>
    <row r="387" spans="1:11" ht="16.5" customHeight="1" x14ac:dyDescent="0.25">
      <c r="B387" s="84" t="s">
        <v>216</v>
      </c>
      <c r="C387" s="334" t="s">
        <v>342</v>
      </c>
      <c r="D387" s="334"/>
      <c r="E387" s="334"/>
      <c r="F387" s="334"/>
      <c r="G387" s="334"/>
      <c r="H387" s="334"/>
      <c r="I387" s="334"/>
      <c r="J387" s="334"/>
      <c r="K387" s="334"/>
    </row>
    <row r="388" spans="1:11" ht="16.5" customHeight="1" x14ac:dyDescent="0.25">
      <c r="A388" s="77"/>
      <c r="B388" s="104" t="s">
        <v>629</v>
      </c>
      <c r="C388" s="334" t="s">
        <v>19</v>
      </c>
      <c r="D388" s="334"/>
      <c r="E388" s="334"/>
      <c r="F388" s="334"/>
      <c r="G388" s="334"/>
      <c r="H388" s="334"/>
      <c r="I388" s="334"/>
      <c r="J388" s="334"/>
      <c r="K388" s="334"/>
    </row>
    <row r="389" spans="1:11" ht="16.5" customHeight="1" x14ac:dyDescent="0.25">
      <c r="A389" s="77"/>
      <c r="B389" s="104" t="s">
        <v>12</v>
      </c>
      <c r="C389" s="334" t="s">
        <v>26</v>
      </c>
      <c r="D389" s="334"/>
      <c r="E389" s="334"/>
      <c r="F389" s="334"/>
      <c r="G389" s="334"/>
      <c r="H389" s="334"/>
      <c r="I389" s="334"/>
      <c r="J389" s="334"/>
      <c r="K389" s="334"/>
    </row>
    <row r="390" spans="1:11" ht="16.5" customHeight="1" x14ac:dyDescent="0.25">
      <c r="A390" s="77"/>
      <c r="B390" s="104" t="s">
        <v>11</v>
      </c>
      <c r="C390" s="334" t="s">
        <v>30</v>
      </c>
      <c r="D390" s="334"/>
      <c r="E390" s="334"/>
      <c r="F390" s="334"/>
      <c r="G390" s="334"/>
      <c r="H390" s="334"/>
      <c r="I390" s="334"/>
      <c r="J390" s="334"/>
      <c r="K390" s="334"/>
    </row>
    <row r="391" spans="1:11" ht="16.5" customHeight="1" x14ac:dyDescent="0.25">
      <c r="A391" s="77"/>
      <c r="B391" s="104" t="s">
        <v>217</v>
      </c>
      <c r="C391" s="334" t="s">
        <v>451</v>
      </c>
      <c r="D391" s="334"/>
      <c r="E391" s="334"/>
      <c r="F391" s="334"/>
      <c r="G391" s="334"/>
      <c r="H391" s="334"/>
      <c r="I391" s="334"/>
      <c r="J391" s="334"/>
      <c r="K391" s="334"/>
    </row>
    <row r="392" spans="1:11" x14ac:dyDescent="0.25">
      <c r="A392" s="77"/>
      <c r="B392" s="85"/>
      <c r="C392" s="85"/>
      <c r="D392" s="85"/>
      <c r="E392" s="90"/>
      <c r="F392" s="90"/>
      <c r="G392" s="90"/>
      <c r="H392" s="90"/>
      <c r="I392" s="90"/>
      <c r="J392" s="90"/>
      <c r="K392" s="109"/>
    </row>
    <row r="393" spans="1:11" ht="17.25" thickBot="1" x14ac:dyDescent="0.3">
      <c r="A393" s="77"/>
      <c r="B393" s="104"/>
      <c r="C393" s="85"/>
      <c r="D393" s="85"/>
      <c r="E393" s="90"/>
      <c r="F393" s="90"/>
      <c r="G393" s="90"/>
      <c r="H393" s="90"/>
      <c r="I393" s="90"/>
      <c r="J393" s="90"/>
      <c r="K393" s="109"/>
    </row>
    <row r="394" spans="1:11" ht="16.5" customHeight="1" x14ac:dyDescent="0.25">
      <c r="A394" s="99"/>
      <c r="B394" s="378" t="s">
        <v>10</v>
      </c>
      <c r="C394" s="358" t="s">
        <v>166</v>
      </c>
      <c r="D394" s="358" t="s">
        <v>167</v>
      </c>
      <c r="E394" s="335" t="s">
        <v>168</v>
      </c>
      <c r="F394" s="335" t="s">
        <v>662</v>
      </c>
      <c r="G394" s="363" t="s">
        <v>672</v>
      </c>
      <c r="H394" s="364"/>
      <c r="I394" s="365"/>
      <c r="J394" s="331" t="s">
        <v>7</v>
      </c>
      <c r="K394" s="331" t="s">
        <v>8</v>
      </c>
    </row>
    <row r="395" spans="1:11" ht="16.5" customHeight="1" x14ac:dyDescent="0.25">
      <c r="A395" s="99"/>
      <c r="B395" s="379"/>
      <c r="C395" s="359"/>
      <c r="D395" s="359"/>
      <c r="E395" s="336"/>
      <c r="F395" s="336"/>
      <c r="G395" s="328" t="s">
        <v>778</v>
      </c>
      <c r="H395" s="329"/>
      <c r="I395" s="329"/>
      <c r="J395" s="332"/>
      <c r="K395" s="332"/>
    </row>
    <row r="396" spans="1:11" ht="16.5" customHeight="1" thickBot="1" x14ac:dyDescent="0.3">
      <c r="A396" s="99"/>
      <c r="B396" s="380"/>
      <c r="C396" s="360"/>
      <c r="D396" s="360"/>
      <c r="E396" s="337"/>
      <c r="F396" s="337"/>
      <c r="G396" s="177" t="s">
        <v>620</v>
      </c>
      <c r="H396" s="217" t="s">
        <v>621</v>
      </c>
      <c r="I396" s="177" t="s">
        <v>622</v>
      </c>
      <c r="J396" s="333"/>
      <c r="K396" s="333"/>
    </row>
    <row r="397" spans="1:11" ht="66" x14ac:dyDescent="0.25">
      <c r="A397" s="99"/>
      <c r="B397" s="373" t="s">
        <v>44</v>
      </c>
      <c r="C397" s="170" t="s">
        <v>278</v>
      </c>
      <c r="D397" s="170" t="s">
        <v>280</v>
      </c>
      <c r="E397" s="185" t="s">
        <v>521</v>
      </c>
      <c r="F397" s="129">
        <v>1</v>
      </c>
      <c r="G397" s="263">
        <v>1</v>
      </c>
      <c r="H397" s="264">
        <v>1</v>
      </c>
      <c r="I397" s="47">
        <f t="shared" ref="I397:I403" si="14">+H397/G397</f>
        <v>1</v>
      </c>
      <c r="J397" s="68" t="s">
        <v>498</v>
      </c>
      <c r="K397" s="296" t="s">
        <v>837</v>
      </c>
    </row>
    <row r="398" spans="1:11" ht="49.5" x14ac:dyDescent="0.25">
      <c r="A398" s="99"/>
      <c r="B398" s="373"/>
      <c r="C398" s="165" t="s">
        <v>567</v>
      </c>
      <c r="D398" s="165" t="s">
        <v>279</v>
      </c>
      <c r="E398" s="166" t="s">
        <v>521</v>
      </c>
      <c r="F398" s="131">
        <v>1</v>
      </c>
      <c r="G398" s="258">
        <v>1</v>
      </c>
      <c r="H398" s="258">
        <v>1</v>
      </c>
      <c r="I398" s="47">
        <f t="shared" si="14"/>
        <v>1</v>
      </c>
      <c r="J398" s="97" t="s">
        <v>498</v>
      </c>
      <c r="K398" s="297" t="s">
        <v>732</v>
      </c>
    </row>
    <row r="399" spans="1:11" ht="49.5" x14ac:dyDescent="0.25">
      <c r="A399" s="99"/>
      <c r="B399" s="373"/>
      <c r="C399" s="165" t="s">
        <v>546</v>
      </c>
      <c r="D399" s="165" t="s">
        <v>547</v>
      </c>
      <c r="E399" s="166" t="s">
        <v>521</v>
      </c>
      <c r="F399" s="131">
        <v>1</v>
      </c>
      <c r="G399" s="258">
        <v>1</v>
      </c>
      <c r="H399" s="258">
        <v>1</v>
      </c>
      <c r="I399" s="47">
        <f t="shared" si="14"/>
        <v>1</v>
      </c>
      <c r="J399" s="97" t="s">
        <v>281</v>
      </c>
      <c r="K399" s="297" t="s">
        <v>947</v>
      </c>
    </row>
    <row r="400" spans="1:11" ht="78.75" customHeight="1" x14ac:dyDescent="0.25">
      <c r="A400" s="99"/>
      <c r="B400" s="373"/>
      <c r="C400" s="165" t="s">
        <v>410</v>
      </c>
      <c r="D400" s="165" t="s">
        <v>411</v>
      </c>
      <c r="E400" s="166" t="s">
        <v>521</v>
      </c>
      <c r="F400" s="130">
        <v>1</v>
      </c>
      <c r="G400" s="5">
        <v>1</v>
      </c>
      <c r="H400" s="318">
        <v>1</v>
      </c>
      <c r="I400" s="47">
        <f>+H400/G400</f>
        <v>1</v>
      </c>
      <c r="J400" s="97" t="s">
        <v>412</v>
      </c>
      <c r="K400" s="297" t="s">
        <v>948</v>
      </c>
    </row>
    <row r="401" spans="1:11" ht="66" x14ac:dyDescent="0.25">
      <c r="A401" s="99"/>
      <c r="B401" s="373"/>
      <c r="C401" s="165" t="s">
        <v>413</v>
      </c>
      <c r="D401" s="165" t="s">
        <v>414</v>
      </c>
      <c r="E401" s="166" t="s">
        <v>521</v>
      </c>
      <c r="F401" s="131">
        <v>1</v>
      </c>
      <c r="G401" s="258">
        <v>1</v>
      </c>
      <c r="H401" s="258">
        <v>1</v>
      </c>
      <c r="I401" s="47">
        <f t="shared" si="14"/>
        <v>1</v>
      </c>
      <c r="J401" s="97" t="s">
        <v>415</v>
      </c>
      <c r="K401" s="297" t="s">
        <v>742</v>
      </c>
    </row>
    <row r="402" spans="1:11" ht="49.5" x14ac:dyDescent="0.25">
      <c r="A402" s="99"/>
      <c r="B402" s="373"/>
      <c r="C402" s="165" t="s">
        <v>694</v>
      </c>
      <c r="D402" s="165" t="s">
        <v>489</v>
      </c>
      <c r="E402" s="166" t="s">
        <v>521</v>
      </c>
      <c r="F402" s="130">
        <v>12</v>
      </c>
      <c r="G402" s="5">
        <v>12</v>
      </c>
      <c r="H402" s="319">
        <v>12</v>
      </c>
      <c r="I402" s="47">
        <f>+H402/G402</f>
        <v>1</v>
      </c>
      <c r="J402" s="97" t="s">
        <v>416</v>
      </c>
      <c r="K402" s="297" t="s">
        <v>910</v>
      </c>
    </row>
    <row r="403" spans="1:11" ht="66" x14ac:dyDescent="0.25">
      <c r="A403" s="99"/>
      <c r="B403" s="373"/>
      <c r="C403" s="165" t="s">
        <v>695</v>
      </c>
      <c r="D403" s="165" t="s">
        <v>417</v>
      </c>
      <c r="E403" s="166" t="s">
        <v>521</v>
      </c>
      <c r="F403" s="130">
        <v>2</v>
      </c>
      <c r="G403" s="5">
        <v>2</v>
      </c>
      <c r="H403" s="5">
        <v>2</v>
      </c>
      <c r="I403" s="48">
        <f t="shared" si="14"/>
        <v>1</v>
      </c>
      <c r="J403" s="97" t="s">
        <v>324</v>
      </c>
      <c r="K403" s="297" t="s">
        <v>716</v>
      </c>
    </row>
    <row r="404" spans="1:11" ht="66" x14ac:dyDescent="0.25">
      <c r="A404" s="99"/>
      <c r="B404" s="373"/>
      <c r="C404" s="165" t="s">
        <v>574</v>
      </c>
      <c r="D404" s="165" t="s">
        <v>575</v>
      </c>
      <c r="E404" s="166" t="s">
        <v>521</v>
      </c>
      <c r="F404" s="130">
        <v>1</v>
      </c>
      <c r="G404" s="5">
        <v>1</v>
      </c>
      <c r="H404" s="320">
        <v>1</v>
      </c>
      <c r="I404" s="258">
        <f>+H404/G404</f>
        <v>1</v>
      </c>
      <c r="J404" s="228" t="s">
        <v>418</v>
      </c>
      <c r="K404" s="297" t="s">
        <v>717</v>
      </c>
    </row>
    <row r="405" spans="1:11" ht="99" x14ac:dyDescent="0.25">
      <c r="A405" s="99"/>
      <c r="B405" s="373"/>
      <c r="C405" s="165" t="s">
        <v>696</v>
      </c>
      <c r="D405" s="165" t="s">
        <v>697</v>
      </c>
      <c r="E405" s="166" t="s">
        <v>521</v>
      </c>
      <c r="F405" s="131">
        <v>1</v>
      </c>
      <c r="G405" s="258">
        <v>1</v>
      </c>
      <c r="H405" s="258">
        <v>1</v>
      </c>
      <c r="I405" s="48">
        <f>+H405/G405</f>
        <v>1</v>
      </c>
      <c r="J405" s="97" t="s">
        <v>419</v>
      </c>
      <c r="K405" s="297" t="s">
        <v>949</v>
      </c>
    </row>
    <row r="406" spans="1:11" ht="82.5" x14ac:dyDescent="0.25">
      <c r="A406" s="99"/>
      <c r="B406" s="373"/>
      <c r="C406" s="165" t="s">
        <v>420</v>
      </c>
      <c r="D406" s="165" t="s">
        <v>421</v>
      </c>
      <c r="E406" s="166" t="s">
        <v>521</v>
      </c>
      <c r="F406" s="131">
        <v>1</v>
      </c>
      <c r="G406" s="258">
        <v>1</v>
      </c>
      <c r="H406" s="258">
        <v>1</v>
      </c>
      <c r="I406" s="48">
        <f t="shared" ref="I406:I408" si="15">+H406/G406</f>
        <v>1</v>
      </c>
      <c r="J406" s="97" t="s">
        <v>422</v>
      </c>
      <c r="K406" s="297" t="s">
        <v>718</v>
      </c>
    </row>
    <row r="407" spans="1:11" ht="204" customHeight="1" x14ac:dyDescent="0.25">
      <c r="A407" s="99"/>
      <c r="B407" s="373"/>
      <c r="C407" s="165" t="s">
        <v>698</v>
      </c>
      <c r="D407" s="165" t="s">
        <v>548</v>
      </c>
      <c r="E407" s="166" t="s">
        <v>521</v>
      </c>
      <c r="F407" s="131">
        <v>1</v>
      </c>
      <c r="G407" s="258">
        <v>1</v>
      </c>
      <c r="H407" s="258">
        <v>1</v>
      </c>
      <c r="I407" s="48">
        <f t="shared" si="15"/>
        <v>1</v>
      </c>
      <c r="J407" s="97" t="s">
        <v>282</v>
      </c>
      <c r="K407" s="297" t="s">
        <v>751</v>
      </c>
    </row>
    <row r="408" spans="1:11" ht="61.5" customHeight="1" x14ac:dyDescent="0.25">
      <c r="A408" s="99"/>
      <c r="B408" s="373"/>
      <c r="C408" s="165" t="s">
        <v>549</v>
      </c>
      <c r="D408" s="165" t="s">
        <v>576</v>
      </c>
      <c r="E408" s="166" t="s">
        <v>521</v>
      </c>
      <c r="F408" s="131">
        <v>1</v>
      </c>
      <c r="G408" s="258">
        <v>1</v>
      </c>
      <c r="H408" s="258">
        <v>1</v>
      </c>
      <c r="I408" s="48">
        <f t="shared" si="15"/>
        <v>1</v>
      </c>
      <c r="J408" s="97" t="s">
        <v>284</v>
      </c>
      <c r="K408" s="297" t="s">
        <v>838</v>
      </c>
    </row>
    <row r="409" spans="1:11" ht="49.5" x14ac:dyDescent="0.25">
      <c r="A409" s="99"/>
      <c r="B409" s="373"/>
      <c r="C409" s="165" t="s">
        <v>568</v>
      </c>
      <c r="D409" s="165" t="s">
        <v>423</v>
      </c>
      <c r="E409" s="166" t="s">
        <v>521</v>
      </c>
      <c r="F409" s="131">
        <v>1</v>
      </c>
      <c r="G409" s="258">
        <v>1</v>
      </c>
      <c r="H409" s="258">
        <v>1</v>
      </c>
      <c r="I409" s="48">
        <f t="shared" ref="I409:I419" si="16">+H409/G409</f>
        <v>1</v>
      </c>
      <c r="J409" s="97" t="s">
        <v>569</v>
      </c>
      <c r="K409" s="41" t="s">
        <v>911</v>
      </c>
    </row>
    <row r="410" spans="1:11" ht="33" x14ac:dyDescent="0.25">
      <c r="A410" s="99"/>
      <c r="B410" s="373"/>
      <c r="C410" s="165" t="s">
        <v>570</v>
      </c>
      <c r="D410" s="165" t="s">
        <v>287</v>
      </c>
      <c r="E410" s="166" t="s">
        <v>521</v>
      </c>
      <c r="F410" s="131">
        <v>1</v>
      </c>
      <c r="G410" s="258">
        <v>1</v>
      </c>
      <c r="H410" s="258">
        <v>1</v>
      </c>
      <c r="I410" s="48">
        <f t="shared" si="16"/>
        <v>1</v>
      </c>
      <c r="J410" s="97" t="s">
        <v>138</v>
      </c>
      <c r="K410" s="41" t="s">
        <v>839</v>
      </c>
    </row>
    <row r="411" spans="1:11" ht="66" x14ac:dyDescent="0.25">
      <c r="A411" s="99"/>
      <c r="B411" s="373"/>
      <c r="C411" s="165" t="s">
        <v>571</v>
      </c>
      <c r="D411" s="165" t="s">
        <v>699</v>
      </c>
      <c r="E411" s="166" t="s">
        <v>521</v>
      </c>
      <c r="F411" s="131">
        <v>1</v>
      </c>
      <c r="G411" s="258">
        <v>1</v>
      </c>
      <c r="H411" s="258">
        <v>1</v>
      </c>
      <c r="I411" s="48">
        <f t="shared" si="16"/>
        <v>1</v>
      </c>
      <c r="J411" s="97" t="s">
        <v>659</v>
      </c>
      <c r="K411" s="41" t="s">
        <v>950</v>
      </c>
    </row>
    <row r="412" spans="1:11" ht="66" x14ac:dyDescent="0.25">
      <c r="A412" s="99"/>
      <c r="B412" s="373"/>
      <c r="C412" s="165" t="s">
        <v>424</v>
      </c>
      <c r="D412" s="165" t="s">
        <v>550</v>
      </c>
      <c r="E412" s="166" t="s">
        <v>521</v>
      </c>
      <c r="F412" s="131">
        <v>1</v>
      </c>
      <c r="G412" s="258">
        <v>1</v>
      </c>
      <c r="H412" s="258">
        <v>1</v>
      </c>
      <c r="I412" s="258">
        <f t="shared" si="16"/>
        <v>1</v>
      </c>
      <c r="J412" s="97" t="s">
        <v>682</v>
      </c>
      <c r="K412" s="297" t="s">
        <v>912</v>
      </c>
    </row>
    <row r="413" spans="1:11" ht="115.5" x14ac:dyDescent="0.25">
      <c r="A413" s="99"/>
      <c r="B413" s="373"/>
      <c r="C413" s="165" t="s">
        <v>784</v>
      </c>
      <c r="D413" s="165" t="s">
        <v>577</v>
      </c>
      <c r="E413" s="166" t="s">
        <v>521</v>
      </c>
      <c r="F413" s="131">
        <v>1</v>
      </c>
      <c r="G413" s="258">
        <v>1</v>
      </c>
      <c r="H413" s="258">
        <v>1</v>
      </c>
      <c r="I413" s="48">
        <f t="shared" si="16"/>
        <v>1</v>
      </c>
      <c r="J413" s="97" t="s">
        <v>294</v>
      </c>
      <c r="K413" s="297" t="s">
        <v>764</v>
      </c>
    </row>
    <row r="414" spans="1:11" ht="62.25" customHeight="1" x14ac:dyDescent="0.25">
      <c r="A414" s="99"/>
      <c r="B414" s="373"/>
      <c r="C414" s="165" t="s">
        <v>295</v>
      </c>
      <c r="D414" s="165" t="s">
        <v>296</v>
      </c>
      <c r="E414" s="166" t="s">
        <v>521</v>
      </c>
      <c r="F414" s="131">
        <v>1</v>
      </c>
      <c r="G414" s="258">
        <v>1</v>
      </c>
      <c r="H414" s="258">
        <v>1</v>
      </c>
      <c r="I414" s="48">
        <f t="shared" si="16"/>
        <v>1</v>
      </c>
      <c r="J414" s="97" t="s">
        <v>301</v>
      </c>
      <c r="K414" s="297" t="s">
        <v>752</v>
      </c>
    </row>
    <row r="415" spans="1:11" ht="58.5" customHeight="1" x14ac:dyDescent="0.25">
      <c r="A415" s="99"/>
      <c r="B415" s="373"/>
      <c r="C415" s="165" t="s">
        <v>302</v>
      </c>
      <c r="D415" s="165" t="s">
        <v>520</v>
      </c>
      <c r="E415" s="166" t="s">
        <v>521</v>
      </c>
      <c r="F415" s="131">
        <v>1</v>
      </c>
      <c r="G415" s="258">
        <v>1</v>
      </c>
      <c r="H415" s="258">
        <v>1</v>
      </c>
      <c r="I415" s="48">
        <f t="shared" si="16"/>
        <v>1</v>
      </c>
      <c r="J415" s="97" t="s">
        <v>301</v>
      </c>
      <c r="K415" s="41" t="s">
        <v>753</v>
      </c>
    </row>
    <row r="416" spans="1:11" ht="49.5" x14ac:dyDescent="0.25">
      <c r="A416" s="99"/>
      <c r="B416" s="373"/>
      <c r="C416" s="165" t="s">
        <v>785</v>
      </c>
      <c r="D416" s="165" t="s">
        <v>460</v>
      </c>
      <c r="E416" s="166" t="s">
        <v>521</v>
      </c>
      <c r="F416" s="137">
        <v>2</v>
      </c>
      <c r="G416" s="230">
        <v>2</v>
      </c>
      <c r="H416" s="231">
        <v>2</v>
      </c>
      <c r="I416" s="48">
        <f t="shared" si="16"/>
        <v>1</v>
      </c>
      <c r="J416" s="97" t="s">
        <v>572</v>
      </c>
      <c r="K416" s="297" t="s">
        <v>719</v>
      </c>
    </row>
    <row r="417" spans="1:11" ht="49.5" x14ac:dyDescent="0.25">
      <c r="A417" s="99"/>
      <c r="B417" s="373"/>
      <c r="C417" s="165" t="s">
        <v>786</v>
      </c>
      <c r="D417" s="165" t="s">
        <v>303</v>
      </c>
      <c r="E417" s="166" t="s">
        <v>521</v>
      </c>
      <c r="F417" s="131">
        <v>1</v>
      </c>
      <c r="G417" s="258">
        <v>1</v>
      </c>
      <c r="H417" s="258">
        <v>1</v>
      </c>
      <c r="I417" s="48">
        <f t="shared" si="16"/>
        <v>1</v>
      </c>
      <c r="J417" s="97" t="s">
        <v>573</v>
      </c>
      <c r="K417" s="297" t="s">
        <v>913</v>
      </c>
    </row>
    <row r="418" spans="1:11" ht="66" x14ac:dyDescent="0.25">
      <c r="A418" s="99"/>
      <c r="B418" s="373"/>
      <c r="C418" s="165" t="s">
        <v>425</v>
      </c>
      <c r="D418" s="165" t="s">
        <v>426</v>
      </c>
      <c r="E418" s="166" t="s">
        <v>521</v>
      </c>
      <c r="F418" s="131">
        <v>1</v>
      </c>
      <c r="G418" s="258">
        <v>1</v>
      </c>
      <c r="H418" s="258">
        <v>1</v>
      </c>
      <c r="I418" s="258">
        <f t="shared" si="16"/>
        <v>1</v>
      </c>
      <c r="J418" s="97" t="s">
        <v>427</v>
      </c>
      <c r="K418" s="297" t="s">
        <v>840</v>
      </c>
    </row>
    <row r="419" spans="1:11" ht="82.5" x14ac:dyDescent="0.25">
      <c r="A419" s="99"/>
      <c r="B419" s="373"/>
      <c r="C419" s="165" t="s">
        <v>428</v>
      </c>
      <c r="D419" s="165" t="s">
        <v>307</v>
      </c>
      <c r="E419" s="166" t="s">
        <v>521</v>
      </c>
      <c r="F419" s="131">
        <v>1</v>
      </c>
      <c r="G419" s="258">
        <v>1</v>
      </c>
      <c r="H419" s="258">
        <v>0.99</v>
      </c>
      <c r="I419" s="48">
        <f t="shared" si="16"/>
        <v>0.99</v>
      </c>
      <c r="J419" s="97" t="s">
        <v>292</v>
      </c>
      <c r="K419" s="297" t="s">
        <v>720</v>
      </c>
    </row>
    <row r="420" spans="1:11" ht="47.25" customHeight="1" x14ac:dyDescent="0.25">
      <c r="A420" s="99"/>
      <c r="B420" s="373"/>
      <c r="C420" s="165" t="s">
        <v>787</v>
      </c>
      <c r="D420" s="165" t="s">
        <v>648</v>
      </c>
      <c r="E420" s="166" t="s">
        <v>521</v>
      </c>
      <c r="F420" s="131">
        <v>1</v>
      </c>
      <c r="G420" s="258">
        <v>1</v>
      </c>
      <c r="H420" s="258">
        <v>1</v>
      </c>
      <c r="I420" s="48">
        <f t="shared" ref="I420:I431" si="17">+H420/G420</f>
        <v>1</v>
      </c>
      <c r="J420" s="97" t="s">
        <v>429</v>
      </c>
      <c r="K420" s="41" t="s">
        <v>765</v>
      </c>
    </row>
    <row r="421" spans="1:11" ht="132" x14ac:dyDescent="0.25">
      <c r="A421" s="99"/>
      <c r="B421" s="373"/>
      <c r="C421" s="165" t="s">
        <v>700</v>
      </c>
      <c r="D421" s="165" t="s">
        <v>308</v>
      </c>
      <c r="E421" s="166" t="s">
        <v>521</v>
      </c>
      <c r="F421" s="131">
        <v>1</v>
      </c>
      <c r="G421" s="258">
        <v>1</v>
      </c>
      <c r="H421" s="258">
        <v>1</v>
      </c>
      <c r="I421" s="48">
        <f t="shared" si="17"/>
        <v>1</v>
      </c>
      <c r="J421" s="97" t="s">
        <v>430</v>
      </c>
      <c r="K421" s="41" t="s">
        <v>721</v>
      </c>
    </row>
    <row r="422" spans="1:11" ht="56.25" customHeight="1" x14ac:dyDescent="0.25">
      <c r="A422" s="99"/>
      <c r="B422" s="373"/>
      <c r="C422" s="165" t="s">
        <v>674</v>
      </c>
      <c r="D422" s="165" t="s">
        <v>431</v>
      </c>
      <c r="E422" s="166" t="s">
        <v>521</v>
      </c>
      <c r="F422" s="131">
        <v>1</v>
      </c>
      <c r="G422" s="258">
        <v>1</v>
      </c>
      <c r="H422" s="258">
        <v>1</v>
      </c>
      <c r="I422" s="48">
        <f t="shared" si="17"/>
        <v>1</v>
      </c>
      <c r="J422" s="97" t="s">
        <v>293</v>
      </c>
      <c r="K422" s="41" t="s">
        <v>679</v>
      </c>
    </row>
    <row r="423" spans="1:11" ht="82.5" x14ac:dyDescent="0.25">
      <c r="A423" s="99"/>
      <c r="B423" s="373"/>
      <c r="C423" s="172" t="s">
        <v>593</v>
      </c>
      <c r="D423" s="172" t="s">
        <v>309</v>
      </c>
      <c r="E423" s="166" t="s">
        <v>521</v>
      </c>
      <c r="F423" s="137">
        <v>4</v>
      </c>
      <c r="G423" s="258">
        <v>1</v>
      </c>
      <c r="H423" s="258">
        <v>1</v>
      </c>
      <c r="I423" s="48">
        <f t="shared" si="17"/>
        <v>1</v>
      </c>
      <c r="J423" s="97" t="s">
        <v>517</v>
      </c>
      <c r="K423" s="41" t="s">
        <v>951</v>
      </c>
    </row>
    <row r="424" spans="1:11" ht="66" x14ac:dyDescent="0.25">
      <c r="A424" s="99"/>
      <c r="B424" s="373"/>
      <c r="C424" s="165" t="s">
        <v>311</v>
      </c>
      <c r="D424" s="165" t="s">
        <v>310</v>
      </c>
      <c r="E424" s="166" t="s">
        <v>521</v>
      </c>
      <c r="F424" s="131">
        <v>1</v>
      </c>
      <c r="G424" s="258">
        <v>1</v>
      </c>
      <c r="H424" s="258">
        <v>1</v>
      </c>
      <c r="I424" s="48">
        <f t="shared" si="17"/>
        <v>1</v>
      </c>
      <c r="J424" s="97" t="s">
        <v>660</v>
      </c>
      <c r="K424" s="297" t="s">
        <v>841</v>
      </c>
    </row>
    <row r="425" spans="1:11" ht="70.5" customHeight="1" x14ac:dyDescent="0.25">
      <c r="A425" s="99"/>
      <c r="B425" s="373"/>
      <c r="C425" s="165" t="s">
        <v>314</v>
      </c>
      <c r="D425" s="165" t="s">
        <v>312</v>
      </c>
      <c r="E425" s="166" t="s">
        <v>521</v>
      </c>
      <c r="F425" s="131">
        <v>1</v>
      </c>
      <c r="G425" s="258">
        <v>1</v>
      </c>
      <c r="H425" s="258">
        <v>1</v>
      </c>
      <c r="I425" s="48">
        <f t="shared" si="17"/>
        <v>1</v>
      </c>
      <c r="J425" s="49" t="s">
        <v>594</v>
      </c>
      <c r="K425" s="153" t="s">
        <v>845</v>
      </c>
    </row>
    <row r="426" spans="1:11" ht="69" customHeight="1" x14ac:dyDescent="0.25">
      <c r="A426" s="99"/>
      <c r="B426" s="373"/>
      <c r="C426" s="165" t="s">
        <v>315</v>
      </c>
      <c r="D426" s="165" t="s">
        <v>313</v>
      </c>
      <c r="E426" s="166" t="s">
        <v>521</v>
      </c>
      <c r="F426" s="131">
        <v>1</v>
      </c>
      <c r="G426" s="258">
        <v>1</v>
      </c>
      <c r="H426" s="258">
        <v>1</v>
      </c>
      <c r="I426" s="48">
        <f t="shared" si="17"/>
        <v>1</v>
      </c>
      <c r="J426" s="97" t="s">
        <v>516</v>
      </c>
      <c r="K426" s="41" t="s">
        <v>952</v>
      </c>
    </row>
    <row r="427" spans="1:11" ht="49.5" x14ac:dyDescent="0.25">
      <c r="A427" s="99"/>
      <c r="B427" s="373"/>
      <c r="C427" s="165" t="s">
        <v>316</v>
      </c>
      <c r="D427" s="165" t="s">
        <v>578</v>
      </c>
      <c r="E427" s="166" t="s">
        <v>521</v>
      </c>
      <c r="F427" s="131">
        <v>1</v>
      </c>
      <c r="G427" s="258">
        <v>1</v>
      </c>
      <c r="H427" s="258">
        <v>1</v>
      </c>
      <c r="I427" s="48">
        <f t="shared" si="17"/>
        <v>1</v>
      </c>
      <c r="J427" s="97" t="s">
        <v>333</v>
      </c>
      <c r="K427" s="41" t="s">
        <v>953</v>
      </c>
    </row>
    <row r="428" spans="1:11" ht="82.5" x14ac:dyDescent="0.25">
      <c r="A428" s="99"/>
      <c r="B428" s="373"/>
      <c r="C428" s="165" t="s">
        <v>318</v>
      </c>
      <c r="D428" s="165" t="s">
        <v>319</v>
      </c>
      <c r="E428" s="166" t="s">
        <v>521</v>
      </c>
      <c r="F428" s="131">
        <v>1</v>
      </c>
      <c r="G428" s="258">
        <v>1</v>
      </c>
      <c r="H428" s="258">
        <v>1</v>
      </c>
      <c r="I428" s="48">
        <f t="shared" si="17"/>
        <v>1</v>
      </c>
      <c r="J428" s="97" t="s">
        <v>518</v>
      </c>
      <c r="K428" s="297" t="s">
        <v>954</v>
      </c>
    </row>
    <row r="429" spans="1:11" ht="66" x14ac:dyDescent="0.25">
      <c r="A429" s="99"/>
      <c r="B429" s="373"/>
      <c r="C429" s="165" t="s">
        <v>701</v>
      </c>
      <c r="D429" s="165" t="s">
        <v>320</v>
      </c>
      <c r="E429" s="166" t="s">
        <v>521</v>
      </c>
      <c r="F429" s="131">
        <v>1</v>
      </c>
      <c r="G429" s="258">
        <v>1</v>
      </c>
      <c r="H429" s="258">
        <v>1</v>
      </c>
      <c r="I429" s="48">
        <f t="shared" si="17"/>
        <v>1</v>
      </c>
      <c r="J429" s="97" t="s">
        <v>649</v>
      </c>
      <c r="K429" s="41" t="s">
        <v>842</v>
      </c>
    </row>
    <row r="430" spans="1:11" ht="49.5" x14ac:dyDescent="0.25">
      <c r="A430" s="99"/>
      <c r="B430" s="373"/>
      <c r="C430" s="165" t="s">
        <v>322</v>
      </c>
      <c r="D430" s="165" t="s">
        <v>323</v>
      </c>
      <c r="E430" s="166" t="s">
        <v>522</v>
      </c>
      <c r="F430" s="131">
        <v>1</v>
      </c>
      <c r="G430" s="258">
        <v>1</v>
      </c>
      <c r="H430" s="258">
        <v>1</v>
      </c>
      <c r="I430" s="48">
        <f t="shared" si="17"/>
        <v>1</v>
      </c>
      <c r="J430" s="97" t="s">
        <v>317</v>
      </c>
      <c r="K430" s="297" t="s">
        <v>843</v>
      </c>
    </row>
    <row r="431" spans="1:11" ht="50.25" thickBot="1" x14ac:dyDescent="0.3">
      <c r="A431" s="99"/>
      <c r="B431" s="373"/>
      <c r="C431" s="182" t="s">
        <v>321</v>
      </c>
      <c r="D431" s="168" t="s">
        <v>653</v>
      </c>
      <c r="E431" s="180" t="s">
        <v>521</v>
      </c>
      <c r="F431" s="132">
        <v>1</v>
      </c>
      <c r="G431" s="251">
        <v>1</v>
      </c>
      <c r="H431" s="251">
        <v>1</v>
      </c>
      <c r="I431" s="261">
        <f t="shared" si="17"/>
        <v>1</v>
      </c>
      <c r="J431" s="97" t="s">
        <v>661</v>
      </c>
      <c r="K431" s="297" t="s">
        <v>844</v>
      </c>
    </row>
    <row r="432" spans="1:11" ht="124.5" customHeight="1" thickBot="1" x14ac:dyDescent="0.3">
      <c r="A432" s="99"/>
      <c r="B432" s="70" t="s">
        <v>49</v>
      </c>
      <c r="C432" s="79" t="s">
        <v>255</v>
      </c>
      <c r="D432" s="64" t="s">
        <v>256</v>
      </c>
      <c r="E432" s="74" t="s">
        <v>521</v>
      </c>
      <c r="F432" s="129">
        <v>1</v>
      </c>
      <c r="G432" s="264">
        <v>1</v>
      </c>
      <c r="H432" s="298">
        <v>1</v>
      </c>
      <c r="I432" s="69">
        <f>+H432/G432</f>
        <v>1</v>
      </c>
      <c r="J432" s="75" t="s">
        <v>432</v>
      </c>
      <c r="K432" s="277" t="s">
        <v>955</v>
      </c>
    </row>
    <row r="433" spans="1:11" x14ac:dyDescent="0.25">
      <c r="A433" s="99"/>
      <c r="B433" s="94"/>
      <c r="C433" s="176"/>
      <c r="D433" s="176"/>
      <c r="E433" s="80"/>
      <c r="F433" s="139"/>
      <c r="G433" s="144"/>
      <c r="H433" s="81"/>
      <c r="I433" s="6"/>
      <c r="J433" s="80"/>
      <c r="K433" s="111"/>
    </row>
    <row r="434" spans="1:11" x14ac:dyDescent="0.25">
      <c r="A434" s="99"/>
      <c r="B434" s="94"/>
      <c r="C434" s="93"/>
      <c r="D434" s="93"/>
      <c r="E434" s="80"/>
      <c r="F434" s="80"/>
      <c r="G434" s="6"/>
      <c r="H434" s="81"/>
      <c r="I434" s="6"/>
      <c r="J434" s="80"/>
      <c r="K434" s="111"/>
    </row>
    <row r="435" spans="1:11" x14ac:dyDescent="0.25">
      <c r="A435" s="99"/>
      <c r="B435" s="84" t="s">
        <v>334</v>
      </c>
      <c r="C435" s="330" t="s">
        <v>325</v>
      </c>
      <c r="D435" s="330"/>
      <c r="E435" s="330"/>
      <c r="F435" s="330"/>
      <c r="G435" s="330"/>
      <c r="H435" s="330"/>
      <c r="I435" s="330"/>
      <c r="J435" s="330"/>
      <c r="K435" s="330"/>
    </row>
    <row r="436" spans="1:11" ht="16.5" customHeight="1" thickBot="1" x14ac:dyDescent="0.3">
      <c r="B436" s="84" t="s">
        <v>216</v>
      </c>
      <c r="C436" s="330" t="s">
        <v>342</v>
      </c>
      <c r="D436" s="330"/>
      <c r="E436" s="330"/>
      <c r="F436" s="330"/>
      <c r="G436" s="330"/>
      <c r="H436" s="330"/>
      <c r="I436" s="330"/>
      <c r="J436" s="330"/>
      <c r="K436" s="330"/>
    </row>
    <row r="437" spans="1:11" ht="16.5" customHeight="1" thickBot="1" x14ac:dyDescent="0.3">
      <c r="B437" s="104" t="s">
        <v>618</v>
      </c>
      <c r="C437" s="339" t="s">
        <v>19</v>
      </c>
      <c r="D437" s="339"/>
      <c r="E437" s="339"/>
      <c r="F437" s="339"/>
      <c r="G437" s="339"/>
      <c r="H437" s="339"/>
      <c r="I437" s="339"/>
      <c r="J437" s="339"/>
      <c r="K437" s="339"/>
    </row>
    <row r="438" spans="1:11" ht="16.5" customHeight="1" x14ac:dyDescent="0.25">
      <c r="B438" s="104" t="s">
        <v>12</v>
      </c>
      <c r="C438" s="401" t="s">
        <v>26</v>
      </c>
      <c r="D438" s="401"/>
      <c r="E438" s="401"/>
      <c r="F438" s="401"/>
      <c r="G438" s="401"/>
      <c r="H438" s="401"/>
      <c r="I438" s="401"/>
      <c r="J438" s="401"/>
      <c r="K438" s="401"/>
    </row>
    <row r="439" spans="1:11" ht="16.5" customHeight="1" x14ac:dyDescent="0.25">
      <c r="B439" s="104" t="s">
        <v>11</v>
      </c>
      <c r="C439" s="330" t="s">
        <v>34</v>
      </c>
      <c r="D439" s="330"/>
      <c r="E439" s="330"/>
      <c r="F439" s="330"/>
      <c r="G439" s="330"/>
      <c r="H439" s="330"/>
      <c r="I439" s="330"/>
      <c r="J439" s="330"/>
      <c r="K439" s="330"/>
    </row>
    <row r="440" spans="1:11" ht="16.5" customHeight="1" x14ac:dyDescent="0.25">
      <c r="B440" s="104" t="s">
        <v>217</v>
      </c>
      <c r="C440" s="330" t="s">
        <v>326</v>
      </c>
      <c r="D440" s="330"/>
      <c r="E440" s="330"/>
      <c r="F440" s="330"/>
      <c r="G440" s="330"/>
      <c r="H440" s="330"/>
      <c r="I440" s="330"/>
      <c r="J440" s="330"/>
      <c r="K440" s="330"/>
    </row>
    <row r="441" spans="1:11" x14ac:dyDescent="0.25">
      <c r="B441" s="85"/>
      <c r="C441" s="85"/>
      <c r="D441" s="85"/>
      <c r="E441" s="90"/>
      <c r="F441" s="90"/>
      <c r="G441" s="90"/>
      <c r="H441" s="90"/>
      <c r="I441" s="90"/>
      <c r="J441" s="90"/>
      <c r="K441" s="109"/>
    </row>
    <row r="442" spans="1:11" ht="17.25" thickBot="1" x14ac:dyDescent="0.3">
      <c r="B442" s="104"/>
      <c r="C442" s="85"/>
      <c r="D442" s="85"/>
      <c r="E442" s="90"/>
      <c r="F442" s="90"/>
      <c r="G442" s="90"/>
      <c r="H442" s="90"/>
      <c r="I442" s="90"/>
      <c r="J442" s="90"/>
      <c r="K442" s="109"/>
    </row>
    <row r="443" spans="1:11" ht="16.5" customHeight="1" x14ac:dyDescent="0.25">
      <c r="B443" s="378" t="s">
        <v>10</v>
      </c>
      <c r="C443" s="358" t="s">
        <v>166</v>
      </c>
      <c r="D443" s="358" t="s">
        <v>167</v>
      </c>
      <c r="E443" s="335" t="s">
        <v>168</v>
      </c>
      <c r="F443" s="335" t="s">
        <v>662</v>
      </c>
      <c r="G443" s="363" t="s">
        <v>672</v>
      </c>
      <c r="H443" s="364"/>
      <c r="I443" s="365"/>
      <c r="J443" s="331" t="s">
        <v>7</v>
      </c>
      <c r="K443" s="331" t="s">
        <v>8</v>
      </c>
    </row>
    <row r="444" spans="1:11" ht="16.5" customHeight="1" x14ac:dyDescent="0.25">
      <c r="B444" s="379"/>
      <c r="C444" s="359"/>
      <c r="D444" s="359"/>
      <c r="E444" s="336"/>
      <c r="F444" s="336"/>
      <c r="G444" s="328" t="s">
        <v>778</v>
      </c>
      <c r="H444" s="329"/>
      <c r="I444" s="329"/>
      <c r="J444" s="332"/>
      <c r="K444" s="332"/>
    </row>
    <row r="445" spans="1:11" ht="17.25" customHeight="1" thickBot="1" x14ac:dyDescent="0.3">
      <c r="B445" s="380"/>
      <c r="C445" s="360"/>
      <c r="D445" s="360"/>
      <c r="E445" s="337"/>
      <c r="F445" s="337"/>
      <c r="G445" s="217" t="s">
        <v>620</v>
      </c>
      <c r="H445" s="217" t="s">
        <v>621</v>
      </c>
      <c r="I445" s="217" t="s">
        <v>622</v>
      </c>
      <c r="J445" s="333"/>
      <c r="K445" s="333"/>
    </row>
    <row r="446" spans="1:11" ht="83.25" thickBot="1" x14ac:dyDescent="0.3">
      <c r="B446" s="116" t="s">
        <v>44</v>
      </c>
      <c r="C446" s="56" t="s">
        <v>248</v>
      </c>
      <c r="D446" s="56" t="s">
        <v>249</v>
      </c>
      <c r="E446" s="190" t="s">
        <v>521</v>
      </c>
      <c r="F446" s="129">
        <v>1</v>
      </c>
      <c r="G446" s="274">
        <v>1</v>
      </c>
      <c r="H446" s="298">
        <v>1</v>
      </c>
      <c r="I446" s="298">
        <f>+H446/G446</f>
        <v>1</v>
      </c>
      <c r="J446" s="74" t="s">
        <v>250</v>
      </c>
      <c r="K446" s="291" t="s">
        <v>675</v>
      </c>
    </row>
    <row r="447" spans="1:11" ht="65.25" customHeight="1" x14ac:dyDescent="0.25">
      <c r="B447" s="373" t="s">
        <v>49</v>
      </c>
      <c r="C447" s="64" t="s">
        <v>433</v>
      </c>
      <c r="D447" s="64" t="s">
        <v>246</v>
      </c>
      <c r="E447" s="185" t="s">
        <v>521</v>
      </c>
      <c r="F447" s="134">
        <v>1</v>
      </c>
      <c r="G447" s="264">
        <v>1</v>
      </c>
      <c r="H447" s="264">
        <v>1</v>
      </c>
      <c r="I447" s="47">
        <f>+H447/G447</f>
        <v>1</v>
      </c>
      <c r="J447" s="68" t="s">
        <v>247</v>
      </c>
      <c r="K447" s="297" t="s">
        <v>722</v>
      </c>
    </row>
    <row r="448" spans="1:11" ht="87.75" customHeight="1" x14ac:dyDescent="0.25">
      <c r="B448" s="373"/>
      <c r="C448" s="64" t="s">
        <v>251</v>
      </c>
      <c r="D448" s="149" t="s">
        <v>252</v>
      </c>
      <c r="E448" s="166" t="s">
        <v>521</v>
      </c>
      <c r="F448" s="131">
        <v>1</v>
      </c>
      <c r="G448" s="258">
        <v>1</v>
      </c>
      <c r="H448" s="258">
        <v>1</v>
      </c>
      <c r="I448" s="47">
        <f>+H448/G448</f>
        <v>1</v>
      </c>
      <c r="J448" s="97" t="s">
        <v>250</v>
      </c>
      <c r="K448" s="297" t="s">
        <v>914</v>
      </c>
    </row>
    <row r="449" spans="1:11" ht="102" customHeight="1" thickBot="1" x14ac:dyDescent="0.3">
      <c r="B449" s="374"/>
      <c r="C449" s="56" t="s">
        <v>253</v>
      </c>
      <c r="D449" s="62" t="s">
        <v>254</v>
      </c>
      <c r="E449" s="180" t="s">
        <v>521</v>
      </c>
      <c r="F449" s="132">
        <v>1</v>
      </c>
      <c r="G449" s="251">
        <v>1</v>
      </c>
      <c r="H449" s="251">
        <v>1</v>
      </c>
      <c r="I449" s="251">
        <f>+H449/G449</f>
        <v>1</v>
      </c>
      <c r="J449" s="53" t="s">
        <v>250</v>
      </c>
      <c r="K449" s="254" t="s">
        <v>915</v>
      </c>
    </row>
    <row r="450" spans="1:11" x14ac:dyDescent="0.25">
      <c r="C450" s="147"/>
      <c r="D450" s="147"/>
    </row>
    <row r="451" spans="1:11" x14ac:dyDescent="0.25">
      <c r="B451" s="3"/>
      <c r="C451" s="3"/>
      <c r="D451" s="3"/>
      <c r="E451" s="152"/>
      <c r="F451" s="152"/>
      <c r="G451" s="92"/>
      <c r="H451" s="91"/>
      <c r="I451" s="92"/>
      <c r="J451" s="152"/>
      <c r="K451" s="108"/>
    </row>
    <row r="452" spans="1:11" x14ac:dyDescent="0.25">
      <c r="B452" s="84" t="s">
        <v>334</v>
      </c>
      <c r="C452" s="338" t="s">
        <v>325</v>
      </c>
      <c r="D452" s="338"/>
      <c r="E452" s="338"/>
      <c r="F452" s="338"/>
      <c r="G452" s="338"/>
      <c r="H452" s="338"/>
      <c r="I452" s="338"/>
      <c r="J452" s="338"/>
      <c r="K452" s="338"/>
    </row>
    <row r="453" spans="1:11" ht="16.5" customHeight="1" x14ac:dyDescent="0.25">
      <c r="B453" s="84" t="s">
        <v>216</v>
      </c>
      <c r="C453" s="338" t="s">
        <v>337</v>
      </c>
      <c r="D453" s="338"/>
      <c r="E453" s="338"/>
      <c r="F453" s="338"/>
      <c r="G453" s="338"/>
      <c r="H453" s="338"/>
      <c r="I453" s="338"/>
      <c r="J453" s="338"/>
      <c r="K453" s="338"/>
    </row>
    <row r="454" spans="1:11" ht="24.75" customHeight="1" x14ac:dyDescent="0.25">
      <c r="A454" s="77"/>
      <c r="B454" s="104" t="s">
        <v>611</v>
      </c>
      <c r="C454" s="338" t="s">
        <v>20</v>
      </c>
      <c r="D454" s="338"/>
      <c r="E454" s="338"/>
      <c r="F454" s="338"/>
      <c r="G454" s="338"/>
      <c r="H454" s="338"/>
      <c r="I454" s="338"/>
      <c r="J454" s="338"/>
      <c r="K454" s="338"/>
    </row>
    <row r="455" spans="1:11" ht="16.5" customHeight="1" x14ac:dyDescent="0.25">
      <c r="A455" s="77"/>
      <c r="B455" s="104" t="s">
        <v>12</v>
      </c>
      <c r="C455" s="338" t="s">
        <v>26</v>
      </c>
      <c r="D455" s="338"/>
      <c r="E455" s="338"/>
      <c r="F455" s="338"/>
      <c r="G455" s="338"/>
      <c r="H455" s="338"/>
      <c r="I455" s="338"/>
      <c r="J455" s="338"/>
      <c r="K455" s="338"/>
    </row>
    <row r="456" spans="1:11" ht="16.5" customHeight="1" x14ac:dyDescent="0.25">
      <c r="A456" s="77"/>
      <c r="B456" s="104" t="s">
        <v>11</v>
      </c>
      <c r="C456" s="338" t="s">
        <v>36</v>
      </c>
      <c r="D456" s="338"/>
      <c r="E456" s="338"/>
      <c r="F456" s="338"/>
      <c r="G456" s="338"/>
      <c r="H456" s="338"/>
      <c r="I456" s="338"/>
      <c r="J456" s="338"/>
      <c r="K456" s="338"/>
    </row>
    <row r="457" spans="1:11" ht="16.5" customHeight="1" x14ac:dyDescent="0.25">
      <c r="A457" s="77"/>
      <c r="B457" s="84" t="s">
        <v>217</v>
      </c>
      <c r="C457" s="338" t="s">
        <v>376</v>
      </c>
      <c r="D457" s="338"/>
      <c r="E457" s="338"/>
      <c r="F457" s="338"/>
      <c r="G457" s="338"/>
      <c r="H457" s="338"/>
      <c r="I457" s="338"/>
      <c r="J457" s="338"/>
      <c r="K457" s="338"/>
    </row>
    <row r="458" spans="1:11" x14ac:dyDescent="0.25">
      <c r="A458" s="77"/>
      <c r="B458" s="85"/>
      <c r="C458" s="88"/>
      <c r="D458" s="88"/>
      <c r="E458" s="90"/>
      <c r="F458" s="90"/>
      <c r="G458" s="90"/>
      <c r="H458" s="90"/>
      <c r="I458" s="90"/>
      <c r="J458" s="90"/>
      <c r="K458" s="109"/>
    </row>
    <row r="459" spans="1:11" ht="17.25" thickBot="1" x14ac:dyDescent="0.3">
      <c r="A459" s="77"/>
      <c r="B459" s="104"/>
      <c r="C459" s="88"/>
      <c r="D459" s="88"/>
      <c r="E459" s="90"/>
      <c r="F459" s="90"/>
      <c r="G459" s="90"/>
      <c r="H459" s="90"/>
      <c r="I459" s="90"/>
      <c r="J459" s="90"/>
      <c r="K459" s="109"/>
    </row>
    <row r="460" spans="1:11" ht="16.5" customHeight="1" x14ac:dyDescent="0.25">
      <c r="A460" s="99"/>
      <c r="B460" s="378" t="s">
        <v>10</v>
      </c>
      <c r="C460" s="358" t="s">
        <v>166</v>
      </c>
      <c r="D460" s="358" t="s">
        <v>167</v>
      </c>
      <c r="E460" s="335" t="s">
        <v>168</v>
      </c>
      <c r="F460" s="335" t="s">
        <v>662</v>
      </c>
      <c r="G460" s="363" t="s">
        <v>672</v>
      </c>
      <c r="H460" s="364"/>
      <c r="I460" s="365"/>
      <c r="J460" s="331" t="s">
        <v>7</v>
      </c>
      <c r="K460" s="331" t="s">
        <v>8</v>
      </c>
    </row>
    <row r="461" spans="1:11" ht="16.5" customHeight="1" x14ac:dyDescent="0.25">
      <c r="A461" s="99"/>
      <c r="B461" s="379"/>
      <c r="C461" s="359"/>
      <c r="D461" s="359"/>
      <c r="E461" s="336"/>
      <c r="F461" s="336"/>
      <c r="G461" s="328" t="s">
        <v>778</v>
      </c>
      <c r="H461" s="329"/>
      <c r="I461" s="329"/>
      <c r="J461" s="332"/>
      <c r="K461" s="332"/>
    </row>
    <row r="462" spans="1:11" ht="18" customHeight="1" thickBot="1" x14ac:dyDescent="0.3">
      <c r="A462" s="99"/>
      <c r="B462" s="380"/>
      <c r="C462" s="360"/>
      <c r="D462" s="360"/>
      <c r="E462" s="337"/>
      <c r="F462" s="337"/>
      <c r="G462" s="158" t="s">
        <v>620</v>
      </c>
      <c r="H462" s="158" t="s">
        <v>621</v>
      </c>
      <c r="I462" s="177" t="s">
        <v>622</v>
      </c>
      <c r="J462" s="333"/>
      <c r="K462" s="333"/>
    </row>
    <row r="463" spans="1:11" s="201" customFormat="1" ht="75.75" customHeight="1" thickBot="1" x14ac:dyDescent="0.3">
      <c r="A463" s="197"/>
      <c r="B463" s="202" t="s">
        <v>53</v>
      </c>
      <c r="C463" s="213" t="s">
        <v>595</v>
      </c>
      <c r="D463" s="213" t="s">
        <v>596</v>
      </c>
      <c r="E463" s="214" t="s">
        <v>521</v>
      </c>
      <c r="F463" s="268">
        <v>1</v>
      </c>
      <c r="G463" s="299">
        <v>1</v>
      </c>
      <c r="H463" s="274">
        <v>1</v>
      </c>
      <c r="I463" s="298">
        <f>+H463/G463</f>
        <v>1</v>
      </c>
      <c r="J463" s="74" t="s">
        <v>186</v>
      </c>
      <c r="K463" s="300" t="s">
        <v>754</v>
      </c>
    </row>
    <row r="464" spans="1:11" x14ac:dyDescent="0.25">
      <c r="A464" s="99"/>
      <c r="B464" s="94"/>
      <c r="C464" s="148"/>
      <c r="D464" s="148"/>
      <c r="E464" s="80"/>
      <c r="F464" s="139"/>
      <c r="G464" s="144"/>
      <c r="H464" s="81"/>
      <c r="I464" s="6"/>
      <c r="J464" s="80"/>
      <c r="K464" s="111"/>
    </row>
    <row r="465" spans="1:11" x14ac:dyDescent="0.25">
      <c r="A465" s="99"/>
      <c r="B465" s="94"/>
      <c r="C465" s="148"/>
      <c r="D465" s="148"/>
      <c r="E465" s="80"/>
      <c r="F465" s="80"/>
      <c r="G465" s="6"/>
      <c r="H465" s="81"/>
      <c r="I465" s="6"/>
      <c r="J465" s="80"/>
      <c r="K465" s="111"/>
    </row>
    <row r="466" spans="1:11" x14ac:dyDescent="0.25">
      <c r="A466" s="99"/>
      <c r="B466" s="99" t="s">
        <v>334</v>
      </c>
      <c r="C466" s="330" t="s">
        <v>329</v>
      </c>
      <c r="D466" s="330"/>
      <c r="E466" s="330"/>
      <c r="F466" s="330"/>
      <c r="G466" s="330"/>
      <c r="H466" s="330"/>
      <c r="I466" s="330"/>
      <c r="J466" s="330"/>
      <c r="K466" s="330"/>
    </row>
    <row r="467" spans="1:11" ht="16.5" customHeight="1" x14ac:dyDescent="0.25">
      <c r="B467" s="84" t="s">
        <v>216</v>
      </c>
      <c r="C467" s="330" t="s">
        <v>337</v>
      </c>
      <c r="D467" s="330"/>
      <c r="E467" s="330"/>
      <c r="F467" s="330"/>
      <c r="G467" s="330"/>
      <c r="H467" s="330"/>
      <c r="I467" s="330"/>
      <c r="J467" s="330"/>
      <c r="K467" s="330"/>
    </row>
    <row r="468" spans="1:11" ht="16.5" customHeight="1" x14ac:dyDescent="0.25">
      <c r="A468" s="99"/>
      <c r="B468" s="104" t="s">
        <v>619</v>
      </c>
      <c r="C468" s="94" t="s">
        <v>20</v>
      </c>
      <c r="D468" s="94"/>
      <c r="E468" s="80"/>
      <c r="F468" s="80"/>
      <c r="G468" s="6"/>
      <c r="H468" s="81"/>
      <c r="I468" s="6"/>
      <c r="J468" s="80"/>
      <c r="K468" s="111"/>
    </row>
    <row r="469" spans="1:11" ht="16.5" customHeight="1" x14ac:dyDescent="0.25">
      <c r="A469" s="99"/>
      <c r="B469" s="104" t="s">
        <v>12</v>
      </c>
      <c r="C469" s="330" t="s">
        <v>26</v>
      </c>
      <c r="D469" s="330"/>
      <c r="E469" s="330"/>
      <c r="F469" s="330"/>
      <c r="G469" s="330"/>
      <c r="H469" s="330"/>
      <c r="I469" s="330"/>
      <c r="J469" s="330"/>
      <c r="K469" s="330"/>
    </row>
    <row r="470" spans="1:11" ht="16.5" customHeight="1" x14ac:dyDescent="0.25">
      <c r="A470" s="99"/>
      <c r="B470" s="104" t="s">
        <v>11</v>
      </c>
      <c r="C470" s="330" t="s">
        <v>57</v>
      </c>
      <c r="D470" s="330"/>
      <c r="E470" s="330"/>
      <c r="F470" s="330"/>
      <c r="G470" s="330"/>
      <c r="H470" s="330"/>
      <c r="I470" s="330"/>
      <c r="J470" s="330"/>
      <c r="K470" s="330"/>
    </row>
    <row r="471" spans="1:11" ht="16.5" customHeight="1" x14ac:dyDescent="0.25">
      <c r="A471" s="99"/>
      <c r="B471" s="106" t="s">
        <v>217</v>
      </c>
      <c r="C471" s="330" t="s">
        <v>587</v>
      </c>
      <c r="D471" s="330"/>
      <c r="E471" s="330"/>
      <c r="F471" s="330"/>
      <c r="G471" s="330"/>
      <c r="H471" s="330"/>
      <c r="I471" s="330"/>
      <c r="J471" s="330"/>
      <c r="K471" s="330"/>
    </row>
    <row r="472" spans="1:11" x14ac:dyDescent="0.25">
      <c r="A472" s="99"/>
      <c r="B472" s="85"/>
      <c r="C472" s="88"/>
      <c r="D472" s="88"/>
      <c r="E472" s="90"/>
      <c r="F472" s="90"/>
      <c r="G472" s="90"/>
      <c r="H472" s="90"/>
      <c r="I472" s="90"/>
      <c r="J472" s="90"/>
      <c r="K472" s="109"/>
    </row>
    <row r="473" spans="1:11" ht="17.25" thickBot="1" x14ac:dyDescent="0.3">
      <c r="A473" s="99"/>
      <c r="B473" s="104"/>
      <c r="C473" s="88"/>
      <c r="D473" s="88"/>
      <c r="E473" s="90"/>
      <c r="F473" s="90"/>
      <c r="G473" s="90"/>
      <c r="H473" s="90"/>
      <c r="I473" s="90"/>
      <c r="J473" s="90"/>
      <c r="K473" s="109"/>
    </row>
    <row r="474" spans="1:11" ht="16.5" customHeight="1" x14ac:dyDescent="0.25">
      <c r="A474" s="99"/>
      <c r="B474" s="378" t="s">
        <v>10</v>
      </c>
      <c r="C474" s="358" t="s">
        <v>166</v>
      </c>
      <c r="D474" s="358" t="s">
        <v>167</v>
      </c>
      <c r="E474" s="335" t="s">
        <v>168</v>
      </c>
      <c r="F474" s="335" t="s">
        <v>662</v>
      </c>
      <c r="G474" s="363" t="s">
        <v>672</v>
      </c>
      <c r="H474" s="364"/>
      <c r="I474" s="365"/>
      <c r="J474" s="331" t="s">
        <v>7</v>
      </c>
      <c r="K474" s="331" t="s">
        <v>8</v>
      </c>
    </row>
    <row r="475" spans="1:11" ht="16.5" customHeight="1" x14ac:dyDescent="0.25">
      <c r="A475" s="99"/>
      <c r="B475" s="379"/>
      <c r="C475" s="359"/>
      <c r="D475" s="359"/>
      <c r="E475" s="336"/>
      <c r="F475" s="336"/>
      <c r="G475" s="328" t="s">
        <v>778</v>
      </c>
      <c r="H475" s="329"/>
      <c r="I475" s="329"/>
      <c r="J475" s="332"/>
      <c r="K475" s="332"/>
    </row>
    <row r="476" spans="1:11" ht="21.75" customHeight="1" thickBot="1" x14ac:dyDescent="0.3">
      <c r="A476" s="99"/>
      <c r="B476" s="380"/>
      <c r="C476" s="360"/>
      <c r="D476" s="360"/>
      <c r="E476" s="337"/>
      <c r="F476" s="337"/>
      <c r="G476" s="177" t="s">
        <v>620</v>
      </c>
      <c r="H476" s="158" t="s">
        <v>621</v>
      </c>
      <c r="I476" s="177" t="s">
        <v>622</v>
      </c>
      <c r="J476" s="333"/>
      <c r="K476" s="333"/>
    </row>
    <row r="477" spans="1:11" s="201" customFormat="1" ht="99" x14ac:dyDescent="0.25">
      <c r="A477" s="197"/>
      <c r="B477" s="398" t="s">
        <v>53</v>
      </c>
      <c r="C477" s="222" t="s">
        <v>188</v>
      </c>
      <c r="D477" s="222" t="s">
        <v>134</v>
      </c>
      <c r="E477" s="171" t="s">
        <v>521</v>
      </c>
      <c r="F477" s="178">
        <v>5</v>
      </c>
      <c r="G477" s="5">
        <v>5</v>
      </c>
      <c r="H477" s="321">
        <v>3</v>
      </c>
      <c r="I477" s="233">
        <f>+H477/G477</f>
        <v>0.6</v>
      </c>
      <c r="J477" s="63" t="s">
        <v>187</v>
      </c>
      <c r="K477" s="301" t="s">
        <v>882</v>
      </c>
    </row>
    <row r="478" spans="1:11" s="201" customFormat="1" ht="55.5" customHeight="1" thickBot="1" x14ac:dyDescent="0.3">
      <c r="A478" s="197"/>
      <c r="B478" s="400"/>
      <c r="C478" s="183" t="s">
        <v>200</v>
      </c>
      <c r="D478" s="183" t="s">
        <v>201</v>
      </c>
      <c r="E478" s="180" t="s">
        <v>521</v>
      </c>
      <c r="F478" s="143">
        <v>8</v>
      </c>
      <c r="G478" s="42">
        <v>8</v>
      </c>
      <c r="H478" s="302">
        <v>8</v>
      </c>
      <c r="I478" s="51">
        <f>+H478/G478</f>
        <v>1</v>
      </c>
      <c r="J478" s="42" t="s">
        <v>189</v>
      </c>
      <c r="K478" s="254" t="s">
        <v>883</v>
      </c>
    </row>
    <row r="479" spans="1:11" x14ac:dyDescent="0.25">
      <c r="A479" s="99"/>
      <c r="B479" s="94"/>
      <c r="C479" s="94"/>
      <c r="D479" s="94"/>
      <c r="E479" s="80"/>
      <c r="F479" s="80"/>
      <c r="G479" s="6"/>
      <c r="H479" s="81"/>
      <c r="I479" s="6"/>
      <c r="J479" s="80"/>
      <c r="K479" s="111"/>
    </row>
    <row r="480" spans="1:11" x14ac:dyDescent="0.25">
      <c r="A480" s="99"/>
      <c r="B480" s="94"/>
      <c r="C480" s="94"/>
      <c r="D480" s="80"/>
      <c r="E480" s="6"/>
      <c r="F480" s="6"/>
      <c r="G480" s="81"/>
      <c r="H480" s="6"/>
      <c r="I480" s="94"/>
      <c r="J480" s="118"/>
      <c r="K480" s="111"/>
    </row>
    <row r="481" spans="1:11" x14ac:dyDescent="0.25">
      <c r="A481" s="99"/>
      <c r="B481" s="84" t="s">
        <v>335</v>
      </c>
      <c r="C481" s="330" t="s">
        <v>329</v>
      </c>
      <c r="D481" s="330"/>
      <c r="E481" s="330"/>
      <c r="F481" s="330"/>
      <c r="G481" s="330"/>
      <c r="H481" s="330"/>
      <c r="I481" s="330"/>
      <c r="J481" s="330"/>
      <c r="K481" s="330"/>
    </row>
    <row r="482" spans="1:11" ht="16.5" customHeight="1" x14ac:dyDescent="0.25">
      <c r="B482" s="84" t="s">
        <v>216</v>
      </c>
      <c r="C482" s="330" t="s">
        <v>337</v>
      </c>
      <c r="D482" s="330"/>
      <c r="E482" s="330"/>
      <c r="F482" s="330"/>
      <c r="G482" s="330"/>
      <c r="H482" s="330"/>
      <c r="I482" s="330"/>
      <c r="J482" s="330"/>
      <c r="K482" s="330"/>
    </row>
    <row r="483" spans="1:11" ht="16.5" customHeight="1" x14ac:dyDescent="0.25">
      <c r="B483" s="104" t="s">
        <v>619</v>
      </c>
      <c r="C483" s="330" t="s">
        <v>20</v>
      </c>
      <c r="D483" s="330"/>
      <c r="E483" s="330"/>
      <c r="F483" s="330"/>
      <c r="G483" s="330"/>
      <c r="H483" s="330"/>
      <c r="I483" s="330"/>
      <c r="J483" s="330"/>
      <c r="K483" s="330"/>
    </row>
    <row r="484" spans="1:11" ht="16.5" customHeight="1" x14ac:dyDescent="0.25">
      <c r="B484" s="104" t="s">
        <v>12</v>
      </c>
      <c r="C484" s="330" t="s">
        <v>26</v>
      </c>
      <c r="D484" s="330"/>
      <c r="E484" s="330"/>
      <c r="F484" s="330"/>
      <c r="G484" s="330"/>
      <c r="H484" s="330"/>
      <c r="I484" s="330"/>
      <c r="J484" s="330"/>
      <c r="K484" s="330"/>
    </row>
    <row r="485" spans="1:11" ht="16.5" customHeight="1" x14ac:dyDescent="0.25">
      <c r="B485" s="104" t="s">
        <v>11</v>
      </c>
      <c r="C485" s="330" t="s">
        <v>32</v>
      </c>
      <c r="D485" s="330"/>
      <c r="E485" s="330"/>
      <c r="F485" s="330"/>
      <c r="G485" s="330"/>
      <c r="H485" s="330"/>
      <c r="I485" s="330"/>
      <c r="J485" s="330"/>
      <c r="K485" s="330"/>
    </row>
    <row r="486" spans="1:11" ht="16.5" customHeight="1" x14ac:dyDescent="0.25">
      <c r="B486" s="104" t="s">
        <v>217</v>
      </c>
      <c r="C486" s="330" t="s">
        <v>330</v>
      </c>
      <c r="D486" s="330"/>
      <c r="E486" s="330"/>
      <c r="F486" s="330"/>
      <c r="G486" s="330"/>
      <c r="H486" s="330"/>
      <c r="I486" s="330"/>
      <c r="J486" s="330"/>
      <c r="K486" s="330"/>
    </row>
    <row r="487" spans="1:11" ht="17.25" thickBot="1" x14ac:dyDescent="0.3">
      <c r="B487" s="85"/>
      <c r="C487" s="88"/>
      <c r="D487" s="88"/>
      <c r="E487" s="90"/>
      <c r="F487" s="90"/>
      <c r="G487" s="90"/>
      <c r="H487" s="90"/>
      <c r="I487" s="90"/>
      <c r="J487" s="90"/>
      <c r="K487" s="109"/>
    </row>
    <row r="488" spans="1:11" ht="16.5" customHeight="1" x14ac:dyDescent="0.25">
      <c r="B488" s="378" t="s">
        <v>10</v>
      </c>
      <c r="C488" s="358" t="s">
        <v>166</v>
      </c>
      <c r="D488" s="358" t="s">
        <v>167</v>
      </c>
      <c r="E488" s="335" t="s">
        <v>168</v>
      </c>
      <c r="F488" s="335" t="s">
        <v>662</v>
      </c>
      <c r="G488" s="363" t="s">
        <v>672</v>
      </c>
      <c r="H488" s="364"/>
      <c r="I488" s="365"/>
      <c r="J488" s="331" t="s">
        <v>7</v>
      </c>
      <c r="K488" s="331" t="s">
        <v>8</v>
      </c>
    </row>
    <row r="489" spans="1:11" ht="16.5" customHeight="1" x14ac:dyDescent="0.25">
      <c r="B489" s="379"/>
      <c r="C489" s="359"/>
      <c r="D489" s="359"/>
      <c r="E489" s="336"/>
      <c r="F489" s="336"/>
      <c r="G489" s="328" t="s">
        <v>778</v>
      </c>
      <c r="H489" s="329"/>
      <c r="I489" s="329"/>
      <c r="J489" s="332"/>
      <c r="K489" s="332"/>
    </row>
    <row r="490" spans="1:11" ht="17.25" customHeight="1" thickBot="1" x14ac:dyDescent="0.3">
      <c r="B490" s="380"/>
      <c r="C490" s="360"/>
      <c r="D490" s="360"/>
      <c r="E490" s="337"/>
      <c r="F490" s="337"/>
      <c r="G490" s="177" t="s">
        <v>620</v>
      </c>
      <c r="H490" s="177" t="s">
        <v>621</v>
      </c>
      <c r="I490" s="158" t="s">
        <v>622</v>
      </c>
      <c r="J490" s="333"/>
      <c r="K490" s="333"/>
    </row>
    <row r="491" spans="1:11" s="201" customFormat="1" ht="68.25" customHeight="1" thickBot="1" x14ac:dyDescent="0.3">
      <c r="A491" s="209"/>
      <c r="B491" s="202" t="s">
        <v>53</v>
      </c>
      <c r="C491" s="190" t="s">
        <v>190</v>
      </c>
      <c r="D491" s="213" t="s">
        <v>133</v>
      </c>
      <c r="E491" s="190" t="s">
        <v>521</v>
      </c>
      <c r="F491" s="190">
        <v>1</v>
      </c>
      <c r="G491" s="303">
        <v>1</v>
      </c>
      <c r="H491" s="303">
        <v>1</v>
      </c>
      <c r="I491" s="69">
        <f>+H491/G491</f>
        <v>1</v>
      </c>
      <c r="J491" s="74" t="s">
        <v>164</v>
      </c>
      <c r="K491" s="289" t="s">
        <v>766</v>
      </c>
    </row>
    <row r="492" spans="1:11" x14ac:dyDescent="0.25">
      <c r="A492" s="128"/>
      <c r="B492" s="80"/>
      <c r="C492" s="80"/>
      <c r="D492" s="125"/>
      <c r="E492" s="80"/>
      <c r="F492" s="80"/>
      <c r="G492" s="81"/>
      <c r="H492" s="81"/>
      <c r="I492" s="83"/>
      <c r="J492" s="80"/>
      <c r="K492" s="111"/>
    </row>
    <row r="493" spans="1:11" ht="10.5" customHeight="1" x14ac:dyDescent="0.25">
      <c r="A493" s="128"/>
      <c r="B493" s="80"/>
      <c r="C493" s="80"/>
      <c r="D493" s="125"/>
      <c r="E493" s="80"/>
      <c r="F493" s="80"/>
      <c r="G493" s="81"/>
      <c r="H493" s="81"/>
      <c r="I493" s="83"/>
      <c r="J493" s="80"/>
      <c r="K493" s="111"/>
    </row>
    <row r="494" spans="1:11" x14ac:dyDescent="0.25">
      <c r="A494" s="99"/>
      <c r="B494" s="84" t="s">
        <v>335</v>
      </c>
      <c r="C494" s="330" t="s">
        <v>329</v>
      </c>
      <c r="D494" s="330"/>
      <c r="E494" s="330"/>
      <c r="F494" s="330"/>
      <c r="G494" s="330"/>
      <c r="H494" s="330"/>
      <c r="I494" s="330"/>
      <c r="J494" s="330"/>
      <c r="K494" s="330"/>
    </row>
    <row r="495" spans="1:11" x14ac:dyDescent="0.25">
      <c r="B495" s="84" t="s">
        <v>216</v>
      </c>
      <c r="C495" s="330" t="s">
        <v>337</v>
      </c>
      <c r="D495" s="330"/>
      <c r="E495" s="330"/>
      <c r="F495" s="330"/>
      <c r="G495" s="330"/>
      <c r="H495" s="330"/>
      <c r="I495" s="330"/>
      <c r="J495" s="330"/>
      <c r="K495" s="330"/>
    </row>
    <row r="496" spans="1:11" x14ac:dyDescent="0.25">
      <c r="B496" s="104" t="s">
        <v>619</v>
      </c>
      <c r="C496" s="330" t="s">
        <v>20</v>
      </c>
      <c r="D496" s="330"/>
      <c r="E496" s="330"/>
      <c r="F496" s="330"/>
      <c r="G496" s="330"/>
      <c r="H496" s="330"/>
      <c r="I496" s="330"/>
      <c r="J496" s="330"/>
      <c r="K496" s="330"/>
    </row>
    <row r="497" spans="1:11" ht="16.5" customHeight="1" x14ac:dyDescent="0.25">
      <c r="B497" s="104" t="s">
        <v>12</v>
      </c>
      <c r="C497" s="330" t="s">
        <v>26</v>
      </c>
      <c r="D497" s="330"/>
      <c r="E497" s="330"/>
      <c r="F497" s="330"/>
      <c r="G497" s="330"/>
      <c r="H497" s="330"/>
      <c r="I497" s="330"/>
      <c r="J497" s="330"/>
      <c r="K497" s="330"/>
    </row>
    <row r="498" spans="1:11" x14ac:dyDescent="0.25">
      <c r="B498" s="104" t="s">
        <v>11</v>
      </c>
      <c r="C498" s="330" t="s">
        <v>32</v>
      </c>
      <c r="D498" s="330"/>
      <c r="E498" s="330"/>
      <c r="F498" s="330"/>
      <c r="G498" s="330"/>
      <c r="H498" s="330"/>
      <c r="I498" s="330"/>
      <c r="J498" s="330"/>
      <c r="K498" s="330"/>
    </row>
    <row r="499" spans="1:11" ht="16.5" customHeight="1" x14ac:dyDescent="0.25">
      <c r="B499" s="104" t="s">
        <v>217</v>
      </c>
      <c r="C499" s="330" t="s">
        <v>330</v>
      </c>
      <c r="D499" s="330"/>
      <c r="E499" s="330"/>
      <c r="F499" s="330"/>
      <c r="G499" s="330"/>
      <c r="H499" s="330"/>
      <c r="I499" s="330"/>
      <c r="J499" s="330"/>
      <c r="K499" s="330"/>
    </row>
    <row r="500" spans="1:11" ht="16.5" customHeight="1" thickBot="1" x14ac:dyDescent="0.3">
      <c r="B500" s="85"/>
      <c r="C500" s="88"/>
      <c r="D500" s="88"/>
      <c r="E500" s="90"/>
      <c r="F500" s="90"/>
      <c r="G500" s="90"/>
      <c r="H500" s="90"/>
      <c r="I500" s="90"/>
      <c r="J500" s="90"/>
      <c r="K500" s="109"/>
    </row>
    <row r="501" spans="1:11" ht="16.5" customHeight="1" x14ac:dyDescent="0.25">
      <c r="B501" s="378" t="s">
        <v>10</v>
      </c>
      <c r="C501" s="358" t="s">
        <v>166</v>
      </c>
      <c r="D501" s="358" t="s">
        <v>167</v>
      </c>
      <c r="E501" s="335" t="s">
        <v>168</v>
      </c>
      <c r="F501" s="335" t="s">
        <v>662</v>
      </c>
      <c r="G501" s="363" t="s">
        <v>672</v>
      </c>
      <c r="H501" s="364"/>
      <c r="I501" s="365"/>
      <c r="J501" s="331" t="s">
        <v>7</v>
      </c>
      <c r="K501" s="331" t="s">
        <v>8</v>
      </c>
    </row>
    <row r="502" spans="1:11" ht="16.5" customHeight="1" x14ac:dyDescent="0.25">
      <c r="B502" s="379"/>
      <c r="C502" s="359"/>
      <c r="D502" s="359"/>
      <c r="E502" s="336"/>
      <c r="F502" s="336"/>
      <c r="G502" s="328" t="s">
        <v>778</v>
      </c>
      <c r="H502" s="329"/>
      <c r="I502" s="329"/>
      <c r="J502" s="332"/>
      <c r="K502" s="332"/>
    </row>
    <row r="503" spans="1:11" ht="16.5" customHeight="1" thickBot="1" x14ac:dyDescent="0.3">
      <c r="B503" s="390"/>
      <c r="C503" s="391"/>
      <c r="D503" s="391"/>
      <c r="E503" s="336"/>
      <c r="F503" s="336"/>
      <c r="G503" s="158" t="s">
        <v>620</v>
      </c>
      <c r="H503" s="158" t="s">
        <v>621</v>
      </c>
      <c r="I503" s="158" t="s">
        <v>622</v>
      </c>
      <c r="J503" s="386"/>
      <c r="K503" s="386"/>
    </row>
    <row r="504" spans="1:11" s="201" customFormat="1" ht="72" customHeight="1" thickBot="1" x14ac:dyDescent="0.3">
      <c r="A504" s="209"/>
      <c r="B504" s="202" t="s">
        <v>53</v>
      </c>
      <c r="C504" s="215" t="s">
        <v>663</v>
      </c>
      <c r="D504" s="215" t="s">
        <v>664</v>
      </c>
      <c r="E504" s="188" t="s">
        <v>521</v>
      </c>
      <c r="F504" s="216">
        <v>1</v>
      </c>
      <c r="G504" s="304">
        <v>1</v>
      </c>
      <c r="H504" s="304">
        <v>1</v>
      </c>
      <c r="I504" s="69">
        <f>+H504/G504</f>
        <v>1</v>
      </c>
      <c r="J504" s="305" t="s">
        <v>669</v>
      </c>
      <c r="K504" s="277" t="s">
        <v>767</v>
      </c>
    </row>
    <row r="505" spans="1:11" ht="16.5" customHeight="1" x14ac:dyDescent="0.25">
      <c r="A505" s="128"/>
      <c r="B505" s="80"/>
      <c r="C505" s="80"/>
      <c r="D505" s="125"/>
      <c r="E505" s="80"/>
      <c r="F505" s="80"/>
      <c r="G505" s="81"/>
      <c r="H505" s="81"/>
      <c r="I505" s="83"/>
      <c r="J505" s="80"/>
      <c r="K505" s="111"/>
    </row>
    <row r="506" spans="1:11" x14ac:dyDescent="0.25">
      <c r="A506" s="99"/>
      <c r="B506" s="125"/>
      <c r="C506" s="126"/>
      <c r="D506" s="126"/>
      <c r="E506" s="72"/>
      <c r="F506" s="72"/>
      <c r="G506" s="6"/>
      <c r="H506" s="50"/>
      <c r="I506" s="6"/>
      <c r="J506" s="72"/>
      <c r="K506" s="111"/>
    </row>
    <row r="507" spans="1:11" x14ac:dyDescent="0.25">
      <c r="A507" s="99"/>
      <c r="B507" s="84" t="s">
        <v>215</v>
      </c>
      <c r="C507" s="361" t="s">
        <v>325</v>
      </c>
      <c r="D507" s="361"/>
      <c r="E507" s="361"/>
      <c r="F507" s="361"/>
      <c r="G507" s="361"/>
      <c r="H507" s="361"/>
      <c r="I507" s="361"/>
      <c r="J507" s="361"/>
      <c r="K507" s="361"/>
    </row>
    <row r="508" spans="1:11" ht="16.5" customHeight="1" x14ac:dyDescent="0.25">
      <c r="B508" s="84" t="s">
        <v>216</v>
      </c>
      <c r="C508" s="361" t="s">
        <v>343</v>
      </c>
      <c r="D508" s="361"/>
      <c r="E508" s="361"/>
      <c r="F508" s="361"/>
      <c r="G508" s="361"/>
      <c r="H508" s="361"/>
      <c r="I508" s="361"/>
      <c r="J508" s="361"/>
      <c r="K508" s="361"/>
    </row>
    <row r="509" spans="1:11" x14ac:dyDescent="0.25">
      <c r="B509" s="104" t="s">
        <v>630</v>
      </c>
      <c r="C509" s="361" t="s">
        <v>21</v>
      </c>
      <c r="D509" s="361"/>
      <c r="E509" s="361"/>
      <c r="F509" s="361"/>
      <c r="G509" s="361"/>
      <c r="H509" s="361"/>
      <c r="I509" s="361"/>
      <c r="J509" s="361"/>
      <c r="K509" s="361"/>
    </row>
    <row r="510" spans="1:11" ht="16.5" customHeight="1" x14ac:dyDescent="0.25">
      <c r="B510" s="104" t="s">
        <v>12</v>
      </c>
      <c r="C510" s="361" t="s">
        <v>26</v>
      </c>
      <c r="D510" s="361"/>
      <c r="E510" s="361"/>
      <c r="F510" s="361"/>
      <c r="G510" s="361"/>
      <c r="H510" s="361"/>
      <c r="I510" s="361"/>
      <c r="J510" s="361"/>
      <c r="K510" s="361"/>
    </row>
    <row r="511" spans="1:11" ht="16.5" customHeight="1" x14ac:dyDescent="0.25">
      <c r="B511" s="104" t="s">
        <v>11</v>
      </c>
      <c r="C511" s="361" t="s">
        <v>39</v>
      </c>
      <c r="D511" s="361"/>
      <c r="E511" s="361"/>
      <c r="F511" s="361"/>
      <c r="G511" s="361"/>
      <c r="H511" s="361"/>
      <c r="I511" s="361"/>
      <c r="J511" s="361"/>
      <c r="K511" s="361"/>
    </row>
    <row r="512" spans="1:11" ht="16.5" customHeight="1" x14ac:dyDescent="0.25">
      <c r="B512" s="104" t="s">
        <v>217</v>
      </c>
      <c r="C512" s="361" t="s">
        <v>332</v>
      </c>
      <c r="D512" s="361"/>
      <c r="E512" s="361"/>
      <c r="F512" s="361"/>
      <c r="G512" s="361"/>
      <c r="H512" s="361"/>
      <c r="I512" s="361"/>
      <c r="J512" s="361"/>
      <c r="K512" s="361"/>
    </row>
    <row r="513" spans="2:14" x14ac:dyDescent="0.25">
      <c r="B513" s="85"/>
      <c r="C513" s="85"/>
      <c r="D513" s="85"/>
      <c r="E513" s="90"/>
      <c r="F513" s="90"/>
      <c r="G513" s="90"/>
      <c r="H513" s="90"/>
      <c r="I513" s="90"/>
      <c r="J513" s="90"/>
      <c r="K513" s="109"/>
    </row>
    <row r="514" spans="2:14" ht="17.25" thickBot="1" x14ac:dyDescent="0.3">
      <c r="B514" s="104"/>
      <c r="C514" s="85"/>
      <c r="D514" s="85"/>
      <c r="E514" s="90"/>
      <c r="F514" s="90"/>
      <c r="G514" s="90"/>
      <c r="H514" s="90"/>
      <c r="I514" s="90"/>
      <c r="J514" s="90"/>
      <c r="K514" s="109"/>
    </row>
    <row r="515" spans="2:14" ht="16.5" customHeight="1" x14ac:dyDescent="0.25">
      <c r="B515" s="378" t="s">
        <v>10</v>
      </c>
      <c r="C515" s="358" t="s">
        <v>166</v>
      </c>
      <c r="D515" s="358" t="s">
        <v>167</v>
      </c>
      <c r="E515" s="335" t="s">
        <v>168</v>
      </c>
      <c r="F515" s="335" t="s">
        <v>662</v>
      </c>
      <c r="G515" s="363" t="s">
        <v>672</v>
      </c>
      <c r="H515" s="364"/>
      <c r="I515" s="365"/>
      <c r="J515" s="331" t="s">
        <v>7</v>
      </c>
      <c r="K515" s="331" t="s">
        <v>8</v>
      </c>
    </row>
    <row r="516" spans="2:14" ht="16.5" customHeight="1" x14ac:dyDescent="0.25">
      <c r="B516" s="379"/>
      <c r="C516" s="359"/>
      <c r="D516" s="359"/>
      <c r="E516" s="336"/>
      <c r="F516" s="336"/>
      <c r="G516" s="328" t="s">
        <v>778</v>
      </c>
      <c r="H516" s="329"/>
      <c r="I516" s="329"/>
      <c r="J516" s="332"/>
      <c r="K516" s="332"/>
    </row>
    <row r="517" spans="2:14" ht="15.75" customHeight="1" thickBot="1" x14ac:dyDescent="0.3">
      <c r="B517" s="380"/>
      <c r="C517" s="360"/>
      <c r="D517" s="360"/>
      <c r="E517" s="337"/>
      <c r="F517" s="337"/>
      <c r="G517" s="158" t="s">
        <v>620</v>
      </c>
      <c r="H517" s="158" t="s">
        <v>621</v>
      </c>
      <c r="I517" s="158" t="s">
        <v>622</v>
      </c>
      <c r="J517" s="333"/>
      <c r="K517" s="333"/>
    </row>
    <row r="518" spans="2:14" s="201" customFormat="1" ht="115.5" x14ac:dyDescent="0.25">
      <c r="B518" s="398" t="s">
        <v>54</v>
      </c>
      <c r="C518" s="170" t="s">
        <v>702</v>
      </c>
      <c r="D518" s="170" t="s">
        <v>100</v>
      </c>
      <c r="E518" s="171" t="s">
        <v>521</v>
      </c>
      <c r="F518" s="134">
        <v>1</v>
      </c>
      <c r="G518" s="233">
        <v>1</v>
      </c>
      <c r="H518" s="233">
        <v>1</v>
      </c>
      <c r="I518" s="233">
        <f>+H518/G518</f>
        <v>1</v>
      </c>
      <c r="J518" s="306" t="s">
        <v>207</v>
      </c>
      <c r="K518" s="307" t="s">
        <v>846</v>
      </c>
    </row>
    <row r="519" spans="2:14" s="201" customFormat="1" ht="95.25" customHeight="1" x14ac:dyDescent="0.25">
      <c r="B519" s="399"/>
      <c r="C519" s="165" t="s">
        <v>499</v>
      </c>
      <c r="D519" s="165" t="s">
        <v>135</v>
      </c>
      <c r="E519" s="166" t="s">
        <v>521</v>
      </c>
      <c r="F519" s="173">
        <v>1</v>
      </c>
      <c r="G519" s="48">
        <v>1</v>
      </c>
      <c r="H519" s="55">
        <v>1</v>
      </c>
      <c r="I519" s="48">
        <f>+H519/G519</f>
        <v>1</v>
      </c>
      <c r="J519" s="308" t="s">
        <v>597</v>
      </c>
      <c r="K519" s="41" t="s">
        <v>956</v>
      </c>
    </row>
    <row r="520" spans="2:14" s="201" customFormat="1" ht="49.5" x14ac:dyDescent="0.25">
      <c r="B520" s="399"/>
      <c r="C520" s="165" t="s">
        <v>703</v>
      </c>
      <c r="D520" s="165" t="s">
        <v>191</v>
      </c>
      <c r="E520" s="166" t="s">
        <v>521</v>
      </c>
      <c r="F520" s="173">
        <v>1</v>
      </c>
      <c r="G520" s="55">
        <v>1</v>
      </c>
      <c r="H520" s="55">
        <v>1</v>
      </c>
      <c r="I520" s="48">
        <f t="shared" ref="I520:I522" si="18">+H520/G520</f>
        <v>1</v>
      </c>
      <c r="J520" s="259" t="s">
        <v>111</v>
      </c>
      <c r="K520" s="41" t="s">
        <v>851</v>
      </c>
      <c r="N520" s="237"/>
    </row>
    <row r="521" spans="2:14" s="201" customFormat="1" ht="76.5" customHeight="1" x14ac:dyDescent="0.25">
      <c r="B521" s="399"/>
      <c r="C521" s="165" t="s">
        <v>149</v>
      </c>
      <c r="D521" s="165" t="s">
        <v>788</v>
      </c>
      <c r="E521" s="166" t="s">
        <v>521</v>
      </c>
      <c r="F521" s="174">
        <v>1</v>
      </c>
      <c r="G521" s="48">
        <v>1</v>
      </c>
      <c r="H521" s="55">
        <v>1</v>
      </c>
      <c r="I521" s="48">
        <f t="shared" si="18"/>
        <v>1</v>
      </c>
      <c r="J521" s="259" t="s">
        <v>192</v>
      </c>
      <c r="K521" s="41" t="s">
        <v>957</v>
      </c>
      <c r="M521" s="236"/>
      <c r="N521" s="237"/>
    </row>
    <row r="522" spans="2:14" s="201" customFormat="1" ht="82.5" x14ac:dyDescent="0.25">
      <c r="B522" s="399"/>
      <c r="C522" s="165" t="s">
        <v>656</v>
      </c>
      <c r="D522" s="165" t="s">
        <v>224</v>
      </c>
      <c r="E522" s="166" t="s">
        <v>521</v>
      </c>
      <c r="F522" s="131">
        <v>1</v>
      </c>
      <c r="G522" s="48">
        <v>1</v>
      </c>
      <c r="H522" s="48">
        <v>1</v>
      </c>
      <c r="I522" s="48">
        <f t="shared" si="18"/>
        <v>1</v>
      </c>
      <c r="J522" s="259" t="s">
        <v>225</v>
      </c>
      <c r="K522" s="41" t="s">
        <v>768</v>
      </c>
    </row>
    <row r="523" spans="2:14" s="201" customFormat="1" ht="130.5" customHeight="1" x14ac:dyDescent="0.25">
      <c r="B523" s="399"/>
      <c r="C523" s="165" t="s">
        <v>512</v>
      </c>
      <c r="D523" s="165" t="s">
        <v>500</v>
      </c>
      <c r="E523" s="166" t="s">
        <v>521</v>
      </c>
      <c r="F523" s="131">
        <v>1</v>
      </c>
      <c r="G523" s="48">
        <v>1</v>
      </c>
      <c r="H523" s="48">
        <v>1</v>
      </c>
      <c r="I523" s="309">
        <f t="shared" ref="I523:I529" si="19">+H523/G523</f>
        <v>1</v>
      </c>
      <c r="J523" s="259" t="s">
        <v>769</v>
      </c>
      <c r="K523" s="41" t="s">
        <v>852</v>
      </c>
    </row>
    <row r="524" spans="2:14" s="201" customFormat="1" ht="82.5" x14ac:dyDescent="0.25">
      <c r="B524" s="399"/>
      <c r="C524" s="165" t="s">
        <v>789</v>
      </c>
      <c r="D524" s="165" t="s">
        <v>501</v>
      </c>
      <c r="E524" s="166" t="s">
        <v>521</v>
      </c>
      <c r="F524" s="131">
        <v>1</v>
      </c>
      <c r="G524" s="48">
        <v>1</v>
      </c>
      <c r="H524" s="48">
        <v>1</v>
      </c>
      <c r="I524" s="309">
        <f t="shared" si="19"/>
        <v>1</v>
      </c>
      <c r="J524" s="259" t="s">
        <v>723</v>
      </c>
      <c r="K524" s="41" t="s">
        <v>677</v>
      </c>
    </row>
    <row r="525" spans="2:14" s="201" customFormat="1" ht="122.25" customHeight="1" x14ac:dyDescent="0.25">
      <c r="B525" s="399"/>
      <c r="C525" s="165" t="s">
        <v>436</v>
      </c>
      <c r="D525" s="165" t="s">
        <v>551</v>
      </c>
      <c r="E525" s="166" t="s">
        <v>521</v>
      </c>
      <c r="F525" s="131">
        <v>1</v>
      </c>
      <c r="G525" s="48">
        <v>1</v>
      </c>
      <c r="H525" s="48">
        <v>1</v>
      </c>
      <c r="I525" s="48">
        <f t="shared" si="19"/>
        <v>1</v>
      </c>
      <c r="J525" s="259" t="s">
        <v>437</v>
      </c>
      <c r="K525" s="41" t="s">
        <v>853</v>
      </c>
    </row>
    <row r="526" spans="2:14" s="201" customFormat="1" ht="93.75" customHeight="1" x14ac:dyDescent="0.25">
      <c r="B526" s="399"/>
      <c r="C526" s="165" t="s">
        <v>657</v>
      </c>
      <c r="D526" s="165" t="s">
        <v>552</v>
      </c>
      <c r="E526" s="166" t="s">
        <v>521</v>
      </c>
      <c r="F526" s="131">
        <v>1</v>
      </c>
      <c r="G526" s="48">
        <v>1</v>
      </c>
      <c r="H526" s="48">
        <v>1</v>
      </c>
      <c r="I526" s="48">
        <f t="shared" si="19"/>
        <v>1</v>
      </c>
      <c r="J526" s="259" t="s">
        <v>724</v>
      </c>
      <c r="K526" s="41" t="s">
        <v>854</v>
      </c>
    </row>
    <row r="527" spans="2:14" s="201" customFormat="1" ht="78.75" customHeight="1" x14ac:dyDescent="0.25">
      <c r="B527" s="399"/>
      <c r="C527" s="165" t="s">
        <v>704</v>
      </c>
      <c r="D527" s="165" t="s">
        <v>226</v>
      </c>
      <c r="E527" s="166" t="s">
        <v>521</v>
      </c>
      <c r="F527" s="131">
        <v>1</v>
      </c>
      <c r="G527" s="48">
        <v>1</v>
      </c>
      <c r="H527" s="309">
        <v>1</v>
      </c>
      <c r="I527" s="309">
        <f t="shared" si="19"/>
        <v>1</v>
      </c>
      <c r="J527" s="259" t="s">
        <v>725</v>
      </c>
      <c r="K527" s="41" t="s">
        <v>770</v>
      </c>
    </row>
    <row r="528" spans="2:14" s="201" customFormat="1" ht="66" x14ac:dyDescent="0.25">
      <c r="B528" s="399"/>
      <c r="C528" s="165" t="s">
        <v>553</v>
      </c>
      <c r="D528" s="165" t="s">
        <v>227</v>
      </c>
      <c r="E528" s="166" t="s">
        <v>521</v>
      </c>
      <c r="F528" s="131">
        <v>1</v>
      </c>
      <c r="G528" s="48">
        <v>1</v>
      </c>
      <c r="H528" s="48">
        <v>1</v>
      </c>
      <c r="I528" s="48">
        <f t="shared" si="19"/>
        <v>1</v>
      </c>
      <c r="J528" s="259" t="s">
        <v>771</v>
      </c>
      <c r="K528" s="41" t="s">
        <v>916</v>
      </c>
    </row>
    <row r="529" spans="2:11" s="201" customFormat="1" ht="66" x14ac:dyDescent="0.25">
      <c r="B529" s="399"/>
      <c r="C529" s="165" t="s">
        <v>438</v>
      </c>
      <c r="D529" s="165" t="s">
        <v>228</v>
      </c>
      <c r="E529" s="166" t="s">
        <v>521</v>
      </c>
      <c r="F529" s="131">
        <v>1</v>
      </c>
      <c r="G529" s="48">
        <v>1</v>
      </c>
      <c r="H529" s="48">
        <v>1</v>
      </c>
      <c r="I529" s="48">
        <f t="shared" si="19"/>
        <v>1</v>
      </c>
      <c r="J529" s="259" t="s">
        <v>772</v>
      </c>
      <c r="K529" s="41" t="s">
        <v>743</v>
      </c>
    </row>
    <row r="530" spans="2:11" s="201" customFormat="1" ht="49.5" x14ac:dyDescent="0.25">
      <c r="B530" s="399"/>
      <c r="C530" s="165" t="s">
        <v>580</v>
      </c>
      <c r="D530" s="165" t="s">
        <v>229</v>
      </c>
      <c r="E530" s="166" t="s">
        <v>521</v>
      </c>
      <c r="F530" s="131">
        <v>1</v>
      </c>
      <c r="G530" s="48">
        <v>1</v>
      </c>
      <c r="H530" s="48">
        <v>1</v>
      </c>
      <c r="I530" s="48">
        <f t="shared" ref="I530:I536" si="20">+H530/G530</f>
        <v>1</v>
      </c>
      <c r="J530" s="259" t="s">
        <v>726</v>
      </c>
      <c r="K530" s="41" t="s">
        <v>848</v>
      </c>
    </row>
    <row r="531" spans="2:11" s="201" customFormat="1" ht="49.5" x14ac:dyDescent="0.25">
      <c r="B531" s="399"/>
      <c r="C531" s="165" t="s">
        <v>581</v>
      </c>
      <c r="D531" s="165" t="s">
        <v>439</v>
      </c>
      <c r="E531" s="166" t="s">
        <v>521</v>
      </c>
      <c r="F531" s="131">
        <v>1</v>
      </c>
      <c r="G531" s="48">
        <v>1</v>
      </c>
      <c r="H531" s="55">
        <v>1</v>
      </c>
      <c r="I531" s="48">
        <f t="shared" si="20"/>
        <v>1</v>
      </c>
      <c r="J531" s="259" t="s">
        <v>301</v>
      </c>
      <c r="K531" s="41" t="s">
        <v>849</v>
      </c>
    </row>
    <row r="532" spans="2:11" s="201" customFormat="1" ht="72.75" customHeight="1" x14ac:dyDescent="0.25">
      <c r="B532" s="399"/>
      <c r="C532" s="165" t="s">
        <v>231</v>
      </c>
      <c r="D532" s="165" t="s">
        <v>233</v>
      </c>
      <c r="E532" s="166" t="s">
        <v>521</v>
      </c>
      <c r="F532" s="131">
        <v>1</v>
      </c>
      <c r="G532" s="48">
        <v>1</v>
      </c>
      <c r="H532" s="55">
        <v>1</v>
      </c>
      <c r="I532" s="48">
        <f t="shared" si="20"/>
        <v>1</v>
      </c>
      <c r="J532" s="259" t="s">
        <v>232</v>
      </c>
      <c r="K532" s="41" t="s">
        <v>670</v>
      </c>
    </row>
    <row r="533" spans="2:11" s="201" customFormat="1" ht="45" customHeight="1" x14ac:dyDescent="0.25">
      <c r="B533" s="399"/>
      <c r="C533" s="165" t="s">
        <v>235</v>
      </c>
      <c r="D533" s="165" t="s">
        <v>236</v>
      </c>
      <c r="E533" s="166" t="s">
        <v>521</v>
      </c>
      <c r="F533" s="133">
        <v>1</v>
      </c>
      <c r="G533" s="48">
        <v>1</v>
      </c>
      <c r="H533" s="48">
        <v>1</v>
      </c>
      <c r="I533" s="48">
        <f t="shared" si="20"/>
        <v>1</v>
      </c>
      <c r="J533" s="259" t="s">
        <v>237</v>
      </c>
      <c r="K533" s="41" t="s">
        <v>860</v>
      </c>
    </row>
    <row r="534" spans="2:11" s="201" customFormat="1" ht="63" customHeight="1" x14ac:dyDescent="0.25">
      <c r="B534" s="399"/>
      <c r="C534" s="165" t="s">
        <v>238</v>
      </c>
      <c r="D534" s="165" t="s">
        <v>239</v>
      </c>
      <c r="E534" s="166" t="s">
        <v>521</v>
      </c>
      <c r="F534" s="133">
        <v>1</v>
      </c>
      <c r="G534" s="48">
        <v>1</v>
      </c>
      <c r="H534" s="55">
        <v>1</v>
      </c>
      <c r="I534" s="48">
        <f t="shared" si="20"/>
        <v>1</v>
      </c>
      <c r="J534" s="259" t="s">
        <v>240</v>
      </c>
      <c r="K534" s="41" t="s">
        <v>917</v>
      </c>
    </row>
    <row r="535" spans="2:11" s="201" customFormat="1" ht="66" x14ac:dyDescent="0.25">
      <c r="B535" s="399"/>
      <c r="C535" s="165" t="s">
        <v>241</v>
      </c>
      <c r="D535" s="165" t="s">
        <v>242</v>
      </c>
      <c r="E535" s="166" t="s">
        <v>521</v>
      </c>
      <c r="F535" s="133">
        <v>1</v>
      </c>
      <c r="G535" s="48">
        <v>1</v>
      </c>
      <c r="H535" s="55">
        <v>1</v>
      </c>
      <c r="I535" s="48">
        <f t="shared" si="20"/>
        <v>1</v>
      </c>
      <c r="J535" s="259" t="s">
        <v>243</v>
      </c>
      <c r="K535" s="41" t="s">
        <v>918</v>
      </c>
    </row>
    <row r="536" spans="2:11" s="201" customFormat="1" ht="66" x14ac:dyDescent="0.25">
      <c r="B536" s="399"/>
      <c r="C536" s="165" t="s">
        <v>705</v>
      </c>
      <c r="D536" s="165" t="s">
        <v>790</v>
      </c>
      <c r="E536" s="166" t="s">
        <v>521</v>
      </c>
      <c r="F536" s="133">
        <v>1</v>
      </c>
      <c r="G536" s="48">
        <v>1</v>
      </c>
      <c r="H536" s="55">
        <v>1</v>
      </c>
      <c r="I536" s="243">
        <f t="shared" si="20"/>
        <v>1</v>
      </c>
      <c r="J536" s="259" t="s">
        <v>244</v>
      </c>
      <c r="K536" s="41" t="s">
        <v>671</v>
      </c>
    </row>
    <row r="537" spans="2:11" s="201" customFormat="1" ht="85.5" customHeight="1" x14ac:dyDescent="0.25">
      <c r="B537" s="399"/>
      <c r="C537" s="165" t="s">
        <v>582</v>
      </c>
      <c r="D537" s="165" t="s">
        <v>502</v>
      </c>
      <c r="E537" s="166" t="s">
        <v>521</v>
      </c>
      <c r="F537" s="133">
        <v>1</v>
      </c>
      <c r="G537" s="48">
        <v>1</v>
      </c>
      <c r="H537" s="48">
        <v>1</v>
      </c>
      <c r="I537" s="48">
        <f t="shared" ref="I537:I559" si="21">+H537/G537</f>
        <v>1</v>
      </c>
      <c r="J537" s="259" t="s">
        <v>440</v>
      </c>
      <c r="K537" s="41" t="s">
        <v>919</v>
      </c>
    </row>
    <row r="538" spans="2:11" s="201" customFormat="1" ht="51" customHeight="1" x14ac:dyDescent="0.25">
      <c r="B538" s="399"/>
      <c r="C538" s="165" t="s">
        <v>706</v>
      </c>
      <c r="D538" s="165" t="s">
        <v>707</v>
      </c>
      <c r="E538" s="166" t="s">
        <v>521</v>
      </c>
      <c r="F538" s="133">
        <v>1</v>
      </c>
      <c r="G538" s="48">
        <v>1</v>
      </c>
      <c r="H538" s="48">
        <v>1</v>
      </c>
      <c r="I538" s="48">
        <f t="shared" si="21"/>
        <v>1</v>
      </c>
      <c r="J538" s="259" t="s">
        <v>245</v>
      </c>
      <c r="K538" s="41" t="s">
        <v>863</v>
      </c>
    </row>
    <row r="539" spans="2:11" s="201" customFormat="1" ht="42.75" customHeight="1" x14ac:dyDescent="0.25">
      <c r="B539" s="399"/>
      <c r="C539" s="165" t="s">
        <v>257</v>
      </c>
      <c r="D539" s="165" t="s">
        <v>258</v>
      </c>
      <c r="E539" s="166" t="s">
        <v>521</v>
      </c>
      <c r="F539" s="133">
        <v>1</v>
      </c>
      <c r="G539" s="48">
        <v>1</v>
      </c>
      <c r="H539" s="48">
        <v>1</v>
      </c>
      <c r="I539" s="48">
        <f t="shared" si="21"/>
        <v>1</v>
      </c>
      <c r="J539" s="259" t="s">
        <v>259</v>
      </c>
      <c r="K539" s="41" t="s">
        <v>884</v>
      </c>
    </row>
    <row r="540" spans="2:11" s="201" customFormat="1" ht="205.5" customHeight="1" x14ac:dyDescent="0.25">
      <c r="B540" s="399"/>
      <c r="C540" s="165" t="s">
        <v>441</v>
      </c>
      <c r="D540" s="165" t="s">
        <v>442</v>
      </c>
      <c r="E540" s="166" t="s">
        <v>521</v>
      </c>
      <c r="F540" s="133">
        <v>1</v>
      </c>
      <c r="G540" s="48">
        <v>1</v>
      </c>
      <c r="H540" s="48">
        <v>1</v>
      </c>
      <c r="I540" s="48">
        <f t="shared" si="21"/>
        <v>1</v>
      </c>
      <c r="J540" s="259" t="s">
        <v>259</v>
      </c>
      <c r="K540" s="41" t="s">
        <v>958</v>
      </c>
    </row>
    <row r="541" spans="2:11" s="201" customFormat="1" ht="82.5" x14ac:dyDescent="0.25">
      <c r="B541" s="399"/>
      <c r="C541" s="165" t="s">
        <v>260</v>
      </c>
      <c r="D541" s="165" t="s">
        <v>261</v>
      </c>
      <c r="E541" s="166" t="s">
        <v>521</v>
      </c>
      <c r="F541" s="133">
        <v>1</v>
      </c>
      <c r="G541" s="48">
        <v>1</v>
      </c>
      <c r="H541" s="48">
        <v>1</v>
      </c>
      <c r="I541" s="48">
        <f t="shared" si="21"/>
        <v>1</v>
      </c>
      <c r="J541" s="259" t="s">
        <v>262</v>
      </c>
      <c r="K541" s="41" t="s">
        <v>847</v>
      </c>
    </row>
    <row r="542" spans="2:11" s="201" customFormat="1" ht="82.5" x14ac:dyDescent="0.25">
      <c r="B542" s="399"/>
      <c r="C542" s="165" t="s">
        <v>708</v>
      </c>
      <c r="D542" s="165" t="s">
        <v>709</v>
      </c>
      <c r="E542" s="166" t="s">
        <v>521</v>
      </c>
      <c r="F542" s="133">
        <v>1</v>
      </c>
      <c r="G542" s="48">
        <v>1</v>
      </c>
      <c r="H542" s="48">
        <v>1</v>
      </c>
      <c r="I542" s="48">
        <f t="shared" si="21"/>
        <v>1</v>
      </c>
      <c r="J542" s="259" t="s">
        <v>259</v>
      </c>
      <c r="K542" s="313" t="s">
        <v>862</v>
      </c>
    </row>
    <row r="543" spans="2:11" s="201" customFormat="1" ht="115.5" x14ac:dyDescent="0.25">
      <c r="B543" s="399"/>
      <c r="C543" s="165" t="s">
        <v>554</v>
      </c>
      <c r="D543" s="165" t="s">
        <v>263</v>
      </c>
      <c r="E543" s="166" t="s">
        <v>521</v>
      </c>
      <c r="F543" s="133">
        <v>1</v>
      </c>
      <c r="G543" s="48">
        <v>1</v>
      </c>
      <c r="H543" s="48">
        <v>1</v>
      </c>
      <c r="I543" s="48">
        <f t="shared" si="21"/>
        <v>1</v>
      </c>
      <c r="J543" s="259" t="s">
        <v>259</v>
      </c>
      <c r="K543" s="41" t="s">
        <v>755</v>
      </c>
    </row>
    <row r="544" spans="2:11" s="201" customFormat="1" ht="198" x14ac:dyDescent="0.25">
      <c r="B544" s="399"/>
      <c r="C544" s="165" t="s">
        <v>373</v>
      </c>
      <c r="D544" s="165" t="s">
        <v>374</v>
      </c>
      <c r="E544" s="166" t="s">
        <v>521</v>
      </c>
      <c r="F544" s="133">
        <v>1</v>
      </c>
      <c r="G544" s="48">
        <v>1</v>
      </c>
      <c r="H544" s="48">
        <v>1</v>
      </c>
      <c r="I544" s="48">
        <f t="shared" si="21"/>
        <v>1</v>
      </c>
      <c r="J544" s="259" t="s">
        <v>259</v>
      </c>
      <c r="K544" s="41" t="s">
        <v>773</v>
      </c>
    </row>
    <row r="545" spans="2:11" s="201" customFormat="1" ht="148.5" x14ac:dyDescent="0.25">
      <c r="B545" s="399"/>
      <c r="C545" s="165" t="s">
        <v>443</v>
      </c>
      <c r="D545" s="165" t="s">
        <v>444</v>
      </c>
      <c r="E545" s="166" t="s">
        <v>521</v>
      </c>
      <c r="F545" s="133">
        <v>1</v>
      </c>
      <c r="G545" s="48">
        <v>1</v>
      </c>
      <c r="H545" s="48">
        <v>1</v>
      </c>
      <c r="I545" s="48">
        <f t="shared" si="21"/>
        <v>1</v>
      </c>
      <c r="J545" s="259" t="s">
        <v>264</v>
      </c>
      <c r="K545" s="41" t="s">
        <v>774</v>
      </c>
    </row>
    <row r="546" spans="2:11" s="201" customFormat="1" ht="61.5" customHeight="1" x14ac:dyDescent="0.25">
      <c r="B546" s="399"/>
      <c r="C546" s="165" t="s">
        <v>555</v>
      </c>
      <c r="D546" s="165" t="s">
        <v>683</v>
      </c>
      <c r="E546" s="166" t="s">
        <v>521</v>
      </c>
      <c r="F546" s="133">
        <v>1</v>
      </c>
      <c r="G546" s="48">
        <v>1</v>
      </c>
      <c r="H546" s="48">
        <v>1</v>
      </c>
      <c r="I546" s="48">
        <f t="shared" si="21"/>
        <v>1</v>
      </c>
      <c r="J546" s="259" t="s">
        <v>286</v>
      </c>
      <c r="K546" s="41" t="s">
        <v>855</v>
      </c>
    </row>
    <row r="547" spans="2:11" s="201" customFormat="1" ht="66" customHeight="1" x14ac:dyDescent="0.25">
      <c r="B547" s="399"/>
      <c r="C547" s="165" t="s">
        <v>710</v>
      </c>
      <c r="D547" s="165" t="s">
        <v>230</v>
      </c>
      <c r="E547" s="166" t="s">
        <v>521</v>
      </c>
      <c r="F547" s="131">
        <v>1</v>
      </c>
      <c r="G547" s="48">
        <v>1</v>
      </c>
      <c r="H547" s="48">
        <v>1</v>
      </c>
      <c r="I547" s="48">
        <f t="shared" si="21"/>
        <v>1</v>
      </c>
      <c r="J547" s="259" t="s">
        <v>138</v>
      </c>
      <c r="K547" s="41" t="s">
        <v>858</v>
      </c>
    </row>
    <row r="548" spans="2:11" s="201" customFormat="1" ht="49.5" x14ac:dyDescent="0.25">
      <c r="B548" s="399"/>
      <c r="C548" s="165" t="s">
        <v>583</v>
      </c>
      <c r="D548" s="165" t="s">
        <v>711</v>
      </c>
      <c r="E548" s="166" t="s">
        <v>521</v>
      </c>
      <c r="F548" s="133">
        <v>1</v>
      </c>
      <c r="G548" s="48">
        <v>1</v>
      </c>
      <c r="H548" s="48">
        <v>1</v>
      </c>
      <c r="I548" s="48">
        <f t="shared" si="21"/>
        <v>1</v>
      </c>
      <c r="J548" s="259" t="s">
        <v>138</v>
      </c>
      <c r="K548" s="41" t="s">
        <v>859</v>
      </c>
    </row>
    <row r="549" spans="2:11" s="201" customFormat="1" ht="33" x14ac:dyDescent="0.25">
      <c r="B549" s="399"/>
      <c r="C549" s="165" t="s">
        <v>445</v>
      </c>
      <c r="D549" s="165" t="s">
        <v>712</v>
      </c>
      <c r="E549" s="166" t="s">
        <v>521</v>
      </c>
      <c r="F549" s="133">
        <v>1</v>
      </c>
      <c r="G549" s="48">
        <v>1</v>
      </c>
      <c r="H549" s="48">
        <v>1</v>
      </c>
      <c r="I549" s="48">
        <f t="shared" si="21"/>
        <v>1</v>
      </c>
      <c r="J549" s="259" t="s">
        <v>138</v>
      </c>
      <c r="K549" s="41" t="s">
        <v>920</v>
      </c>
    </row>
    <row r="550" spans="2:11" s="201" customFormat="1" ht="66" x14ac:dyDescent="0.25">
      <c r="B550" s="399"/>
      <c r="C550" s="165" t="s">
        <v>446</v>
      </c>
      <c r="D550" s="165" t="s">
        <v>713</v>
      </c>
      <c r="E550" s="166" t="s">
        <v>521</v>
      </c>
      <c r="F550" s="133">
        <v>1</v>
      </c>
      <c r="G550" s="48">
        <v>1</v>
      </c>
      <c r="H550" s="48">
        <v>1</v>
      </c>
      <c r="I550" s="48">
        <f t="shared" si="21"/>
        <v>1</v>
      </c>
      <c r="J550" s="259" t="s">
        <v>447</v>
      </c>
      <c r="K550" s="41" t="s">
        <v>850</v>
      </c>
    </row>
    <row r="551" spans="2:11" s="201" customFormat="1" ht="49.5" x14ac:dyDescent="0.25">
      <c r="B551" s="399"/>
      <c r="C551" s="165" t="s">
        <v>448</v>
      </c>
      <c r="D551" s="165" t="s">
        <v>285</v>
      </c>
      <c r="E551" s="166" t="s">
        <v>521</v>
      </c>
      <c r="F551" s="133">
        <v>1</v>
      </c>
      <c r="G551" s="48">
        <v>1</v>
      </c>
      <c r="H551" s="48">
        <v>1</v>
      </c>
      <c r="I551" s="48">
        <f t="shared" si="21"/>
        <v>1</v>
      </c>
      <c r="J551" s="259" t="s">
        <v>727</v>
      </c>
      <c r="K551" s="41" t="s">
        <v>856</v>
      </c>
    </row>
    <row r="552" spans="2:11" s="201" customFormat="1" ht="66" x14ac:dyDescent="0.25">
      <c r="B552" s="399"/>
      <c r="C552" s="165" t="s">
        <v>605</v>
      </c>
      <c r="D552" s="165" t="s">
        <v>515</v>
      </c>
      <c r="E552" s="166" t="s">
        <v>521</v>
      </c>
      <c r="F552" s="133">
        <v>1</v>
      </c>
      <c r="G552" s="48">
        <v>1</v>
      </c>
      <c r="H552" s="48">
        <v>1</v>
      </c>
      <c r="I552" s="48">
        <f t="shared" si="21"/>
        <v>1</v>
      </c>
      <c r="J552" s="310" t="s">
        <v>598</v>
      </c>
      <c r="K552" s="41" t="s">
        <v>857</v>
      </c>
    </row>
    <row r="553" spans="2:11" s="201" customFormat="1" ht="66" x14ac:dyDescent="0.25">
      <c r="B553" s="399"/>
      <c r="C553" s="165" t="s">
        <v>136</v>
      </c>
      <c r="D553" s="165" t="s">
        <v>137</v>
      </c>
      <c r="E553" s="166" t="s">
        <v>521</v>
      </c>
      <c r="F553" s="174">
        <v>3</v>
      </c>
      <c r="G553" s="311">
        <v>3</v>
      </c>
      <c r="H553" s="311">
        <v>3</v>
      </c>
      <c r="I553" s="48">
        <f t="shared" si="21"/>
        <v>1</v>
      </c>
      <c r="J553" s="259" t="s">
        <v>138</v>
      </c>
      <c r="K553" s="41" t="s">
        <v>860</v>
      </c>
    </row>
    <row r="554" spans="2:11" s="201" customFormat="1" ht="40.5" customHeight="1" x14ac:dyDescent="0.25">
      <c r="B554" s="399"/>
      <c r="C554" s="165" t="s">
        <v>584</v>
      </c>
      <c r="D554" s="165" t="s">
        <v>449</v>
      </c>
      <c r="E554" s="166" t="s">
        <v>521</v>
      </c>
      <c r="F554" s="174">
        <v>4</v>
      </c>
      <c r="G554" s="311">
        <v>4</v>
      </c>
      <c r="H554" s="311">
        <v>4</v>
      </c>
      <c r="I554" s="48">
        <f t="shared" si="21"/>
        <v>1</v>
      </c>
      <c r="J554" s="259" t="s">
        <v>138</v>
      </c>
      <c r="K554" s="41" t="s">
        <v>921</v>
      </c>
    </row>
    <row r="555" spans="2:11" s="201" customFormat="1" ht="54.75" customHeight="1" x14ac:dyDescent="0.25">
      <c r="B555" s="399"/>
      <c r="C555" s="165" t="s">
        <v>139</v>
      </c>
      <c r="D555" s="165" t="s">
        <v>140</v>
      </c>
      <c r="E555" s="166" t="s">
        <v>521</v>
      </c>
      <c r="F555" s="174">
        <v>26</v>
      </c>
      <c r="G555" s="311">
        <v>26</v>
      </c>
      <c r="H555" s="157">
        <v>26</v>
      </c>
      <c r="I555" s="48">
        <f t="shared" si="21"/>
        <v>1</v>
      </c>
      <c r="J555" s="259" t="s">
        <v>138</v>
      </c>
      <c r="K555" s="41" t="s">
        <v>861</v>
      </c>
    </row>
    <row r="556" spans="2:11" s="201" customFormat="1" ht="44.25" customHeight="1" x14ac:dyDescent="0.25">
      <c r="B556" s="399"/>
      <c r="C556" s="165" t="s">
        <v>141</v>
      </c>
      <c r="D556" s="165" t="s">
        <v>142</v>
      </c>
      <c r="E556" s="166" t="s">
        <v>521</v>
      </c>
      <c r="F556" s="174">
        <v>30</v>
      </c>
      <c r="G556" s="311">
        <v>30</v>
      </c>
      <c r="H556" s="157">
        <v>30</v>
      </c>
      <c r="I556" s="48">
        <f t="shared" si="21"/>
        <v>1</v>
      </c>
      <c r="J556" s="259" t="s">
        <v>138</v>
      </c>
      <c r="K556" s="41" t="s">
        <v>728</v>
      </c>
    </row>
    <row r="557" spans="2:11" s="201" customFormat="1" ht="49.5" x14ac:dyDescent="0.25">
      <c r="B557" s="399"/>
      <c r="C557" s="165" t="s">
        <v>143</v>
      </c>
      <c r="D557" s="165" t="s">
        <v>144</v>
      </c>
      <c r="E557" s="166" t="s">
        <v>521</v>
      </c>
      <c r="F557" s="175">
        <v>1</v>
      </c>
      <c r="G557" s="311">
        <v>1</v>
      </c>
      <c r="H557" s="311">
        <v>1</v>
      </c>
      <c r="I557" s="48">
        <f t="shared" si="21"/>
        <v>1</v>
      </c>
      <c r="J557" s="259" t="s">
        <v>138</v>
      </c>
      <c r="K557" s="41" t="s">
        <v>729</v>
      </c>
    </row>
    <row r="558" spans="2:11" s="201" customFormat="1" ht="49.5" x14ac:dyDescent="0.25">
      <c r="B558" s="399"/>
      <c r="C558" s="165" t="s">
        <v>585</v>
      </c>
      <c r="D558" s="165" t="s">
        <v>145</v>
      </c>
      <c r="E558" s="166" t="s">
        <v>521</v>
      </c>
      <c r="F558" s="131">
        <v>1</v>
      </c>
      <c r="G558" s="258">
        <v>1</v>
      </c>
      <c r="H558" s="48">
        <v>1</v>
      </c>
      <c r="I558" s="48">
        <f t="shared" si="21"/>
        <v>1</v>
      </c>
      <c r="J558" s="259" t="s">
        <v>138</v>
      </c>
      <c r="K558" s="41" t="s">
        <v>922</v>
      </c>
    </row>
    <row r="559" spans="2:11" s="201" customFormat="1" ht="99" x14ac:dyDescent="0.25">
      <c r="B559" s="399"/>
      <c r="C559" s="165" t="s">
        <v>146</v>
      </c>
      <c r="D559" s="165" t="s">
        <v>147</v>
      </c>
      <c r="E559" s="166" t="s">
        <v>521</v>
      </c>
      <c r="F559" s="131">
        <v>1</v>
      </c>
      <c r="G559" s="258">
        <v>1</v>
      </c>
      <c r="H559" s="48">
        <v>1</v>
      </c>
      <c r="I559" s="48">
        <f t="shared" si="21"/>
        <v>1</v>
      </c>
      <c r="J559" s="259" t="s">
        <v>138</v>
      </c>
      <c r="K559" s="41" t="s">
        <v>923</v>
      </c>
    </row>
    <row r="560" spans="2:11" s="201" customFormat="1" ht="45.75" customHeight="1" thickBot="1" x14ac:dyDescent="0.3">
      <c r="B560" s="400"/>
      <c r="C560" s="168" t="s">
        <v>450</v>
      </c>
      <c r="D560" s="168" t="s">
        <v>148</v>
      </c>
      <c r="E560" s="180" t="s">
        <v>521</v>
      </c>
      <c r="F560" s="132">
        <v>1</v>
      </c>
      <c r="G560" s="251">
        <v>1</v>
      </c>
      <c r="H560" s="51">
        <v>1</v>
      </c>
      <c r="I560" s="51">
        <f t="shared" ref="I560" si="22">+H560/G560</f>
        <v>1</v>
      </c>
      <c r="J560" s="312" t="s">
        <v>138</v>
      </c>
      <c r="K560" s="254" t="s">
        <v>924</v>
      </c>
    </row>
    <row r="567" spans="7:7" x14ac:dyDescent="0.25">
      <c r="G567" s="102"/>
    </row>
    <row r="568" spans="7:7" x14ac:dyDescent="0.25">
      <c r="G568" s="102"/>
    </row>
    <row r="569" spans="7:7" x14ac:dyDescent="0.25">
      <c r="G569" s="102"/>
    </row>
  </sheetData>
  <mergeCells count="408">
    <mergeCell ref="C495:K495"/>
    <mergeCell ref="C497:K497"/>
    <mergeCell ref="F460:F462"/>
    <mergeCell ref="J7:J8"/>
    <mergeCell ref="H7:I8"/>
    <mergeCell ref="K197:K199"/>
    <mergeCell ref="C212:K212"/>
    <mergeCell ref="C213:K213"/>
    <mergeCell ref="C8:E8"/>
    <mergeCell ref="C275:K275"/>
    <mergeCell ref="C276:K276"/>
    <mergeCell ref="C277:K277"/>
    <mergeCell ref="C278:K278"/>
    <mergeCell ref="C289:K289"/>
    <mergeCell ref="C290:K290"/>
    <mergeCell ref="G242:I242"/>
    <mergeCell ref="J242:J244"/>
    <mergeCell ref="C234:K234"/>
    <mergeCell ref="C235:K235"/>
    <mergeCell ref="C73:K73"/>
    <mergeCell ref="C7:F7"/>
    <mergeCell ref="F346:F348"/>
    <mergeCell ref="F360:F362"/>
    <mergeCell ref="F377:F379"/>
    <mergeCell ref="C370:K370"/>
    <mergeCell ref="C371:K371"/>
    <mergeCell ref="C372:K372"/>
    <mergeCell ref="C71:K71"/>
    <mergeCell ref="C72:K72"/>
    <mergeCell ref="J144:J146"/>
    <mergeCell ref="K144:K146"/>
    <mergeCell ref="C138:K138"/>
    <mergeCell ref="C139:K139"/>
    <mergeCell ref="C140:K140"/>
    <mergeCell ref="C141:K141"/>
    <mergeCell ref="F78:F80"/>
    <mergeCell ref="C190:K190"/>
    <mergeCell ref="C191:K191"/>
    <mergeCell ref="G221:I221"/>
    <mergeCell ref="C236:K236"/>
    <mergeCell ref="C237:K237"/>
    <mergeCell ref="C103:K103"/>
    <mergeCell ref="C104:K104"/>
    <mergeCell ref="C105:K105"/>
    <mergeCell ref="C511:K511"/>
    <mergeCell ref="C512:K512"/>
    <mergeCell ref="B501:B503"/>
    <mergeCell ref="C501:C503"/>
    <mergeCell ref="D501:D503"/>
    <mergeCell ref="E501:E503"/>
    <mergeCell ref="G501:I501"/>
    <mergeCell ref="J501:J503"/>
    <mergeCell ref="K501:K503"/>
    <mergeCell ref="G502:I502"/>
    <mergeCell ref="F501:F503"/>
    <mergeCell ref="C507:K507"/>
    <mergeCell ref="C508:K508"/>
    <mergeCell ref="C509:K509"/>
    <mergeCell ref="C510:K510"/>
    <mergeCell ref="C498:K498"/>
    <mergeCell ref="C499:K499"/>
    <mergeCell ref="C438:K438"/>
    <mergeCell ref="C439:K439"/>
    <mergeCell ref="C440:K440"/>
    <mergeCell ref="F242:F244"/>
    <mergeCell ref="F259:F261"/>
    <mergeCell ref="F281:F283"/>
    <mergeCell ref="F297:F299"/>
    <mergeCell ref="C274:K274"/>
    <mergeCell ref="C251:K251"/>
    <mergeCell ref="C291:K291"/>
    <mergeCell ref="C292:K292"/>
    <mergeCell ref="C293:K293"/>
    <mergeCell ref="C294:K294"/>
    <mergeCell ref="C496:K496"/>
    <mergeCell ref="J460:J462"/>
    <mergeCell ref="K460:K462"/>
    <mergeCell ref="C460:C462"/>
    <mergeCell ref="D460:D462"/>
    <mergeCell ref="E460:E462"/>
    <mergeCell ref="G460:I460"/>
    <mergeCell ref="C324:K324"/>
    <mergeCell ref="C494:K494"/>
    <mergeCell ref="B488:B490"/>
    <mergeCell ref="C488:C490"/>
    <mergeCell ref="D488:D490"/>
    <mergeCell ref="E488:E490"/>
    <mergeCell ref="G488:I488"/>
    <mergeCell ref="J488:J490"/>
    <mergeCell ref="K488:K490"/>
    <mergeCell ref="G489:I489"/>
    <mergeCell ref="B477:B478"/>
    <mergeCell ref="C481:K481"/>
    <mergeCell ref="C482:K482"/>
    <mergeCell ref="C483:K483"/>
    <mergeCell ref="C484:K484"/>
    <mergeCell ref="C485:K485"/>
    <mergeCell ref="C486:K486"/>
    <mergeCell ref="F488:F490"/>
    <mergeCell ref="B518:B560"/>
    <mergeCell ref="B515:B517"/>
    <mergeCell ref="C515:C517"/>
    <mergeCell ref="D515:D517"/>
    <mergeCell ref="E515:E517"/>
    <mergeCell ref="G515:I515"/>
    <mergeCell ref="J515:J517"/>
    <mergeCell ref="K515:K517"/>
    <mergeCell ref="G516:I516"/>
    <mergeCell ref="F515:F517"/>
    <mergeCell ref="B447:B449"/>
    <mergeCell ref="B443:B445"/>
    <mergeCell ref="C443:C445"/>
    <mergeCell ref="D443:D445"/>
    <mergeCell ref="E443:E445"/>
    <mergeCell ref="G443:I443"/>
    <mergeCell ref="J443:J445"/>
    <mergeCell ref="B474:B476"/>
    <mergeCell ref="C474:C476"/>
    <mergeCell ref="D474:D476"/>
    <mergeCell ref="E474:E476"/>
    <mergeCell ref="G474:I474"/>
    <mergeCell ref="J474:J476"/>
    <mergeCell ref="C471:K471"/>
    <mergeCell ref="C452:K452"/>
    <mergeCell ref="C453:K453"/>
    <mergeCell ref="C454:K454"/>
    <mergeCell ref="C455:K455"/>
    <mergeCell ref="C456:K456"/>
    <mergeCell ref="B460:B462"/>
    <mergeCell ref="F443:F445"/>
    <mergeCell ref="G475:I475"/>
    <mergeCell ref="F474:F476"/>
    <mergeCell ref="C457:K457"/>
    <mergeCell ref="B397:B431"/>
    <mergeCell ref="B394:B396"/>
    <mergeCell ref="C394:C396"/>
    <mergeCell ref="D394:D396"/>
    <mergeCell ref="E394:E396"/>
    <mergeCell ref="G394:I394"/>
    <mergeCell ref="G395:I395"/>
    <mergeCell ref="B380:B383"/>
    <mergeCell ref="B377:B379"/>
    <mergeCell ref="C377:C379"/>
    <mergeCell ref="D377:D379"/>
    <mergeCell ref="E377:E379"/>
    <mergeCell ref="C386:K386"/>
    <mergeCell ref="C387:K387"/>
    <mergeCell ref="C388:K388"/>
    <mergeCell ref="C389:K389"/>
    <mergeCell ref="C390:K390"/>
    <mergeCell ref="C391:K391"/>
    <mergeCell ref="K394:K396"/>
    <mergeCell ref="F394:F396"/>
    <mergeCell ref="B346:B348"/>
    <mergeCell ref="C346:C348"/>
    <mergeCell ref="D346:D348"/>
    <mergeCell ref="E346:E348"/>
    <mergeCell ref="G346:I346"/>
    <mergeCell ref="J346:J348"/>
    <mergeCell ref="K346:K348"/>
    <mergeCell ref="C357:K357"/>
    <mergeCell ref="G377:I377"/>
    <mergeCell ref="J377:J379"/>
    <mergeCell ref="K377:K379"/>
    <mergeCell ref="C373:K373"/>
    <mergeCell ref="C374:K374"/>
    <mergeCell ref="G378:I378"/>
    <mergeCell ref="J360:J362"/>
    <mergeCell ref="K360:K362"/>
    <mergeCell ref="G361:I361"/>
    <mergeCell ref="B363:B366"/>
    <mergeCell ref="B360:B362"/>
    <mergeCell ref="C360:C362"/>
    <mergeCell ref="D360:D362"/>
    <mergeCell ref="E360:E362"/>
    <mergeCell ref="G360:I360"/>
    <mergeCell ref="C369:K369"/>
    <mergeCell ref="B332:B334"/>
    <mergeCell ref="C332:C334"/>
    <mergeCell ref="D332:D334"/>
    <mergeCell ref="E332:E334"/>
    <mergeCell ref="G332:I332"/>
    <mergeCell ref="J332:J334"/>
    <mergeCell ref="K332:K334"/>
    <mergeCell ref="G298:I298"/>
    <mergeCell ref="G333:I333"/>
    <mergeCell ref="B300:B321"/>
    <mergeCell ref="C301:C302"/>
    <mergeCell ref="B297:B299"/>
    <mergeCell ref="C297:C299"/>
    <mergeCell ref="D297:D299"/>
    <mergeCell ref="E297:E299"/>
    <mergeCell ref="G297:I297"/>
    <mergeCell ref="C327:K327"/>
    <mergeCell ref="C328:K328"/>
    <mergeCell ref="C329:K329"/>
    <mergeCell ref="F332:F334"/>
    <mergeCell ref="C326:K326"/>
    <mergeCell ref="J297:J299"/>
    <mergeCell ref="C325:K325"/>
    <mergeCell ref="K297:K299"/>
    <mergeCell ref="B284:B285"/>
    <mergeCell ref="B281:B283"/>
    <mergeCell ref="C281:C283"/>
    <mergeCell ref="D281:D283"/>
    <mergeCell ref="E281:E283"/>
    <mergeCell ref="G281:I281"/>
    <mergeCell ref="J281:J283"/>
    <mergeCell ref="K281:K283"/>
    <mergeCell ref="G282:I282"/>
    <mergeCell ref="B262:B264"/>
    <mergeCell ref="B265:B270"/>
    <mergeCell ref="B259:B261"/>
    <mergeCell ref="C259:C261"/>
    <mergeCell ref="D259:D261"/>
    <mergeCell ref="E259:E261"/>
    <mergeCell ref="C252:K252"/>
    <mergeCell ref="C253:K253"/>
    <mergeCell ref="C254:K254"/>
    <mergeCell ref="K259:K261"/>
    <mergeCell ref="C255:K255"/>
    <mergeCell ref="C256:K256"/>
    <mergeCell ref="G259:I259"/>
    <mergeCell ref="J259:J261"/>
    <mergeCell ref="G260:I260"/>
    <mergeCell ref="B200:B206"/>
    <mergeCell ref="B207:B209"/>
    <mergeCell ref="B197:B199"/>
    <mergeCell ref="B245:B248"/>
    <mergeCell ref="B242:B244"/>
    <mergeCell ref="C242:C244"/>
    <mergeCell ref="D242:D244"/>
    <mergeCell ref="E242:E244"/>
    <mergeCell ref="B179:B180"/>
    <mergeCell ref="B181:B186"/>
    <mergeCell ref="C239:K239"/>
    <mergeCell ref="K242:K244"/>
    <mergeCell ref="G243:I243"/>
    <mergeCell ref="B223:B228"/>
    <mergeCell ref="B229:B230"/>
    <mergeCell ref="B220:B222"/>
    <mergeCell ref="C220:C222"/>
    <mergeCell ref="D220:D222"/>
    <mergeCell ref="E220:E222"/>
    <mergeCell ref="G220:I220"/>
    <mergeCell ref="J220:J222"/>
    <mergeCell ref="K220:K222"/>
    <mergeCell ref="C238:K238"/>
    <mergeCell ref="C214:K214"/>
    <mergeCell ref="B176:B178"/>
    <mergeCell ref="C176:C178"/>
    <mergeCell ref="D176:D178"/>
    <mergeCell ref="E176:E178"/>
    <mergeCell ref="G176:I176"/>
    <mergeCell ref="J176:J178"/>
    <mergeCell ref="K176:K178"/>
    <mergeCell ref="G177:I177"/>
    <mergeCell ref="F176:F178"/>
    <mergeCell ref="B162:B164"/>
    <mergeCell ref="B159:B161"/>
    <mergeCell ref="C159:C161"/>
    <mergeCell ref="D159:D161"/>
    <mergeCell ref="E159:E161"/>
    <mergeCell ref="G159:I159"/>
    <mergeCell ref="J159:J161"/>
    <mergeCell ref="K159:K161"/>
    <mergeCell ref="C156:K156"/>
    <mergeCell ref="G160:I160"/>
    <mergeCell ref="F159:F161"/>
    <mergeCell ref="B78:B80"/>
    <mergeCell ref="C78:C80"/>
    <mergeCell ref="D78:D80"/>
    <mergeCell ref="E78:E80"/>
    <mergeCell ref="G78:I78"/>
    <mergeCell ref="J78:J80"/>
    <mergeCell ref="K78:K80"/>
    <mergeCell ref="G79:I79"/>
    <mergeCell ref="C151:K151"/>
    <mergeCell ref="B111:B112"/>
    <mergeCell ref="B113:B131"/>
    <mergeCell ref="B132:B133"/>
    <mergeCell ref="B108:B110"/>
    <mergeCell ref="C108:C110"/>
    <mergeCell ref="D108:D110"/>
    <mergeCell ref="E108:E110"/>
    <mergeCell ref="G108:I108"/>
    <mergeCell ref="B144:B146"/>
    <mergeCell ref="C144:C146"/>
    <mergeCell ref="D144:D146"/>
    <mergeCell ref="E144:E146"/>
    <mergeCell ref="G144:I144"/>
    <mergeCell ref="G145:I145"/>
    <mergeCell ref="J108:J110"/>
    <mergeCell ref="B11:C11"/>
    <mergeCell ref="D11:K11"/>
    <mergeCell ref="G24:I24"/>
    <mergeCell ref="C15:K15"/>
    <mergeCell ref="C16:K16"/>
    <mergeCell ref="C17:K17"/>
    <mergeCell ref="C18:K18"/>
    <mergeCell ref="C19:K19"/>
    <mergeCell ref="C20:K20"/>
    <mergeCell ref="J23:J25"/>
    <mergeCell ref="K23:K25"/>
    <mergeCell ref="B12:C12"/>
    <mergeCell ref="D12:K12"/>
    <mergeCell ref="B13:C13"/>
    <mergeCell ref="D13:K13"/>
    <mergeCell ref="B23:B25"/>
    <mergeCell ref="C23:C25"/>
    <mergeCell ref="D23:D25"/>
    <mergeCell ref="E23:E25"/>
    <mergeCell ref="J197:J199"/>
    <mergeCell ref="C5:F5"/>
    <mergeCell ref="C6:F6"/>
    <mergeCell ref="B42:B43"/>
    <mergeCell ref="B26:B41"/>
    <mergeCell ref="B56:B62"/>
    <mergeCell ref="B63:B67"/>
    <mergeCell ref="B53:B55"/>
    <mergeCell ref="C53:C55"/>
    <mergeCell ref="D53:D55"/>
    <mergeCell ref="E53:E55"/>
    <mergeCell ref="G53:I53"/>
    <mergeCell ref="G54:I54"/>
    <mergeCell ref="F53:F55"/>
    <mergeCell ref="C45:K45"/>
    <mergeCell ref="C46:K46"/>
    <mergeCell ref="C47:K47"/>
    <mergeCell ref="C48:K48"/>
    <mergeCell ref="C49:K49"/>
    <mergeCell ref="B81:B93"/>
    <mergeCell ref="B94:B97"/>
    <mergeCell ref="B10:C10"/>
    <mergeCell ref="D10:K10"/>
    <mergeCell ref="G23:I23"/>
    <mergeCell ref="C217:K217"/>
    <mergeCell ref="G198:I198"/>
    <mergeCell ref="C171:K171"/>
    <mergeCell ref="C2:E4"/>
    <mergeCell ref="K7:K8"/>
    <mergeCell ref="C197:C199"/>
    <mergeCell ref="D197:D199"/>
    <mergeCell ref="C50:K50"/>
    <mergeCell ref="C70:K70"/>
    <mergeCell ref="J53:J55"/>
    <mergeCell ref="K53:K55"/>
    <mergeCell ref="F23:F25"/>
    <mergeCell ref="C100:K100"/>
    <mergeCell ref="C101:K101"/>
    <mergeCell ref="C102:K102"/>
    <mergeCell ref="C152:K152"/>
    <mergeCell ref="C153:K153"/>
    <mergeCell ref="K108:K110"/>
    <mergeCell ref="G109:I109"/>
    <mergeCell ref="C192:K192"/>
    <mergeCell ref="C193:K193"/>
    <mergeCell ref="C194:K194"/>
    <mergeCell ref="E197:E199"/>
    <mergeCell ref="G197:I197"/>
    <mergeCell ref="C437:K437"/>
    <mergeCell ref="C436:K436"/>
    <mergeCell ref="J394:J396"/>
    <mergeCell ref="B2:B8"/>
    <mergeCell ref="G2:G4"/>
    <mergeCell ref="G5:G6"/>
    <mergeCell ref="G7:G8"/>
    <mergeCell ref="C338:K338"/>
    <mergeCell ref="C339:K339"/>
    <mergeCell ref="C340:K340"/>
    <mergeCell ref="C341:K341"/>
    <mergeCell ref="C356:K356"/>
    <mergeCell ref="C342:K342"/>
    <mergeCell ref="C352:K352"/>
    <mergeCell ref="C353:K353"/>
    <mergeCell ref="C354:K354"/>
    <mergeCell ref="C355:K355"/>
    <mergeCell ref="C343:K343"/>
    <mergeCell ref="G347:I347"/>
    <mergeCell ref="C273:K273"/>
    <mergeCell ref="H2:K4"/>
    <mergeCell ref="H5:K6"/>
    <mergeCell ref="C215:K215"/>
    <mergeCell ref="C216:K216"/>
    <mergeCell ref="G461:I461"/>
    <mergeCell ref="C467:K467"/>
    <mergeCell ref="C469:K469"/>
    <mergeCell ref="C470:K470"/>
    <mergeCell ref="K443:K445"/>
    <mergeCell ref="G444:I444"/>
    <mergeCell ref="C466:K466"/>
    <mergeCell ref="K474:K476"/>
    <mergeCell ref="C74:K74"/>
    <mergeCell ref="C75:K75"/>
    <mergeCell ref="F197:F199"/>
    <mergeCell ref="F220:F222"/>
    <mergeCell ref="C172:K172"/>
    <mergeCell ref="C173:K173"/>
    <mergeCell ref="C189:K189"/>
    <mergeCell ref="C136:K136"/>
    <mergeCell ref="C137:K137"/>
    <mergeCell ref="C154:K154"/>
    <mergeCell ref="C155:K155"/>
    <mergeCell ref="C168:K168"/>
    <mergeCell ref="C169:K169"/>
    <mergeCell ref="C170:K170"/>
    <mergeCell ref="F108:F110"/>
    <mergeCell ref="C435:K435"/>
  </mergeCells>
  <dataValidations count="11">
    <dataValidation type="list" allowBlank="1" showInputMessage="1" showErrorMessage="1" sqref="B147:B148 B397 B446:B447 B432"/>
    <dataValidation type="list" allowBlank="1" showInputMessage="1" showErrorMessage="1" sqref="B200 B207:B208">
      <formula1>"Fortalecimiento organizacional y simplificación de procesos, Defensa jurídica"</formula1>
    </dataValidation>
    <dataValidation type="list" allowBlank="1" showInputMessage="1" showErrorMessage="1" sqref="B111 B132 B113">
      <formula1>"Gestión presupuestal y eficiencia del gasto público, Fortalecimiento organizacional y simplificación de procesos, Racionalización de trámites"</formula1>
    </dataValidation>
    <dataValidation type="list" allowBlank="1" showInputMessage="1" showErrorMessage="1" sqref="B162 B181 B179 B165">
      <formula1>"Fortalecimiento organizacional y simplificación de procesos, Gestión presupuestal y eficiencia del gasto público"</formula1>
    </dataValidation>
    <dataValidation type="list" allowBlank="1" showInputMessage="1" showErrorMessage="1" sqref="B284 B286">
      <formula1>"Fortalecimiento organizacional y simplificación de procesos, Participación ciudadana en la gestión pública"</formula1>
    </dataValidation>
    <dataValidation type="list" allowBlank="1" showInputMessage="1" showErrorMessage="1" sqref="B262:B264">
      <formula1>"Fortalecimiento organizacional y simplificación de procesos, Racionalización de trámites"</formula1>
    </dataValidation>
    <dataValidation type="list" allowBlank="1" showInputMessage="1" showErrorMessage="1" sqref="B245">
      <formula1>"Fortalecimiento organizacional y simplificación de procesos"</formula1>
    </dataValidation>
    <dataValidation type="list" allowBlank="1" showInputMessage="1" showErrorMessage="1" sqref="C390 C439">
      <formula1>"GESTIÓN DE TECNOLOGIAS DE INFORMACION Y COMUNICACIÓN, ADMINISTRACIÓN DE BIENES Y SERVICIOS"</formula1>
    </dataValidation>
    <dataValidation type="list" allowBlank="1" showInputMessage="1" showErrorMessage="1" sqref="C456 C470">
      <formula1>"GESTIÓN DEL RIESGO EN LA INFRAESTRUCTURA DE TRANSPORTE A CARGO DEL INVIAS, GESTIÓN DEL TALENTO HUMANO, GESTIÓN DE INNOVACIÓN Y REGLAMENTACIÓN TÉCNICA DE LA INFRAESTRUCTURA"</formula1>
    </dataValidation>
    <dataValidation type="list" allowBlank="1" showInputMessage="1" showErrorMessage="1" sqref="C485 C498">
      <formula1>"GESTIÓN DEL TALENTO HUMANO, GESTIÓN DE INNOVACIÓN Y REGLAMENTACIÓN TÉCNICA DE LA INFRAESTRUCTURA"</formula1>
    </dataValidation>
    <dataValidation type="list" allowBlank="1" showInputMessage="1" showErrorMessage="1" sqref="C511">
      <formula1>"PLANEACION INSTITUCIONAL Y GESTION PRESUPUESTAL, EVALUACION Y SEGUIMIENTO"</formula1>
    </dataValidation>
  </dataValidations>
  <printOptions horizontalCentered="1" verticalCentered="1"/>
  <pageMargins left="0.43307086614173229" right="0.23622047244094491" top="0.62992125984251968" bottom="0.39370078740157483" header="0.43307086614173229" footer="0"/>
  <pageSetup paperSize="14" scale="47" fitToHeight="0" orientation="landscape" r:id="rId1"/>
  <headerFooter alignWithMargins="0"/>
  <drawing r:id="rId2"/>
  <extLst>
    <ext xmlns:x14="http://schemas.microsoft.com/office/spreadsheetml/2009/9/main" uri="{CCE6A557-97BC-4b89-ADB6-D9C93CAAB3DF}">
      <x14:dataValidations xmlns:xm="http://schemas.microsoft.com/office/excel/2006/main" count="8">
        <x14:dataValidation type="list" allowBlank="1" showInputMessage="1" showErrorMessage="1">
          <x14:formula1>
            <xm:f>'Políticas Vs Dimensión'!$A$5:$A$6</xm:f>
          </x14:formula1>
          <xm:sqref>B42 B26:B27</xm:sqref>
        </x14:dataValidation>
        <x14:dataValidation type="list" allowBlank="1" showInputMessage="1" showErrorMessage="1">
          <x14:formula1>
            <xm:f>'Políticas Vs Dimensión'!$A$3:$A$4</xm:f>
          </x14:formula1>
          <xm:sqref>B56 B63</xm:sqref>
        </x14:dataValidation>
        <x14:dataValidation type="list" allowBlank="1" showInputMessage="1" showErrorMessage="1">
          <x14:formula1>
            <xm:f>'Políticas Vs Dimensión'!$A$8:$A$10</xm:f>
          </x14:formula1>
          <xm:sqref>B223 B229 B231</xm:sqref>
        </x14:dataValidation>
        <x14:dataValidation type="list" allowBlank="1" showInputMessage="1" showErrorMessage="1">
          <x14:formula1>
            <xm:f>'Políticas Vs Dimensión'!$A$13:$A$14</xm:f>
          </x14:formula1>
          <xm:sqref>B94 B81:B82</xm:sqref>
        </x14:dataValidation>
        <x14:dataValidation type="list" allowBlank="1" showInputMessage="1" showErrorMessage="1">
          <x14:formula1>
            <xm:f>'Políticas Vs Dimensión'!$A$18</xm:f>
          </x14:formula1>
          <xm:sqref>B300 B335 B363 B349 B380</xm:sqref>
        </x14:dataValidation>
        <x14:dataValidation type="list" allowBlank="1" showInputMessage="1" showErrorMessage="1">
          <x14:formula1>
            <xm:f>'Políticas Vs Dimensión'!$A$16</xm:f>
          </x14:formula1>
          <xm:sqref>B477 B463 B491:B493 B504:B505</xm:sqref>
        </x14:dataValidation>
        <x14:dataValidation type="list" allowBlank="1" showInputMessage="1" showErrorMessage="1">
          <x14:formula1>
            <xm:f>'Políticas Vs Dimensión'!$A$17</xm:f>
          </x14:formula1>
          <xm:sqref>B518</xm:sqref>
        </x14:dataValidation>
        <x14:dataValidation type="list" allowBlank="1" showInputMessage="1" showErrorMessage="1">
          <x14:formula1>
            <xm:f>'[1]Políticas Vs Dimención'!#REF!</xm:f>
          </x14:formula1>
          <xm:sqref>C255 C373 C293 C342 C328 C356 C277 C238 C216 C193 C172 C155 C140 C104 C74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Políticas Vs Dimensión</vt:lpstr>
      <vt:lpstr>SEGUIMIENTO 4 TRIM. PAA 2018</vt:lpstr>
      <vt:lpstr>'SEGUIMIENTO 4 TRIM. PAA 2018'!Área_de_impresión</vt:lpstr>
      <vt:lpstr>PAAC</vt:lpstr>
      <vt:lpstr>'SEGUIMIENTO 4 TRIM. PAA 2018'!Títulos_a_imprimir</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lpinilla</dc:creator>
  <cp:lastModifiedBy>Adriana Varela Montenegro</cp:lastModifiedBy>
  <dcterms:created xsi:type="dcterms:W3CDTF">2014-11-11T21:05:34Z</dcterms:created>
  <dcterms:modified xsi:type="dcterms:W3CDTF">2019-03-11T19:08:52Z</dcterms:modified>
</cp:coreProperties>
</file>