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6925"/>
  <workbookPr defaultThemeVersion="153222"/>
  <mc:AlternateContent xmlns:mc="http://schemas.openxmlformats.org/markup-compatibility/2006">
    <mc:Choice Requires="x15">
      <x15ac:absPath xmlns:x15ac="http://schemas.microsoft.com/office/spreadsheetml/2010/11/ac" url="https://invias-my.sharepoint.com/personal/svelasquez_invias_gov_co/Documents/SOREL VELÁSQUEZ/Mapa de Riesgos Corrupción/2016/"/>
    </mc:Choice>
  </mc:AlternateContent>
  <bookViews>
    <workbookView xWindow="0" yWindow="0" windowWidth="24000" windowHeight="9735"/>
  </bookViews>
  <sheets>
    <sheet name="Agto 31 2016" sheetId="3" r:id="rId1"/>
    <sheet name="Hoja1" sheetId="4" r:id="rId2"/>
  </sheets>
  <definedNames>
    <definedName name="_xlnm.Print_Titles" localSheetId="0">'Agto 31 2016'!$6:$7</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6" i="4" l="1"/>
  <c r="L24" i="4"/>
  <c r="L23" i="4"/>
  <c r="N10" i="4"/>
  <c r="N12" i="4"/>
  <c r="N14" i="4"/>
  <c r="N8" i="4"/>
  <c r="H17" i="4"/>
  <c r="I17" i="4"/>
  <c r="J17" i="4"/>
  <c r="K17" i="4"/>
  <c r="L17" i="4"/>
  <c r="G17" i="4"/>
  <c r="N17" i="4" l="1"/>
  <c r="P10" i="4" s="1"/>
  <c r="N23" i="4"/>
  <c r="P8" i="4" l="1"/>
  <c r="P12" i="4"/>
</calcChain>
</file>

<file path=xl/sharedStrings.xml><?xml version="1.0" encoding="utf-8"?>
<sst xmlns="http://schemas.openxmlformats.org/spreadsheetml/2006/main" count="165" uniqueCount="102">
  <si>
    <t>Entidad:</t>
  </si>
  <si>
    <t>Vigencia:</t>
  </si>
  <si>
    <t>Fecha de publicación</t>
  </si>
  <si>
    <t>Fecha seguimiento:</t>
  </si>
  <si>
    <t>Observaciones</t>
  </si>
  <si>
    <t>Componente</t>
  </si>
  <si>
    <t>Actividades programadas</t>
  </si>
  <si>
    <t>Actividades cumplidas</t>
  </si>
  <si>
    <t>% de avance</t>
  </si>
  <si>
    <t>INSTITUTO NACIONAL DE VÍAS</t>
  </si>
  <si>
    <t>1. Actualizar la Política de Administración de Riesgo para posterior aprobación del Comité de Coordinación del sistema de Control Interno y Calidad.</t>
  </si>
  <si>
    <t>2. Actualizar el Mapa de Riesgos de Corrupción bajo la nueva metodología.</t>
  </si>
  <si>
    <t>3. Promover proceso participativo (actores internos y externos  de la entidad) en la  actualización del Mapa de Riesgos de Corrupción.</t>
  </si>
  <si>
    <t>6. Definir e implementar un esquema de atención al usuario que contempla responsables, múltiples canales, servicios de soporte y protocolos para la prestación de trámites y servicios durante todo el ciclo de vida de los mismos.</t>
  </si>
  <si>
    <t>7. Determinar la viabilidad de reingeniería, estándares para inter-operatividad y estándar GELXML en INVITRAMITES.</t>
  </si>
  <si>
    <t>1. Consolidar y publicar el Plan de Acción anual.</t>
  </si>
  <si>
    <t>2. Implementar lineamientos para la utilización del buzón PQRD a nivel de Planta Central y Direcciones Territoriales.</t>
  </si>
  <si>
    <t>3. Implementar estrategias para mejorar la oportunidad en la atención de las peticiones, quejas, reclamos y denuncias (PQRD).</t>
  </si>
  <si>
    <t>1. Modificar el nombre de la sección “Ley de Transparencia 1712” ahora ‘Transparencia y acceso a la información pública”</t>
  </si>
  <si>
    <t>3. Diseñar un sistema de información gerencial (prueba piloto vías para la equidad).</t>
  </si>
  <si>
    <t>7. Adecuar la pagina web para permitir la accesibilidad a población en situación de discapacidad.</t>
  </si>
  <si>
    <t>8. Realizar un informe de solicitudes de acceso a información.</t>
  </si>
  <si>
    <t>2. Realizar el seguimiento trimestral al Plan de Acción Anual.</t>
  </si>
  <si>
    <t>5.Diseñar incentivos para motivar la cultura de la rendición y petición de cuentas.</t>
  </si>
  <si>
    <t>2. Evaluar el nivel de implementación de la ley 1712 de 2014  (PGN: Matriz de autodiagnóstico).</t>
  </si>
  <si>
    <t>4. Monitorear y revisar el Mapa de Riesgos de Corrupción y si es del caso ajustarlo e informar a la Oficina Asesora de Planeación.</t>
  </si>
  <si>
    <t>3. Presentar boletines en la página web que informen sobre el avance de obras en ejecución.</t>
  </si>
  <si>
    <t xml:space="preserve">4. Realizar 12  Chat  ciudadanos que propicien el diálogo con la ciudadanía.
</t>
  </si>
  <si>
    <t>6. Realizar informes de rendición de cuentas de Direcciones Territoriales.</t>
  </si>
  <si>
    <t>1. Efectuar el control a la Atención de Ciudadanos en los SAUS de acuerdo con los lineamientos impartidos por la Entidad.</t>
  </si>
  <si>
    <t>5. Continuar con las capacitaciones del Derecho de Petición</t>
  </si>
  <si>
    <t>4. Atender las peticiones, quejas, reclamos (PQRD) de acuerdo a la Ley y demás disposiciones vigentes</t>
  </si>
  <si>
    <t xml:space="preserve">6. Implementar en el sistema de gestión documental el seguimiento a PQRD
</t>
  </si>
  <si>
    <t>8. Mantener la percepción positiva de la ciudadanía respecto al desarrollo de los proyectos de infraestructura, involucrándola en el seguimiento a la gestión a través de aplicación de encuesta.</t>
  </si>
  <si>
    <t>Cumplida en el primer cuatrimestre</t>
  </si>
  <si>
    <t>Cumplida en el primer cuatrimestre.</t>
  </si>
  <si>
    <t>El Instituto implementó un sistema de alarmas en el aplicativo SICOR donde se maneja, entre otras,  la entrada de correspondencia externa, con alertas sucesivas de prevención para dar oportuna respuesta a los PQRD.</t>
  </si>
  <si>
    <t>En el aplicativo Kawak se encuentra registrado el procedimiento SEVALS-PR-9, denominado "procedimiento PQRD", donde se observa la actividad de seguimiento y reportes.</t>
  </si>
  <si>
    <t>7. Actualizar  la caracterización de  usuarios, ciudadanos y grupos de interés.</t>
  </si>
  <si>
    <t>9. Continuar con la actualización del listado de preguntas frecuentes.</t>
  </si>
  <si>
    <t>Se diseñó e implementó el formato MSOAMB-FR-24, mediante el cual se realiza la caracterización de usuarios.</t>
  </si>
  <si>
    <t>Se modificó el nombre de la sección ‘Transparencia y acceso a la información pública”, antes “Ley de Transparencia 1712”.</t>
  </si>
  <si>
    <t>1. Gestión Riesgos de Corrupción</t>
  </si>
  <si>
    <t>2. Racionalización de Trámites</t>
  </si>
  <si>
    <t>3. Rendición de Cuentas</t>
  </si>
  <si>
    <t xml:space="preserve">4. Mecanismos para mejorar la Atención al Ciudadano
</t>
  </si>
  <si>
    <t>5. Mecanismos para la Transparencia y Acceso a la Información</t>
  </si>
  <si>
    <t xml:space="preserve">Se desarrollaron como instrumentos de gestión, los Registros de Activos de Información, Índice de Información Clasificada y Reservada, Esquema de Publicación de Información y Programa de Gestión Documental. </t>
  </si>
  <si>
    <t>5 Mecanismos para la Transparencia y Acceso a la Información</t>
  </si>
  <si>
    <t>Seguimiento 3 OCI</t>
  </si>
  <si>
    <t>Cumplida</t>
  </si>
  <si>
    <t xml:space="preserve">Cumplida </t>
  </si>
  <si>
    <t>ENERO 12 DE 2017</t>
  </si>
  <si>
    <t>1. Incluir una encuesta de satisfacción en el aplicativo INVITRAMITES.</t>
  </si>
  <si>
    <t>3. Suprimir la OPA (Otro Procedimiento Administrativo) “Consulta emergencias de la red vial” de SUIT.</t>
  </si>
  <si>
    <t>6. Diseñar e implementar estrategias de promoción de los trámites y servicios disponibles por medios electrónicos.</t>
  </si>
  <si>
    <t>7. Facilitar acceso a la consulta virtual de los usuarios de la información sobre los trámites y servicios ofrecidos en línea.</t>
  </si>
  <si>
    <t>8. Actualizar en SUIT las mejoras en Trámites y Otros Procedimientos Administrativos.</t>
  </si>
  <si>
    <t>10. Actualizar los Instrumentos de gestión de la información pública (art 35 Decreto 103 de 2015).</t>
  </si>
  <si>
    <t>11. Publicar los Instrumentos de gestión de la información pública en la página web Invias  y en el Portal de Datos Abiertos del Estado colombiano.</t>
  </si>
  <si>
    <t xml:space="preserve">5. Automatizar parcialmente el
trámite de “Expedición de
permisos con formalidades
plenas”
</t>
  </si>
  <si>
    <t>En tramite</t>
  </si>
  <si>
    <t>Resuelto a tiempo</t>
  </si>
  <si>
    <t>Fuera de tiempo</t>
  </si>
  <si>
    <t xml:space="preserve">La página Web de Invias cuenta con avisos e imágenes alusivas a los tramites y servicios ofrecidos por la entidad.  En estos se especifican los días requeridos para expedición  de tramites, ultimas fechas disponible para radicación de tramites del 2016, y teléfonos de contacto.     
También se puede consultar  la información por el SUIT y por el link disponible en la pagina para acceder al SI VIRTUAL </t>
  </si>
  <si>
    <t>Los tramites de la entidad están  publicados y disponibles en la pagina Web  de Invias 
Atención al Ciudadano/Tramites y Servicios.
Actualmente se encuentran:
Permiso para movilización de carga extradimensionada por las vías nacionales, Permiso de uso de zona de carreteras, Permiso de cierre de vías por eventos deportivos y/o culturales. Cada tramite tiene un link con acceso a SI Virtual donde se pueden consultar la información relacionada para adelantes dicho tramites.</t>
  </si>
  <si>
    <t xml:space="preserve">
El grupo de Atención al Ciudadano, Desarrollo Organizacional, Comunicaciones y Tecnología definieron  el esquema de atención al usuario, el cual se encuentra condensado en el manual de Servicio al Ciudadano. Este manual establece canales de atención, caracterización de usuarios y política de participación ciudadana. Pendiente la implementación la cual esta sujeta a la publicación en el aplicativo Kawak.
</t>
  </si>
  <si>
    <r>
      <t>El grupo de sistema de información determino   la viabilidad de reingeniería del aplicativo mediante documento Word enviado el día 10 Enero de 2017, donde especifican : "</t>
    </r>
    <r>
      <rPr>
        <i/>
        <sz val="8"/>
        <color theme="1"/>
        <rFont val="Calibri"/>
        <family val="2"/>
        <scheme val="minor"/>
      </rPr>
      <t>es viable para el siguiente año realizar los ajustes en la arquitectura de la aplicación para que cumpla con los estándares y se proponga la creación se servicios de información con los interesados (...)"</t>
    </r>
  </si>
  <si>
    <t>El instituto dispone del Link "Transparencia y acceso a información pública", con la información mínima que debe publicar en virtud de la Ley 1712 de 2014 y el Decreto 103 de 2015.
 Además,  mediante Link a Si Virtual se pueden consultar todos los tramites de la entidad (Portal de datos abiertos del estado Colombiano).</t>
  </si>
  <si>
    <t>Se dispone de videos informativos sobre la gestión de Invias   para la población en condición de discapacidad auditiva, del habla y lenguaje. 
Además se cuenta con el link " Vive Digital" para el acceso directo al proyecto Convertic donde se brinda gratuitamente un  software lector de pantalla y un software magnificador de imágenes</t>
  </si>
  <si>
    <t xml:space="preserve"> La Entidad adoptó la Política de Administración de Riesgos, la cual fue aprobada por el Comité de Coordinación del Sistema de Control Interno y Calidad en sesión del  19 de abril de 2016.
EL  6 de Diciembre de 2016 se aprobó en   Comité de Coordinación del Sistema de Control Interno y Calidad la actualización de la política para vigencia 2017.</t>
  </si>
  <si>
    <t xml:space="preserve">La Oficina Asesora de Planeación  coordinó la actualización del Mapa de Riesgos de Corrupción, según la nueva metodología para diseñar y hacer seguimiento a la estrategia de lucha contra la corrupción de que trata el Decreto 124 de 2016 y las guías adoptadas.
La actualización fue  aprobada el 30/03/16 por el Comité de Desarrollo Administrativo,  acta N  AOP-037 y publicada en la pagina web de la entidad el 31 de Marzo de 2016. Se puede consultar en el link: http://www.invias.gov.co/index.php/servicios-al-ciudadano/normatividad/hechos-de-transparencia/4591-mapa-de-riesgos-de-corrupcion-2016.
</t>
  </si>
  <si>
    <t>La Oficina Asesora de Planeación publicó en la página web de la Entidad los Informes de seguimiento al Plan de Acción anual 2016. 
Los cuales se pueden encontrar en el link 
http://www.invias.gov.co/index.php/buscador?searchword=plan%20de%20accion&amp;searchphrase=all</t>
  </si>
  <si>
    <t>Se realizó autoevaluación institucional de la implementación de los requisitos mínimos de publicación de la Ley 1712 de 2014, según matriz de la PGN y se actualizó información, en especial la de proyectos y programas de inversión.</t>
  </si>
  <si>
    <t>5. Verificar y evaluar la elaboración, visibilizarían, seguimiento y control del Mapa de Riesgos de Corrupción.</t>
  </si>
  <si>
    <t>Mediante correo electrónico emitido por el DAFP el 12 de Enero 2016 dirigido a la Oficina Asesora de Planeación, se dio respuesta a la solicitud de fusión del formato integrado, consulta de emergencias de la red vial.</t>
  </si>
  <si>
    <t>Se suprimió la Consulta de emergencias de la Red Vial, como OPA en el aplicativo SUIT.</t>
  </si>
  <si>
    <t xml:space="preserve">La entidad publicó el Plan de Acción Anual vigencia 2016 en la pagina web de la entidad, el cual se aprobó en el Comité de Desarrollo Administrativo # 35 el 26 de enero de 2016, este plan se ajusto en tres ocasiones con aprobación del Comité. </t>
  </si>
  <si>
    <t>Se publicaron 279 boletines informativos en la pagina web y 24 fueron publicados en otros medios. Lo cual se evidenció en la pagina web y en el informe de rendición de cuentas vigencia 2016.</t>
  </si>
  <si>
    <t>Se realizaron 12 Chats ciudadanos, los cuales se describen a continuación: 
* Chat Ciudadano Factores sociales y beneficios a la comunidad vulnerable del AID - Troncal Central del Norte Fase II
*Loboguerrero Buenaventura Tramos 2 y 3
*Análisis de Precios APU
*Corredor Transversal Central del Pacífico Fase II
*Avances y Alcances del Proyecto Espinal-La Chamba en el Departamento del Tolima para el programa Vías para la Equidad
*Memorias Transversal Boyacá fase II
* Recaudo electrónico vehicular
* Proyecto Mosquera Anapoima, Vías para la Equidad
*Proyecto Sanmiguel - Santana
*Consultas Previas Proyecto Loboguerrero Buenaventura - Córdoba San Cipriano
*Mejoramiento, gestión social, predial y ambiental del Circuito Turístico del Sur del Departamento del Huila, sector Obando - Cruce Isnos, Isnos - Bordones, para el programa, Vías para la Equidad
*Proyecto Honda Manizales Fase III, Vías para la Equidad
*Plan de acción de peajes - Nuevo Año</t>
  </si>
  <si>
    <t>Se convocó en la página Web a participar en la selección de los temas que se deben tratar en la próxima Audiencia Pública de Rendición de Cuentas del INVÍAS de la vigencia 2015-2016.
El día de 13 de octubre de 2016, se realizo la audiencia publica de rendición de cuentas donde se hizo reconocimiento a la ciudadanía por su participación.</t>
  </si>
  <si>
    <t>Se incluyó en el Plan de capacitación el tema de mejoramiento del servicio. Se efectuó seminario del estatuto anticorrupción con énfasis en ética y valores. Esta capacitación incluyó el tema del Derecho de Petición.</t>
  </si>
  <si>
    <r>
      <t>Como soporte de cumplimiento de la actividad  el grupo de sistemas de información  envió correo electrónico  el día 10 Enero de 2017, relacionado con el diseño del software piloto</t>
    </r>
    <r>
      <rPr>
        <sz val="8"/>
        <color rgb="FFFF0000"/>
        <rFont val="Calibri"/>
        <family val="2"/>
        <scheme val="minor"/>
      </rPr>
      <t xml:space="preserve">, </t>
    </r>
    <r>
      <rPr>
        <sz val="8"/>
        <rFont val="Calibri"/>
        <family val="2"/>
        <scheme val="minor"/>
      </rPr>
      <t>que consiste en el des</t>
    </r>
    <r>
      <rPr>
        <sz val="8"/>
        <color theme="1"/>
        <rFont val="Calibri"/>
        <family val="2"/>
        <scheme val="minor"/>
      </rPr>
      <t>arrollo de un sistema de información con el propósito de hacer seguimiento a los contratos de obra que están contemplados en los programas de Proyectos Especiales, Vías para la equidad y Otros proyectos.
A partir del 3 de enero de 2017 se libero la versión 1,0 del aplicativo (CIFRA).</t>
    </r>
  </si>
  <si>
    <t xml:space="preserve">4. Determinar la viabilidad de incluir criterios de accesibilidad según la norma AAA, AA y A en INVITRAMITES
</t>
  </si>
  <si>
    <t>Se evidencio en el informe avance SUIT - Diciembre 26 de 2016, enviado por la Oficina Asesora de Planeación la  actualización de los siguientes  tramites y otros procesos administrativos:
* Permiso movilización de carga extradimensionada 
*Permiso de uso zona de carreteras
*Permiso de cierre de vías por eventos deportivos
* Viajero Seguro.
Se creo  tramite  " Concepto de ubicación de estaciones de servicios" y se encuentra en proceso el permiso con formalidades plenas.</t>
  </si>
  <si>
    <t>Se implementó el Módulo de notificación, captura y pago electrónico del trámite permisos de carga extrapesada y/o extradimencional especiales. En Invitramites se verifica el pago para expedición del permiso.</t>
  </si>
  <si>
    <t>El Grupo Sistemas de Información reviso el  módulo actual de INVITRAMITES  y mediante correo electrónico enviado el día 10 Enero de  2017 adjuntan documentos donde determinaron la viabilidad de  14 definiciones.</t>
  </si>
  <si>
    <t xml:space="preserve">Mediante memorandos OAP 6503 y OAP 10406 la oficina Asesora de Planeación   convocó a los actores internos a participar en la actualización del mapa de riesgos de corrupción siguiendo los documentos y guías   establecidos en el decreto 124 de 2016, así mismo se publico en la pagina web de la entidad aviso informativo el día 29/03/2016  invitando a los órganos públicos, veedurías ciudadanas, organizaciones y ciudadanía a participar en dicha actualización. 
</t>
  </si>
  <si>
    <t>La Oficina de Control Interno efectuó seguimiento, según las fechas establecidas en el documento "Estrategias para la Construcción del Plan Anticorrupción y de Atención al Ciudadano - Versión 2". En el mes de enero de 2016, se presentó el informe de seguimiento del perido terminado en Diciembre de 2015.</t>
  </si>
  <si>
    <t xml:space="preserve">Se definió e implementó encuesta de satisfacción al usuario en el aplicativo INVITRAMITES,. La oficina Asesora de Planeación envió por correo electrónico screenshot con el modelo de la encuesta y parte del consolidado de información recolectada a 19 de Diciembre de 2016.  Pendiente realizar análisis  de la información y obtención de resultados. </t>
  </si>
  <si>
    <t>El control se realiza de manera individual para cada proyecto, donde el contratista cumple con dicha actividad  y el interventor la supervisa. Adicionalmente el supervisor y gestor verifican selectivamente la atención de las solicitudes ciudadanas.</t>
  </si>
  <si>
    <t>Con el memorando SG-GAC  de enero 28  de 2016, se solicitó dar cumplimiento a lo establecido en los lineamientos generales de la Resolución 9533 de diciembre 30 de 2015, por la cual se reglamenta el tramite interno del derecho de Petición, Quejas, Reclamos y denuncias – PQRD. En el articulo decimosegundo se encuentra lo relacionado con el buzón PQRD para planta central y territoriales.</t>
  </si>
  <si>
    <t>Esta actividad se culmina al finalizar el mes de febrero de 2017.</t>
  </si>
  <si>
    <t xml:space="preserve">Se remitió memorando circular No OAP 90064 a todas las Direcciones Territoriales el 22 de Diciembre de 2016, recordando pa presentación del Informe de Gestión del 4to. Trimestre de la vigencia 2016.  </t>
  </si>
  <si>
    <t xml:space="preserve">La Entidad presentó y publicó el 31 de Marzo de 2016 en la página Web la versión 2 del Mapa de Riesgos vigencia 2016, luego del ajuste realizado a la  metodología exigida en el decreto 124 de 2016 y coordinado por la Oficina Asesora de Planeación.
</t>
  </si>
  <si>
    <t>2. Fusionar las OPA´s (Otro procedimiento administrativo) “Consulta emergencias de la red vial” y “Viajero Seguro” en Sistema Único de Información de Trámites - SUIT.</t>
  </si>
  <si>
    <t>Los Informes de seguimiento a las peticiones, quejas, reclamos y denuncias (PQRD) se encuentran publicados en la página Web y corresponden a los meses de Enero  a Diciembre de 2016.</t>
  </si>
  <si>
    <r>
      <t>Se diseño e implemento la encuesta de satisfacción al ciudadano en  16 proyectos distribuidos en 12 departamentos del país, para un total de 447 personas entrevistadas.  El grado de satisfacción para el 2016 fue del 86%, aumentando 8% con respecto a 2015.
Evidenciado en el informe "</t>
    </r>
    <r>
      <rPr>
        <i/>
        <sz val="8"/>
        <color theme="1"/>
        <rFont val="Calibri"/>
        <family val="2"/>
        <scheme val="minor"/>
      </rPr>
      <t xml:space="preserve"> INDICADOR SATISFACCIÓN DEL CLIENTE INVIAS" </t>
    </r>
    <r>
      <rPr>
        <sz val="8"/>
        <color theme="1"/>
        <rFont val="Calibri"/>
        <family val="2"/>
        <scheme val="minor"/>
      </rPr>
      <t>elaborado por la oficina asesora de planeación Diciembre 2016.</t>
    </r>
  </si>
  <si>
    <t xml:space="preserve">Se pudo verificar en la pagina web que la ultima actualización realizada data de 27 de Octubre de 2016.
Mediante correo electrónico del 25 de Agosto de 2016 se solicito la inclusión de una pregunta en el listado. </t>
  </si>
  <si>
    <r>
      <t>9.</t>
    </r>
    <r>
      <rPr>
        <sz val="8"/>
        <color rgb="FFFF0000"/>
        <rFont val="Calibri"/>
        <family val="2"/>
        <scheme val="minor"/>
      </rPr>
      <t xml:space="preserve"> </t>
    </r>
    <r>
      <rPr>
        <sz val="8"/>
        <color theme="1"/>
        <rFont val="Calibri"/>
        <family val="2"/>
        <scheme val="minor"/>
      </rPr>
      <t>Garantizar adecuada gestión de las solicitudes de información (estándares del contenido y oportunidad).</t>
    </r>
  </si>
  <si>
    <t xml:space="preserve">
Se envió memorando circular SG-GAC 87867 donde se solicita a los jefes de cada dependencia se realicen las acciones correspondientes para tramitar a los derechos de petición pendientes dentro de los términos legales. 
De acuerdo  con el informe PQRD en  Planta Global del Instituto Nacional de Vías a corte 31 de diciembre de 2016, se recibieron en total 11666  de los cuales 10277 fueron resueltos en terminos y 1132 resueltos fuera de termino. Lo que equivale a un 97%   de solicitudes gestionadas.</t>
  </si>
  <si>
    <t>Los Informes de seguimiento a las peticiones, quejas, reclamos y denuncias (PQRD) contienen un capitulo destinado a las solicitudes de acceso a la información, los cuales se encuentran publicados en la página Web  correspondiente a los meses de Enero a Diciembre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</si>
</sst>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Calibri"/>
      <family val="2"/>
      <scheme val="minor"/>
    </font>
    <font>
      <b/>
      <sz val="8"/>
      <color theme="1"/>
      <name val="Calibri"/>
      <family val="2"/>
      <scheme val="minor"/>
    </font>
    <font>
      <sz val="8"/>
      <color theme="1"/>
      <name val="Calibri"/>
      <family val="2"/>
      <scheme val="minor"/>
    </font>
    <font>
      <sz val="8"/>
      <name val="Calibri"/>
      <family val="2"/>
      <scheme val="minor"/>
    </font>
    <font>
      <sz val="8"/>
      <color rgb="FFFF0000"/>
      <name val="Calibri"/>
      <family val="2"/>
      <scheme val="minor"/>
    </font>
    <font>
      <i/>
      <sz val="8"/>
      <color theme="1"/>
      <name val="Calibri"/>
      <family val="2"/>
      <scheme val="minor"/>
    </font>
    <font>
      <sz val="11"/>
      <color theme="1"/>
      <name val="Calibri"/>
      <family val="2"/>
      <scheme val="minor"/>
    </font>
    <font>
      <sz val="11"/>
      <color rgb="FFFF0000"/>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s>
  <borders count="19">
    <border>
      <left/>
      <right/>
      <top/>
      <bottom/>
      <diagonal/>
    </border>
    <border>
      <left style="medium">
        <color theme="0"/>
      </left>
      <right style="medium">
        <color theme="0"/>
      </right>
      <top/>
      <bottom style="medium">
        <color auto="1"/>
      </bottom>
      <diagonal/>
    </border>
    <border>
      <left style="medium">
        <color auto="1"/>
      </left>
      <right style="medium">
        <color auto="1"/>
      </right>
      <top style="medium">
        <color auto="1"/>
      </top>
      <bottom style="medium">
        <color auto="1"/>
      </bottom>
      <diagonal/>
    </border>
    <border>
      <left/>
      <right style="thin">
        <color theme="0"/>
      </right>
      <top/>
      <bottom/>
      <diagonal/>
    </border>
    <border>
      <left style="thin">
        <color theme="0"/>
      </left>
      <right style="thin">
        <color theme="0"/>
      </right>
      <top/>
      <bottom/>
      <diagonal/>
    </border>
    <border>
      <left/>
      <right style="thin">
        <color theme="0"/>
      </right>
      <top style="medium">
        <color theme="1"/>
      </top>
      <bottom/>
      <diagonal/>
    </border>
    <border>
      <left style="thin">
        <color theme="0"/>
      </left>
      <right style="thin">
        <color theme="0"/>
      </right>
      <top style="medium">
        <color theme="1"/>
      </top>
      <bottom/>
      <diagonal/>
    </border>
    <border>
      <left style="thin">
        <color theme="0"/>
      </left>
      <right style="medium">
        <color theme="1"/>
      </right>
      <top style="medium">
        <color theme="1"/>
      </top>
      <bottom style="thin">
        <color theme="0"/>
      </bottom>
      <diagonal/>
    </border>
    <border>
      <left style="thin">
        <color theme="0"/>
      </left>
      <right style="medium">
        <color theme="1"/>
      </right>
      <top style="thin">
        <color theme="0"/>
      </top>
      <bottom style="thin">
        <color theme="0"/>
      </bottom>
      <diagonal/>
    </border>
    <border>
      <left/>
      <right style="thin">
        <color theme="0"/>
      </right>
      <top/>
      <bottom style="medium">
        <color theme="1"/>
      </bottom>
      <diagonal/>
    </border>
    <border>
      <left style="thin">
        <color theme="0"/>
      </left>
      <right style="thin">
        <color theme="0"/>
      </right>
      <top/>
      <bottom style="medium">
        <color theme="1"/>
      </bottom>
      <diagonal/>
    </border>
    <border>
      <left style="thin">
        <color theme="0"/>
      </left>
      <right style="medium">
        <color theme="1"/>
      </right>
      <top style="thin">
        <color theme="0"/>
      </top>
      <bottom style="medium">
        <color theme="1"/>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medium">
        <color theme="1"/>
      </left>
      <right/>
      <top style="medium">
        <color theme="1"/>
      </top>
      <bottom/>
      <diagonal/>
    </border>
    <border>
      <left style="medium">
        <color theme="1"/>
      </left>
      <right/>
      <top/>
      <bottom/>
      <diagonal/>
    </border>
    <border>
      <left style="medium">
        <color theme="1"/>
      </left>
      <right/>
      <top/>
      <bottom style="medium">
        <color theme="1"/>
      </bottom>
      <diagonal/>
    </border>
    <border>
      <left style="medium">
        <color auto="1"/>
      </left>
      <right style="medium">
        <color auto="1"/>
      </right>
      <top/>
      <bottom/>
      <diagonal/>
    </border>
  </borders>
  <cellStyleXfs count="2">
    <xf numFmtId="0" fontId="0" fillId="0" borderId="0"/>
    <xf numFmtId="9" fontId="6" fillId="0" borderId="0" applyFont="0" applyFill="0" applyBorder="0" applyAlignment="0" applyProtection="0"/>
  </cellStyleXfs>
  <cellXfs count="59">
    <xf numFmtId="0" fontId="0" fillId="0" borderId="0" xfId="0"/>
    <xf numFmtId="0" fontId="0" fillId="0" borderId="1" xfId="0" applyBorder="1" applyAlignment="1"/>
    <xf numFmtId="14" fontId="1" fillId="2" borderId="2" xfId="0" applyNumberFormat="1" applyFont="1" applyFill="1" applyBorder="1" applyAlignment="1">
      <alignment horizontal="center" vertical="center" wrapText="1"/>
    </xf>
    <xf numFmtId="0" fontId="2" fillId="0" borderId="2" xfId="0" applyFont="1" applyBorder="1"/>
    <xf numFmtId="0" fontId="2" fillId="0" borderId="2" xfId="0" applyFont="1" applyBorder="1" applyAlignment="1">
      <alignment horizontal="justify" vertical="center" wrapText="1"/>
    </xf>
    <xf numFmtId="9" fontId="2" fillId="0" borderId="2" xfId="0" applyNumberFormat="1" applyFont="1" applyBorder="1" applyAlignment="1">
      <alignment horizontal="center" vertical="center" wrapText="1"/>
    </xf>
    <xf numFmtId="0" fontId="0" fillId="0" borderId="1" xfId="0" applyBorder="1"/>
    <xf numFmtId="0" fontId="0" fillId="0" borderId="3" xfId="0" applyBorder="1" applyAlignment="1">
      <alignment horizontal="center"/>
    </xf>
    <xf numFmtId="0" fontId="0" fillId="0" borderId="4" xfId="0" applyBorder="1"/>
    <xf numFmtId="0" fontId="0" fillId="0" borderId="5" xfId="0" applyBorder="1" applyAlignment="1">
      <alignment horizontal="center"/>
    </xf>
    <xf numFmtId="0" fontId="0" fillId="0" borderId="6" xfId="0" applyBorder="1"/>
    <xf numFmtId="0" fontId="0" fillId="0" borderId="7" xfId="0" applyBorder="1"/>
    <xf numFmtId="0" fontId="0" fillId="0" borderId="8" xfId="0" applyBorder="1"/>
    <xf numFmtId="0" fontId="0" fillId="0" borderId="9" xfId="0" applyBorder="1" applyAlignment="1">
      <alignment horizontal="center"/>
    </xf>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applyAlignment="1">
      <alignment wrapText="1"/>
    </xf>
    <xf numFmtId="0" fontId="0" fillId="0" borderId="15" xfId="0" applyBorder="1" applyAlignment="1">
      <alignment horizontal="center"/>
    </xf>
    <xf numFmtId="0" fontId="0" fillId="0" borderId="16" xfId="0" applyBorder="1" applyAlignment="1">
      <alignment horizontal="justify" vertical="center"/>
    </xf>
    <xf numFmtId="0" fontId="0" fillId="0" borderId="17" xfId="0" applyBorder="1" applyAlignment="1">
      <alignment horizontal="justify"/>
    </xf>
    <xf numFmtId="0" fontId="2" fillId="0" borderId="2" xfId="0" applyFont="1" applyFill="1" applyBorder="1" applyAlignment="1">
      <alignment horizontal="justify" vertical="center" wrapText="1"/>
    </xf>
    <xf numFmtId="0" fontId="0" fillId="0" borderId="2" xfId="0" applyFill="1" applyBorder="1"/>
    <xf numFmtId="14" fontId="1" fillId="2" borderId="2" xfId="0" applyNumberFormat="1" applyFont="1" applyFill="1" applyBorder="1" applyAlignment="1">
      <alignment horizontal="center" vertical="center"/>
    </xf>
    <xf numFmtId="0" fontId="2" fillId="3" borderId="2" xfId="0" applyFont="1" applyFill="1" applyBorder="1" applyAlignment="1">
      <alignment horizontal="justify" vertical="center" wrapText="1"/>
    </xf>
    <xf numFmtId="9" fontId="2" fillId="3" borderId="2" xfId="0" applyNumberFormat="1" applyFont="1" applyFill="1" applyBorder="1" applyAlignment="1">
      <alignment horizontal="center" vertical="center" wrapText="1"/>
    </xf>
    <xf numFmtId="0" fontId="1" fillId="2" borderId="2" xfId="0" applyFont="1" applyFill="1" applyBorder="1" applyAlignment="1">
      <alignment horizontal="center" vertical="center" wrapText="1"/>
    </xf>
    <xf numFmtId="0" fontId="3" fillId="3" borderId="2" xfId="0" applyFont="1" applyFill="1" applyBorder="1" applyAlignment="1">
      <alignment horizontal="justify" vertical="center" wrapText="1"/>
    </xf>
    <xf numFmtId="0" fontId="0" fillId="3" borderId="0" xfId="0" applyFill="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0" fontId="3" fillId="3" borderId="2" xfId="0" applyFont="1" applyFill="1" applyBorder="1" applyAlignment="1">
      <alignment horizontal="justify" vertical="top" wrapText="1"/>
    </xf>
    <xf numFmtId="0" fontId="3" fillId="0" borderId="2" xfId="0" applyFont="1" applyBorder="1" applyAlignment="1">
      <alignment horizontal="justify" vertical="top" wrapText="1"/>
    </xf>
    <xf numFmtId="0" fontId="3" fillId="0" borderId="2" xfId="0" applyFont="1" applyFill="1" applyBorder="1" applyAlignment="1">
      <alignment horizontal="justify" vertical="top" wrapText="1"/>
    </xf>
    <xf numFmtId="9" fontId="3" fillId="0" borderId="2" xfId="0" applyNumberFormat="1" applyFont="1" applyBorder="1" applyAlignment="1">
      <alignment horizontal="center" vertical="top" wrapText="1"/>
    </xf>
    <xf numFmtId="0" fontId="2" fillId="3" borderId="2" xfId="0" applyFont="1" applyFill="1" applyBorder="1" applyAlignment="1">
      <alignment horizontal="justify" vertical="top" wrapText="1"/>
    </xf>
    <xf numFmtId="0" fontId="2" fillId="0" borderId="2" xfId="0" applyFont="1" applyFill="1" applyBorder="1" applyAlignment="1">
      <alignment horizontal="justify" vertical="top" wrapText="1"/>
    </xf>
    <xf numFmtId="0" fontId="2" fillId="0" borderId="2" xfId="0" applyFont="1" applyBorder="1" applyAlignment="1">
      <alignment horizontal="justify" vertical="top" wrapText="1"/>
    </xf>
    <xf numFmtId="9" fontId="2" fillId="0" borderId="2" xfId="0" applyNumberFormat="1" applyFont="1" applyBorder="1" applyAlignment="1">
      <alignment horizontal="center" vertical="top" wrapText="1"/>
    </xf>
    <xf numFmtId="9" fontId="0" fillId="0" borderId="0" xfId="0" applyNumberFormat="1"/>
    <xf numFmtId="0" fontId="2" fillId="0" borderId="2" xfId="0" applyFont="1" applyBorder="1" applyAlignment="1">
      <alignment horizontal="left" vertical="center" wrapText="1"/>
    </xf>
    <xf numFmtId="0" fontId="2" fillId="0" borderId="0" xfId="0" applyFont="1" applyAlignment="1">
      <alignment wrapText="1"/>
    </xf>
    <xf numFmtId="0" fontId="3" fillId="0" borderId="2" xfId="0" applyFont="1" applyFill="1" applyBorder="1" applyAlignment="1">
      <alignment horizontal="justify" vertical="center" wrapText="1"/>
    </xf>
    <xf numFmtId="0" fontId="3" fillId="0" borderId="2" xfId="0" applyFont="1" applyBorder="1" applyAlignment="1">
      <alignment horizontal="justify" vertical="center" wrapText="1"/>
    </xf>
    <xf numFmtId="9" fontId="3" fillId="0" borderId="2" xfId="0" applyNumberFormat="1" applyFont="1" applyBorder="1" applyAlignment="1">
      <alignment horizontal="center" vertical="center" wrapText="1"/>
    </xf>
    <xf numFmtId="0" fontId="0" fillId="4" borderId="0" xfId="0" applyFill="1"/>
    <xf numFmtId="9" fontId="0" fillId="0" borderId="0" xfId="0" applyNumberFormat="1" applyAlignment="1">
      <alignment horizontal="center" vertical="center"/>
    </xf>
    <xf numFmtId="9" fontId="0" fillId="0" borderId="0" xfId="0" applyNumberFormat="1" applyAlignment="1">
      <alignment vertical="center"/>
    </xf>
    <xf numFmtId="0" fontId="7" fillId="0" borderId="0" xfId="0" applyFont="1"/>
    <xf numFmtId="9" fontId="0" fillId="0" borderId="0" xfId="1" applyFont="1"/>
    <xf numFmtId="0" fontId="2" fillId="0" borderId="2" xfId="0" applyFont="1" applyBorder="1" applyAlignment="1">
      <alignment vertical="center" wrapText="1"/>
    </xf>
    <xf numFmtId="0" fontId="4" fillId="0" borderId="0" xfId="0" applyFont="1" applyAlignment="1">
      <alignment horizontal="center" vertical="center" wrapText="1"/>
    </xf>
    <xf numFmtId="0" fontId="4" fillId="0" borderId="0" xfId="0" applyFont="1" applyAlignment="1">
      <alignment wrapText="1"/>
    </xf>
    <xf numFmtId="0" fontId="2" fillId="3" borderId="18" xfId="0" applyFont="1" applyFill="1" applyBorder="1" applyAlignment="1">
      <alignment horizontal="justify" vertical="center" wrapText="1"/>
    </xf>
    <xf numFmtId="0" fontId="1" fillId="2" borderId="2" xfId="0" applyFont="1" applyFill="1" applyBorder="1" applyAlignment="1">
      <alignment horizontal="center" vertical="center"/>
    </xf>
    <xf numFmtId="0" fontId="0" fillId="2" borderId="2" xfId="0" applyFill="1" applyBorder="1" applyAlignment="1"/>
    <xf numFmtId="0" fontId="1" fillId="2" borderId="2"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colors>
    <mruColors>
      <color rgb="FFFF0000"/>
      <color rgb="FFB2251A"/>
      <color rgb="FF9B20B0"/>
      <color rgb="FFB818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2247900</xdr:colOff>
      <xdr:row>0</xdr:row>
      <xdr:rowOff>19050</xdr:rowOff>
    </xdr:from>
    <xdr:to>
      <xdr:col>4</xdr:col>
      <xdr:colOff>820884</xdr:colOff>
      <xdr:row>2</xdr:row>
      <xdr:rowOff>381000</xdr:rowOff>
    </xdr:to>
    <xdr:pic>
      <xdr:nvPicPr>
        <xdr:cNvPr id="2" name="Picture 2" descr="C:\Users\abonillae\Desktop\Laura Uribe\Logo-Invias.jp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81525" y="19050"/>
          <a:ext cx="1592408" cy="742950"/>
        </a:xfrm>
        <a:prstGeom prst="rect">
          <a:avLst/>
        </a:prstGeom>
        <a:noFill/>
        <a:ln>
          <a:solidFill>
            <a:schemeClr val="tx1"/>
          </a:solidFill>
        </a:ln>
        <a:effectLst>
          <a:softEdge rad="0"/>
        </a:effectLst>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9"/>
  <sheetViews>
    <sheetView tabSelected="1" zoomScale="140" zoomScaleNormal="140" workbookViewId="0">
      <selection activeCell="G49" sqref="G49"/>
    </sheetView>
  </sheetViews>
  <sheetFormatPr baseColWidth="10" defaultRowHeight="15" x14ac:dyDescent="0.25"/>
  <cols>
    <col min="1" max="1" width="14" customWidth="1"/>
    <col min="2" max="2" width="22.28515625" customWidth="1"/>
    <col min="3" max="3" width="33.85546875" customWidth="1"/>
    <col min="5" max="5" width="12.42578125" customWidth="1"/>
    <col min="7" max="7" width="25.7109375" customWidth="1"/>
  </cols>
  <sheetData>
    <row r="1" spans="1:9" x14ac:dyDescent="0.25">
      <c r="A1" s="16" t="s">
        <v>0</v>
      </c>
      <c r="B1" s="19" t="s">
        <v>9</v>
      </c>
      <c r="C1" s="9"/>
      <c r="D1" s="10"/>
      <c r="E1" s="11"/>
    </row>
    <row r="2" spans="1:9" x14ac:dyDescent="0.25">
      <c r="A2" s="17" t="s">
        <v>1</v>
      </c>
      <c r="B2" s="20">
        <v>2016</v>
      </c>
      <c r="C2" s="7"/>
      <c r="D2" s="8"/>
      <c r="E2" s="12"/>
    </row>
    <row r="3" spans="1:9" ht="30.75" thickBot="1" x14ac:dyDescent="0.3">
      <c r="A3" s="18" t="s">
        <v>2</v>
      </c>
      <c r="B3" s="21" t="s">
        <v>52</v>
      </c>
      <c r="C3" s="13"/>
      <c r="D3" s="14"/>
      <c r="E3" s="15"/>
    </row>
    <row r="4" spans="1:9" ht="15.75" thickBot="1" x14ac:dyDescent="0.3">
      <c r="A4" s="6"/>
      <c r="B4" s="1"/>
      <c r="C4" s="1"/>
      <c r="D4" s="1"/>
      <c r="E4" s="1"/>
    </row>
    <row r="5" spans="1:9" ht="15.75" thickBot="1" x14ac:dyDescent="0.3">
      <c r="A5" s="56" t="s">
        <v>49</v>
      </c>
      <c r="B5" s="57"/>
      <c r="C5" s="57"/>
      <c r="D5" s="57"/>
      <c r="E5" s="57"/>
    </row>
    <row r="6" spans="1:9" ht="15.75" thickBot="1" x14ac:dyDescent="0.3">
      <c r="A6" s="58" t="s">
        <v>3</v>
      </c>
      <c r="B6" s="57"/>
      <c r="C6" s="57"/>
      <c r="D6" s="24">
        <v>42735</v>
      </c>
      <c r="E6" s="56" t="s">
        <v>4</v>
      </c>
    </row>
    <row r="7" spans="1:9" ht="27.75" customHeight="1" thickBot="1" x14ac:dyDescent="0.3">
      <c r="A7" s="2" t="s">
        <v>5</v>
      </c>
      <c r="B7" s="2" t="s">
        <v>6</v>
      </c>
      <c r="C7" s="27" t="s">
        <v>7</v>
      </c>
      <c r="D7" s="27" t="s">
        <v>8</v>
      </c>
      <c r="E7" s="56"/>
    </row>
    <row r="8" spans="1:9" ht="107.25" customHeight="1" thickBot="1" x14ac:dyDescent="0.3">
      <c r="A8" s="35" t="s">
        <v>42</v>
      </c>
      <c r="B8" s="34" t="s">
        <v>10</v>
      </c>
      <c r="C8" s="33" t="s">
        <v>70</v>
      </c>
      <c r="D8" s="36">
        <v>1</v>
      </c>
      <c r="E8" s="34" t="s">
        <v>51</v>
      </c>
      <c r="F8" s="31"/>
    </row>
    <row r="9" spans="1:9" ht="169.5" customHeight="1" thickBot="1" x14ac:dyDescent="0.3">
      <c r="A9" s="38" t="s">
        <v>42</v>
      </c>
      <c r="B9" s="39" t="s">
        <v>11</v>
      </c>
      <c r="C9" s="37" t="s">
        <v>71</v>
      </c>
      <c r="D9" s="40">
        <v>1</v>
      </c>
      <c r="E9" s="39" t="s">
        <v>34</v>
      </c>
    </row>
    <row r="10" spans="1:9" ht="120" customHeight="1" thickBot="1" x14ac:dyDescent="0.3">
      <c r="A10" s="38" t="s">
        <v>42</v>
      </c>
      <c r="B10" s="39" t="s">
        <v>12</v>
      </c>
      <c r="C10" s="25" t="s">
        <v>87</v>
      </c>
      <c r="D10" s="40">
        <v>1</v>
      </c>
      <c r="E10" s="39" t="s">
        <v>34</v>
      </c>
      <c r="F10" s="43"/>
    </row>
    <row r="11" spans="1:9" ht="80.25" customHeight="1" thickBot="1" x14ac:dyDescent="0.3">
      <c r="A11" s="22" t="s">
        <v>42</v>
      </c>
      <c r="B11" s="4" t="s">
        <v>25</v>
      </c>
      <c r="C11" s="25" t="s">
        <v>94</v>
      </c>
      <c r="D11" s="5">
        <v>1</v>
      </c>
      <c r="E11" s="4" t="s">
        <v>34</v>
      </c>
      <c r="F11" s="43"/>
    </row>
    <row r="12" spans="1:9" ht="87.75" customHeight="1" thickBot="1" x14ac:dyDescent="0.3">
      <c r="A12" s="44" t="s">
        <v>42</v>
      </c>
      <c r="B12" s="45" t="s">
        <v>74</v>
      </c>
      <c r="C12" s="28" t="s">
        <v>88</v>
      </c>
      <c r="D12" s="46">
        <v>1</v>
      </c>
      <c r="E12" s="45" t="s">
        <v>51</v>
      </c>
      <c r="F12" s="43"/>
      <c r="I12" s="41"/>
    </row>
    <row r="13" spans="1:9" ht="15.75" thickBot="1" x14ac:dyDescent="0.3">
      <c r="A13" s="23"/>
      <c r="B13" s="3"/>
      <c r="C13" s="25"/>
      <c r="D13" s="5"/>
      <c r="E13" s="4"/>
    </row>
    <row r="14" spans="1:9" ht="95.25" customHeight="1" thickBot="1" x14ac:dyDescent="0.3">
      <c r="A14" s="22" t="s">
        <v>43</v>
      </c>
      <c r="B14" s="4" t="s">
        <v>53</v>
      </c>
      <c r="C14" s="25" t="s">
        <v>89</v>
      </c>
      <c r="D14" s="5">
        <v>1</v>
      </c>
      <c r="E14" s="4" t="s">
        <v>51</v>
      </c>
      <c r="F14" s="43"/>
    </row>
    <row r="15" spans="1:9" ht="84" customHeight="1" thickBot="1" x14ac:dyDescent="0.3">
      <c r="A15" s="22" t="s">
        <v>43</v>
      </c>
      <c r="B15" s="4" t="s">
        <v>95</v>
      </c>
      <c r="C15" s="25" t="s">
        <v>75</v>
      </c>
      <c r="D15" s="5">
        <v>1</v>
      </c>
      <c r="E15" s="4" t="s">
        <v>50</v>
      </c>
    </row>
    <row r="16" spans="1:9" ht="63.75" customHeight="1" thickBot="1" x14ac:dyDescent="0.3">
      <c r="A16" s="22" t="s">
        <v>43</v>
      </c>
      <c r="B16" s="4" t="s">
        <v>54</v>
      </c>
      <c r="C16" s="25" t="s">
        <v>76</v>
      </c>
      <c r="D16" s="5">
        <v>1</v>
      </c>
      <c r="E16" s="4" t="s">
        <v>51</v>
      </c>
    </row>
    <row r="17" spans="1:10" ht="15.75" thickBot="1" x14ac:dyDescent="0.3">
      <c r="A17" s="23"/>
      <c r="B17" s="3"/>
      <c r="C17" s="25"/>
      <c r="D17" s="5"/>
      <c r="E17" s="4"/>
    </row>
    <row r="18" spans="1:10" ht="87.75" customHeight="1" thickBot="1" x14ac:dyDescent="0.3">
      <c r="A18" s="22" t="s">
        <v>44</v>
      </c>
      <c r="B18" s="4" t="s">
        <v>15</v>
      </c>
      <c r="C18" s="25" t="s">
        <v>77</v>
      </c>
      <c r="D18" s="5">
        <v>1</v>
      </c>
      <c r="E18" s="4" t="s">
        <v>51</v>
      </c>
    </row>
    <row r="19" spans="1:10" ht="96.75" customHeight="1" thickBot="1" x14ac:dyDescent="0.3">
      <c r="A19" s="22" t="s">
        <v>44</v>
      </c>
      <c r="B19" s="4" t="s">
        <v>22</v>
      </c>
      <c r="C19" s="25" t="s">
        <v>72</v>
      </c>
      <c r="D19" s="5">
        <v>1</v>
      </c>
      <c r="E19" s="4" t="s">
        <v>50</v>
      </c>
      <c r="F19" s="30"/>
    </row>
    <row r="20" spans="1:10" ht="75.75" customHeight="1" thickBot="1" x14ac:dyDescent="0.3">
      <c r="A20" s="22" t="s">
        <v>44</v>
      </c>
      <c r="B20" s="4" t="s">
        <v>26</v>
      </c>
      <c r="C20" s="25" t="s">
        <v>78</v>
      </c>
      <c r="D20" s="5">
        <v>1</v>
      </c>
      <c r="E20" s="4" t="s">
        <v>51</v>
      </c>
      <c r="H20" s="31"/>
      <c r="I20" s="32"/>
      <c r="J20" s="31"/>
    </row>
    <row r="21" spans="1:10" ht="318.75" customHeight="1" thickBot="1" x14ac:dyDescent="0.3">
      <c r="A21" s="22" t="s">
        <v>44</v>
      </c>
      <c r="B21" s="4" t="s">
        <v>27</v>
      </c>
      <c r="C21" s="25" t="s">
        <v>79</v>
      </c>
      <c r="D21" s="5">
        <v>1</v>
      </c>
      <c r="E21" s="4" t="s">
        <v>50</v>
      </c>
      <c r="F21" s="30"/>
    </row>
    <row r="22" spans="1:10" ht="99" customHeight="1" thickBot="1" x14ac:dyDescent="0.3">
      <c r="A22" s="22" t="s">
        <v>44</v>
      </c>
      <c r="B22" s="4" t="s">
        <v>23</v>
      </c>
      <c r="C22" s="25" t="s">
        <v>80</v>
      </c>
      <c r="D22" s="5">
        <v>1</v>
      </c>
      <c r="E22" s="4" t="s">
        <v>50</v>
      </c>
      <c r="F22" s="43"/>
    </row>
    <row r="23" spans="1:10" ht="54" customHeight="1" thickBot="1" x14ac:dyDescent="0.3">
      <c r="A23" s="22" t="s">
        <v>44</v>
      </c>
      <c r="B23" s="4" t="s">
        <v>28</v>
      </c>
      <c r="C23" s="25" t="s">
        <v>93</v>
      </c>
      <c r="D23" s="46">
        <v>0.75</v>
      </c>
      <c r="E23" s="45" t="s">
        <v>92</v>
      </c>
    </row>
    <row r="24" spans="1:10" ht="15.75" thickBot="1" x14ac:dyDescent="0.3">
      <c r="C24" s="29"/>
    </row>
    <row r="25" spans="1:10" ht="93" customHeight="1" thickBot="1" x14ac:dyDescent="0.3">
      <c r="A25" s="44" t="s">
        <v>45</v>
      </c>
      <c r="B25" s="45" t="s">
        <v>29</v>
      </c>
      <c r="C25" s="28" t="s">
        <v>90</v>
      </c>
      <c r="D25" s="46">
        <v>1</v>
      </c>
      <c r="E25" s="45" t="s">
        <v>50</v>
      </c>
      <c r="F25" s="53"/>
    </row>
    <row r="26" spans="1:10" ht="105" customHeight="1" thickBot="1" x14ac:dyDescent="0.3">
      <c r="A26" s="22" t="s">
        <v>45</v>
      </c>
      <c r="B26" s="4" t="s">
        <v>16</v>
      </c>
      <c r="C26" s="28" t="s">
        <v>91</v>
      </c>
      <c r="D26" s="5">
        <v>1</v>
      </c>
      <c r="E26" s="25" t="s">
        <v>50</v>
      </c>
    </row>
    <row r="27" spans="1:10" ht="73.5" customHeight="1" thickBot="1" x14ac:dyDescent="0.3">
      <c r="A27" s="22" t="s">
        <v>45</v>
      </c>
      <c r="B27" s="4" t="s">
        <v>17</v>
      </c>
      <c r="C27" s="28" t="s">
        <v>36</v>
      </c>
      <c r="D27" s="26">
        <v>1</v>
      </c>
      <c r="E27" s="25" t="s">
        <v>50</v>
      </c>
    </row>
    <row r="28" spans="1:10" ht="56.25" customHeight="1" thickBot="1" x14ac:dyDescent="0.3">
      <c r="A28" s="44" t="s">
        <v>45</v>
      </c>
      <c r="B28" s="45" t="s">
        <v>31</v>
      </c>
      <c r="C28" s="28" t="s">
        <v>96</v>
      </c>
      <c r="D28" s="46">
        <v>1</v>
      </c>
      <c r="E28" s="45" t="s">
        <v>50</v>
      </c>
      <c r="F28" s="43"/>
    </row>
    <row r="29" spans="1:10" ht="63" customHeight="1" thickBot="1" x14ac:dyDescent="0.3">
      <c r="A29" s="22" t="s">
        <v>45</v>
      </c>
      <c r="B29" s="4" t="s">
        <v>30</v>
      </c>
      <c r="C29" s="25" t="s">
        <v>81</v>
      </c>
      <c r="D29" s="5">
        <v>1</v>
      </c>
      <c r="E29" s="4" t="s">
        <v>35</v>
      </c>
      <c r="F29" s="43"/>
    </row>
    <row r="30" spans="1:10" ht="69" customHeight="1" thickBot="1" x14ac:dyDescent="0.3">
      <c r="A30" s="22" t="s">
        <v>45</v>
      </c>
      <c r="B30" s="4" t="s">
        <v>32</v>
      </c>
      <c r="C30" s="25" t="s">
        <v>37</v>
      </c>
      <c r="D30" s="5">
        <v>1</v>
      </c>
      <c r="E30" s="25" t="s">
        <v>51</v>
      </c>
    </row>
    <row r="31" spans="1:10" ht="57" thickBot="1" x14ac:dyDescent="0.3">
      <c r="A31" s="22" t="s">
        <v>45</v>
      </c>
      <c r="B31" s="4" t="s">
        <v>38</v>
      </c>
      <c r="C31" s="25" t="s">
        <v>40</v>
      </c>
      <c r="D31" s="5">
        <v>1</v>
      </c>
      <c r="E31" s="4" t="s">
        <v>50</v>
      </c>
      <c r="F31" s="43"/>
    </row>
    <row r="32" spans="1:10" ht="117" customHeight="1" thickBot="1" x14ac:dyDescent="0.3">
      <c r="A32" s="22" t="s">
        <v>45</v>
      </c>
      <c r="B32" s="4" t="s">
        <v>33</v>
      </c>
      <c r="C32" s="25" t="s">
        <v>97</v>
      </c>
      <c r="D32" s="5">
        <v>1</v>
      </c>
      <c r="E32" s="4" t="s">
        <v>51</v>
      </c>
    </row>
    <row r="33" spans="1:8" ht="79.5" thickBot="1" x14ac:dyDescent="0.3">
      <c r="A33" s="22" t="s">
        <v>45</v>
      </c>
      <c r="B33" s="4" t="s">
        <v>39</v>
      </c>
      <c r="C33" s="25" t="s">
        <v>98</v>
      </c>
      <c r="D33" s="5">
        <v>1</v>
      </c>
      <c r="E33" s="4" t="s">
        <v>50</v>
      </c>
    </row>
    <row r="34" spans="1:8" ht="15.75" thickBot="1" x14ac:dyDescent="0.3">
      <c r="A34" s="22"/>
      <c r="B34" s="4"/>
      <c r="C34" s="26"/>
      <c r="D34" s="5"/>
      <c r="E34" s="4"/>
    </row>
    <row r="35" spans="1:8" ht="59.25" customHeight="1" thickBot="1" x14ac:dyDescent="0.3">
      <c r="A35" s="22" t="s">
        <v>46</v>
      </c>
      <c r="B35" s="4" t="s">
        <v>18</v>
      </c>
      <c r="C35" s="25" t="s">
        <v>41</v>
      </c>
      <c r="D35" s="5">
        <v>1</v>
      </c>
      <c r="E35" s="4" t="s">
        <v>34</v>
      </c>
    </row>
    <row r="36" spans="1:8" ht="68.25" customHeight="1" thickBot="1" x14ac:dyDescent="0.3">
      <c r="A36" s="22" t="s">
        <v>46</v>
      </c>
      <c r="B36" s="4" t="s">
        <v>24</v>
      </c>
      <c r="C36" s="25" t="s">
        <v>73</v>
      </c>
      <c r="D36" s="5">
        <v>1</v>
      </c>
      <c r="E36" s="4" t="s">
        <v>50</v>
      </c>
    </row>
    <row r="37" spans="1:8" ht="140.25" customHeight="1" thickBot="1" x14ac:dyDescent="0.3">
      <c r="A37" s="22" t="s">
        <v>46</v>
      </c>
      <c r="B37" s="4" t="s">
        <v>19</v>
      </c>
      <c r="C37" s="25" t="s">
        <v>82</v>
      </c>
      <c r="D37" s="5">
        <v>1</v>
      </c>
      <c r="E37" s="4" t="s">
        <v>51</v>
      </c>
    </row>
    <row r="38" spans="1:8" ht="75.75" customHeight="1" thickBot="1" x14ac:dyDescent="0.3">
      <c r="A38" s="22" t="s">
        <v>46</v>
      </c>
      <c r="B38" s="4" t="s">
        <v>83</v>
      </c>
      <c r="C38" s="22" t="s">
        <v>86</v>
      </c>
      <c r="D38" s="46">
        <v>1</v>
      </c>
      <c r="E38" s="4" t="s">
        <v>50</v>
      </c>
      <c r="G38" s="31"/>
      <c r="H38" s="48"/>
    </row>
    <row r="39" spans="1:8" ht="63.75" customHeight="1" thickBot="1" x14ac:dyDescent="0.3">
      <c r="A39" s="22" t="s">
        <v>46</v>
      </c>
      <c r="B39" s="52" t="s">
        <v>60</v>
      </c>
      <c r="C39" s="25" t="s">
        <v>85</v>
      </c>
      <c r="D39" s="46">
        <v>1</v>
      </c>
      <c r="E39" s="45" t="s">
        <v>50</v>
      </c>
      <c r="F39" s="54"/>
    </row>
    <row r="40" spans="1:8" ht="112.5" customHeight="1" thickBot="1" x14ac:dyDescent="0.3">
      <c r="A40" s="22" t="s">
        <v>46</v>
      </c>
      <c r="B40" s="4" t="s">
        <v>55</v>
      </c>
      <c r="C40" s="25" t="s">
        <v>64</v>
      </c>
      <c r="D40" s="5">
        <v>1</v>
      </c>
      <c r="E40" s="4" t="s">
        <v>51</v>
      </c>
    </row>
    <row r="41" spans="1:8" ht="143.25" customHeight="1" thickBot="1" x14ac:dyDescent="0.3">
      <c r="A41" s="22" t="s">
        <v>46</v>
      </c>
      <c r="B41" s="4" t="s">
        <v>56</v>
      </c>
      <c r="C41" s="25" t="s">
        <v>65</v>
      </c>
      <c r="D41" s="5">
        <v>1</v>
      </c>
      <c r="E41" s="4" t="s">
        <v>51</v>
      </c>
      <c r="G41" s="31"/>
    </row>
    <row r="42" spans="1:8" ht="153" customHeight="1" thickBot="1" x14ac:dyDescent="0.3">
      <c r="A42" s="22" t="s">
        <v>46</v>
      </c>
      <c r="B42" s="4" t="s">
        <v>13</v>
      </c>
      <c r="C42" s="55" t="s">
        <v>66</v>
      </c>
      <c r="D42" s="46">
        <v>0.9</v>
      </c>
      <c r="E42" s="4"/>
      <c r="F42" s="43"/>
      <c r="G42" s="31"/>
    </row>
    <row r="43" spans="1:8" ht="107.25" customHeight="1" thickBot="1" x14ac:dyDescent="0.3">
      <c r="A43" s="22" t="s">
        <v>46</v>
      </c>
      <c r="B43" s="4" t="s">
        <v>14</v>
      </c>
      <c r="C43" s="25" t="s">
        <v>67</v>
      </c>
      <c r="D43" s="46">
        <v>1</v>
      </c>
      <c r="E43" s="4" t="s">
        <v>50</v>
      </c>
      <c r="F43" s="43"/>
      <c r="G43" s="32"/>
      <c r="H43" s="49"/>
    </row>
    <row r="44" spans="1:8" ht="146.25" customHeight="1" thickBot="1" x14ac:dyDescent="0.3">
      <c r="A44" s="22" t="s">
        <v>46</v>
      </c>
      <c r="B44" s="4" t="s">
        <v>57</v>
      </c>
      <c r="C44" s="25" t="s">
        <v>84</v>
      </c>
      <c r="D44" s="5">
        <v>1</v>
      </c>
      <c r="E44" s="4" t="s">
        <v>51</v>
      </c>
      <c r="G44" s="31"/>
    </row>
    <row r="45" spans="1:8" ht="139.5" customHeight="1" thickBot="1" x14ac:dyDescent="0.3">
      <c r="A45" s="22" t="s">
        <v>46</v>
      </c>
      <c r="B45" s="4" t="s">
        <v>99</v>
      </c>
      <c r="C45" s="22" t="s">
        <v>100</v>
      </c>
      <c r="D45" s="46">
        <v>0.97</v>
      </c>
      <c r="E45" s="4"/>
      <c r="F45" s="43"/>
    </row>
    <row r="46" spans="1:8" ht="69.75" customHeight="1" thickBot="1" x14ac:dyDescent="0.3">
      <c r="A46" s="22" t="s">
        <v>46</v>
      </c>
      <c r="B46" s="4" t="s">
        <v>58</v>
      </c>
      <c r="C46" s="25" t="s">
        <v>47</v>
      </c>
      <c r="D46" s="5">
        <v>1</v>
      </c>
      <c r="E46" s="4" t="s">
        <v>50</v>
      </c>
    </row>
    <row r="47" spans="1:8" ht="89.25" customHeight="1" thickBot="1" x14ac:dyDescent="0.3">
      <c r="A47" s="22" t="s">
        <v>46</v>
      </c>
      <c r="B47" s="4" t="s">
        <v>59</v>
      </c>
      <c r="C47" s="25" t="s">
        <v>68</v>
      </c>
      <c r="D47" s="5">
        <v>1</v>
      </c>
      <c r="E47" s="4" t="s">
        <v>51</v>
      </c>
      <c r="F47" s="30"/>
    </row>
    <row r="48" spans="1:8" ht="84" customHeight="1" thickBot="1" x14ac:dyDescent="0.3">
      <c r="A48" s="22" t="s">
        <v>48</v>
      </c>
      <c r="B48" s="4" t="s">
        <v>20</v>
      </c>
      <c r="C48" s="25" t="s">
        <v>69</v>
      </c>
      <c r="D48" s="5">
        <v>1</v>
      </c>
      <c r="E48" s="42" t="s">
        <v>50</v>
      </c>
    </row>
    <row r="49" spans="1:5" ht="79.5" thickBot="1" x14ac:dyDescent="0.3">
      <c r="A49" s="22" t="s">
        <v>46</v>
      </c>
      <c r="B49" s="4" t="s">
        <v>21</v>
      </c>
      <c r="C49" s="25" t="s">
        <v>101</v>
      </c>
      <c r="D49" s="5">
        <v>1</v>
      </c>
      <c r="E49" s="4" t="s">
        <v>50</v>
      </c>
    </row>
  </sheetData>
  <mergeCells count="3">
    <mergeCell ref="A5:E5"/>
    <mergeCell ref="A6:C6"/>
    <mergeCell ref="E6:E7"/>
  </mergeCells>
  <pageMargins left="0.70866141732283472" right="0.70866141732283472" top="0.74803149606299213" bottom="0.74803149606299213" header="0.31496062992125984" footer="0.31496062992125984"/>
  <pageSetup scale="80" fitToHeight="0"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8:Q36"/>
  <sheetViews>
    <sheetView topLeftCell="A10" workbookViewId="0">
      <selection activeCell="F36" sqref="F36"/>
    </sheetView>
  </sheetViews>
  <sheetFormatPr baseColWidth="10" defaultRowHeight="15" x14ac:dyDescent="0.25"/>
  <cols>
    <col min="5" max="5" width="20.7109375" customWidth="1"/>
  </cols>
  <sheetData>
    <row r="8" spans="5:17" x14ac:dyDescent="0.25">
      <c r="E8" t="s">
        <v>61</v>
      </c>
      <c r="G8">
        <v>159</v>
      </c>
      <c r="H8">
        <v>198</v>
      </c>
      <c r="I8">
        <v>468</v>
      </c>
      <c r="J8">
        <v>260</v>
      </c>
      <c r="K8">
        <v>345</v>
      </c>
      <c r="L8">
        <v>215</v>
      </c>
      <c r="N8">
        <f>SUM(G8:L8)</f>
        <v>1645</v>
      </c>
      <c r="P8" s="51">
        <f>N8/N17</f>
        <v>0.281581650119822</v>
      </c>
    </row>
    <row r="10" spans="5:17" x14ac:dyDescent="0.25">
      <c r="E10" t="s">
        <v>62</v>
      </c>
      <c r="G10">
        <v>447</v>
      </c>
      <c r="H10">
        <v>934</v>
      </c>
      <c r="I10">
        <v>663</v>
      </c>
      <c r="J10">
        <v>729</v>
      </c>
      <c r="K10">
        <v>692</v>
      </c>
      <c r="L10">
        <v>602</v>
      </c>
      <c r="N10">
        <f t="shared" ref="N10:N14" si="0">SUM(G10:L10)</f>
        <v>4067</v>
      </c>
      <c r="P10" s="51">
        <f>N10/N17</f>
        <v>0.69616569667921946</v>
      </c>
      <c r="Q10" s="50"/>
    </row>
    <row r="12" spans="5:17" x14ac:dyDescent="0.25">
      <c r="E12" t="s">
        <v>63</v>
      </c>
      <c r="G12">
        <v>12</v>
      </c>
      <c r="H12">
        <v>7</v>
      </c>
      <c r="I12">
        <v>16</v>
      </c>
      <c r="J12">
        <v>20</v>
      </c>
      <c r="K12">
        <v>41</v>
      </c>
      <c r="L12">
        <v>14</v>
      </c>
      <c r="N12">
        <f t="shared" si="0"/>
        <v>110</v>
      </c>
      <c r="P12" s="51">
        <f>N12/N17</f>
        <v>1.8829168093118794E-2</v>
      </c>
    </row>
    <row r="14" spans="5:17" x14ac:dyDescent="0.25">
      <c r="G14">
        <v>0</v>
      </c>
      <c r="H14">
        <v>3</v>
      </c>
      <c r="I14">
        <v>7</v>
      </c>
      <c r="J14">
        <v>5</v>
      </c>
      <c r="K14">
        <v>4</v>
      </c>
      <c r="L14">
        <v>1</v>
      </c>
      <c r="N14">
        <f t="shared" si="0"/>
        <v>20</v>
      </c>
    </row>
    <row r="17" spans="6:14" x14ac:dyDescent="0.25">
      <c r="G17">
        <f>SUM(G8:G14)</f>
        <v>618</v>
      </c>
      <c r="H17">
        <f t="shared" ref="H17:L17" si="1">SUM(H8:H14)</f>
        <v>1142</v>
      </c>
      <c r="I17">
        <f t="shared" si="1"/>
        <v>1154</v>
      </c>
      <c r="J17">
        <f t="shared" si="1"/>
        <v>1014</v>
      </c>
      <c r="K17">
        <f t="shared" si="1"/>
        <v>1082</v>
      </c>
      <c r="L17">
        <f t="shared" si="1"/>
        <v>832</v>
      </c>
      <c r="N17">
        <f>SUM(G17:L17)</f>
        <v>5842</v>
      </c>
    </row>
    <row r="20" spans="6:14" x14ac:dyDescent="0.25">
      <c r="L20" s="47"/>
    </row>
    <row r="23" spans="6:14" x14ac:dyDescent="0.25">
      <c r="J23">
        <v>4779</v>
      </c>
      <c r="K23">
        <v>4067</v>
      </c>
      <c r="L23">
        <f>SUM(J23:K23)</f>
        <v>8846</v>
      </c>
      <c r="N23" s="51">
        <f>L23/L24</f>
        <v>0.77002089136490248</v>
      </c>
    </row>
    <row r="24" spans="6:14" x14ac:dyDescent="0.25">
      <c r="J24">
        <v>5842</v>
      </c>
      <c r="K24">
        <v>5646</v>
      </c>
      <c r="L24">
        <f>SUM(J24:K24)</f>
        <v>11488</v>
      </c>
    </row>
    <row r="27" spans="6:14" x14ac:dyDescent="0.25">
      <c r="I27" s="51"/>
    </row>
    <row r="28" spans="6:14" x14ac:dyDescent="0.25">
      <c r="I28" s="51"/>
    </row>
    <row r="31" spans="6:14" x14ac:dyDescent="0.25">
      <c r="F31">
        <v>623</v>
      </c>
    </row>
    <row r="32" spans="6:14" x14ac:dyDescent="0.25">
      <c r="F32">
        <v>823</v>
      </c>
    </row>
    <row r="33" spans="6:6" x14ac:dyDescent="0.25">
      <c r="F33">
        <v>782</v>
      </c>
    </row>
    <row r="34" spans="6:6" x14ac:dyDescent="0.25">
      <c r="F34">
        <v>636</v>
      </c>
    </row>
    <row r="35" spans="6:6" x14ac:dyDescent="0.25">
      <c r="F35">
        <v>636</v>
      </c>
    </row>
    <row r="36" spans="6:6" x14ac:dyDescent="0.25">
      <c r="F36">
        <f>SUM(F31:F35)</f>
        <v>3500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Agto 31 2016</vt:lpstr>
      <vt:lpstr>Hoja1</vt:lpstr>
      <vt:lpstr>'Agto 31 2016'!Títulos_a_imprimir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Sorel Velasquez Quintero</dc:creator>
  <cp:lastModifiedBy>Sorel Velasquez Quintero</cp:lastModifiedBy>
  <cp:lastPrinted>2017-01-10T20:50:46Z</cp:lastPrinted>
  <dcterms:created xsi:type="dcterms:W3CDTF">2016-05-06T19:15:59Z</dcterms:created>
  <dcterms:modified xsi:type="dcterms:W3CDTF">2017-01-12T21:42:13Z</dcterms:modified>
</cp:coreProperties>
</file>