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autoCompressPictures="0" defaultThemeVersion="166925"/>
  <mc:AlternateContent xmlns:mc="http://schemas.openxmlformats.org/markup-compatibility/2006">
    <mc:Choice Requires="x15">
      <x15ac:absPath xmlns:x15ac="http://schemas.microsoft.com/office/spreadsheetml/2010/11/ac" url="https://invias-my.sharepoint.com/personal/dherrerag_invias_gov_co/Documents/INFORMES DE PARTICIPACION CIUDADANA/III TRIMESTRE/"/>
    </mc:Choice>
  </mc:AlternateContent>
  <xr:revisionPtr revIDLastSave="209" documentId="13_ncr:1_{A4BCDCCF-D2E3-491D-BA96-BD503D6D2EEE}" xr6:coauthVersionLast="47" xr6:coauthVersionMax="47" xr10:uidLastSave="{5B9A3C7F-7915-49BE-9BCC-F38144DEA0BB}"/>
  <bookViews>
    <workbookView xWindow="-120" yWindow="-120" windowWidth="29040" windowHeight="15720" firstSheet="1" activeTab="1" xr2:uid="{00000000-000D-0000-FFFF-FFFF00000000}"/>
  </bookViews>
  <sheets>
    <sheet name="Instructivo" sheetId="9" state="hidden" r:id="rId1"/>
    <sheet name="Formato" sheetId="8" r:id="rId2"/>
    <sheet name="Hoja2" sheetId="12" state="hidden" r:id="rId3"/>
    <sheet name="Hoja1" sheetId="11" state="hidden" r:id="rId4"/>
    <sheet name="Listas desplegables" sheetId="10" state="hidden" r:id="rId5"/>
  </sheets>
  <externalReferences>
    <externalReference r:id="rId6"/>
    <externalReference r:id="rId7"/>
    <externalReference r:id="rId8"/>
  </externalReferences>
  <definedNames>
    <definedName name="_xlnm._FilterDatabase" localSheetId="1" hidden="1">Formato!$A$6:$BC$451</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82" i="8" l="1"/>
  <c r="AP281" i="8"/>
  <c r="AP280" i="8"/>
  <c r="AP13" i="8"/>
  <c r="AP12" i="8"/>
  <c r="AP11" i="8"/>
  <c r="AP10" i="8"/>
  <c r="AP9" i="8"/>
  <c r="AP8" i="8"/>
  <c r="AP7" i="8"/>
  <c r="AP193" i="8"/>
  <c r="AP178" i="8"/>
  <c r="AP151" i="8"/>
  <c r="AP19" i="8" l="1"/>
  <c r="AP18" i="8"/>
  <c r="AP71" i="8"/>
  <c r="AP14" i="8"/>
  <c r="AP15" i="8"/>
  <c r="AP16" i="8"/>
  <c r="AP17"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2" i="8"/>
  <c r="AP73" i="8"/>
  <c r="AP74" i="8"/>
  <c r="AP75" i="8"/>
  <c r="AP76" i="8"/>
  <c r="AP77" i="8"/>
  <c r="AP78" i="8"/>
  <c r="AP79" i="8"/>
  <c r="AP80" i="8"/>
  <c r="AP81" i="8"/>
  <c r="AP82" i="8"/>
  <c r="AP83" i="8"/>
  <c r="AP84" i="8"/>
  <c r="AP85" i="8"/>
  <c r="AP86" i="8"/>
  <c r="AP87" i="8"/>
  <c r="AP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<sst xmlns="http://schemas.openxmlformats.org/spreadsheetml/2006/main" count="10427" uniqueCount="1927">
  <si>
    <t>CÓDIGO</t>
  </si>
  <si>
    <t>ARCI-FR-1</t>
  </si>
  <si>
    <t xml:space="preserve">VERSIÓN </t>
  </si>
  <si>
    <t>PÁGINA</t>
  </si>
  <si>
    <t>de</t>
  </si>
  <si>
    <t>Acción de gestión institucional</t>
  </si>
  <si>
    <t>Grupo de Valor</t>
  </si>
  <si>
    <t>Población minoritaria</t>
  </si>
  <si>
    <t>Tipo de discapacidad</t>
  </si>
  <si>
    <t>Reporte ejecución del espacio</t>
  </si>
  <si>
    <t>Información Presupuestal</t>
  </si>
  <si>
    <t>Evaluación del espacio de participación</t>
  </si>
  <si>
    <t>Momento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</si>
  <si>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</si>
  <si>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</si>
  <si>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</si>
  <si>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</si>
  <si>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</si>
  <si>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</si>
  <si>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</si>
  <si>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</si>
  <si>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</si>
  <si>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</si>
  <si>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</si>
  <si>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</si>
  <si>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</si>
  <si>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Entidades del sector salud</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</si>
  <si>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</si>
  <si>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</si>
  <si>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</si>
  <si>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</si>
  <si>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</si>
  <si>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</si>
  <si>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</si>
  <si>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</si>
  <si>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</si>
  <si>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</si>
  <si>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</si>
  <si>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</si>
  <si>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</si>
  <si>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</si>
  <si>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</si>
  <si>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</si>
  <si>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</si>
  <si>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</si>
  <si>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</si>
  <si>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 xml:space="preserve"> Fecha de realización (Día,Mes,Año)</t>
  </si>
  <si>
    <t xml:space="preserve"> Fase del ciclo de gestión</t>
  </si>
  <si>
    <t>Mecanismo empleado para convocar</t>
  </si>
  <si>
    <t># de participantes</t>
  </si>
  <si>
    <t>Actividades Realizadas</t>
  </si>
  <si>
    <t>Presupuesto ejecutado en las actividades</t>
  </si>
  <si>
    <t>Rubro presupuestal de la inversión de la actividad</t>
  </si>
  <si>
    <t xml:space="preserve">Aportes en el proceso de participación ciudadana / observaciones de la ciudadanía y grupos de valor </t>
  </si>
  <si>
    <t xml:space="preserve">Compromisos Establecidos con la Ciudadania </t>
  </si>
  <si>
    <t>Dificultades o aspectos de mejora detectados</t>
  </si>
  <si>
    <t>Buenas prácticas a fortalecer</t>
  </si>
  <si>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</si>
  <si>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</si>
  <si>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</si>
  <si>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</si>
  <si>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</si>
  <si>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</si>
  <si>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</si>
  <si>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</si>
  <si>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</si>
  <si>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</si>
  <si>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</si>
  <si>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</si>
  <si>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</si>
  <si>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r>
      <rPr>
        <b/>
        <sz val="11"/>
        <color theme="1"/>
        <rFont val="Calibri"/>
        <family val="2"/>
        <scheme val="minor"/>
      </rPr>
      <t xml:space="preserve">Fase del ciclo de la gestión: </t>
    </r>
    <r>
      <rPr>
        <sz val="11"/>
        <color theme="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t>
    </r>
  </si>
  <si>
    <t>Presupuesto asociado</t>
  </si>
  <si>
    <t xml:space="preserve">% de cumplimiento del Objetivo </t>
  </si>
  <si>
    <t>INSTRUCCIONES FORMATO PLAN DE ACTIVIDADES DE PARTICIPACIÓN CIUDADANA</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</si>
  <si>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</si>
  <si>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</si>
  <si>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</si>
  <si>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</si>
  <si>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</si>
  <si>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</si>
  <si>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</si>
  <si>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</si>
  <si>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</si>
  <si>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</si>
  <si>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</si>
  <si>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</si>
  <si>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</si>
  <si>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</si>
  <si>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</si>
  <si>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DIRECCIÓN JURÍDICA</t>
  </si>
  <si>
    <t>DIRECCIÓN TÉCNICA Y DE ESTRUCTURACIÓN</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</si>
  <si>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</si>
  <si>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</si>
  <si>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</si>
  <si>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</si>
  <si>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</si>
  <si>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</si>
  <si>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</si>
  <si>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</si>
  <si>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</si>
  <si>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</si>
  <si>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</si>
  <si>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</si>
  <si>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</si>
  <si>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</si>
  <si>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</si>
  <si>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</si>
  <si>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</si>
  <si>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</si>
  <si>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</si>
  <si>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</si>
  <si>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</si>
  <si>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</si>
  <si>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</si>
  <si>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</si>
  <si>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</si>
  <si>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</si>
  <si>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</si>
  <si>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</si>
  <si>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</si>
  <si>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</si>
  <si>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</si>
  <si>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</si>
  <si>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</si>
  <si>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</si>
  <si>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</si>
  <si>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</si>
  <si>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</si>
  <si>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</si>
  <si>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</si>
  <si>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</si>
  <si>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</si>
  <si>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</si>
  <si>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</si>
  <si>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</si>
  <si>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</si>
  <si>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</si>
  <si>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</si>
  <si>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</si>
  <si>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</si>
  <si>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</si>
  <si>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</si>
  <si>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</si>
  <si>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</si>
  <si>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</si>
  <si>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</si>
  <si>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</si>
  <si>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</si>
  <si>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</si>
  <si>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</si>
  <si>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</si>
  <si>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</si>
  <si>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</si>
  <si>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</si>
  <si>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</si>
  <si>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</si>
  <si>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</si>
  <si>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</si>
  <si>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</si>
  <si>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</si>
  <si>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</si>
  <si>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</si>
  <si>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</si>
  <si>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</si>
  <si>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</si>
  <si>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</si>
  <si>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</si>
  <si>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</si>
  <si>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</si>
  <si>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</si>
  <si>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</si>
  <si>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</si>
  <si>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Usuarios de los trámites</t>
  </si>
  <si>
    <t>Dependencia (s) Promotora de la actividad</t>
  </si>
  <si>
    <t>Nombre del funcionario o servidor  Responsable (s) dependencia</t>
  </si>
  <si>
    <t xml:space="preserve">¿Se ha realizado seguimiento a los compromisos establecidos? </t>
  </si>
  <si>
    <t xml:space="preserve">Link formulario de Inscripcion </t>
  </si>
  <si>
    <t>Numero de Inscritos</t>
  </si>
  <si>
    <t>Otros (Marcar con una X y diligenciar el nombre del grupo de valor identificado en la siguiente columna)</t>
  </si>
  <si>
    <t>% de cumplimiento según fase del ciclo de gestión</t>
  </si>
  <si>
    <t>% de cumplimiento del objetivo propuesto en la actividad según la evaluación del espacio de participación ciudadana</t>
  </si>
  <si>
    <t>*La información contenida en el presente formato e instrucciones de diligenciamiento es una personalización a partir del formato definido por la Función Pública</t>
  </si>
  <si>
    <t>Nombre del espacio de participación ciudadana + Lugar y Programa Plan o Proyecto</t>
  </si>
  <si>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t>
    </r>
    <r>
      <rPr>
        <sz val="11"/>
        <color theme="1"/>
        <rFont val="Calibri"/>
        <family val="2"/>
        <scheme val="minor"/>
      </rPr>
      <t xml:space="preserve">se despliega una lista donde discrimina las fases de ciclo de la gestión pública. Para cada actividad se debe escoger una sola, no se permite copiar y pegar, de tal manera y según las fechas de realización de la actividad escoger la fase que corresponda a la actividad. En el glosario se describen cada una de estas fases y en qué momentos se pueden utilizar para las actividades de participación ciudadana que se quiere realizar.
</t>
    </r>
    <r>
      <rPr>
        <b/>
        <sz val="11"/>
        <color theme="1"/>
        <rFont val="Calibri"/>
        <family val="2"/>
        <scheme val="minor"/>
      </rPr>
      <t>15.Columna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</si>
  <si>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Capacitación en territorio de los trámites de permisos y/o conceptos que se otorgan en la infraestructura a cargo del INVIAS.</t>
  </si>
  <si>
    <t xml:space="preserve"> </t>
  </si>
  <si>
    <t>X</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</si>
  <si>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</si>
  <si>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</si>
  <si>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</si>
  <si>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</si>
  <si>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 xml:space="preserve">Jose Luis Escobar </t>
  </si>
  <si>
    <t>Capacitación en territorio de los trámites de permisos y/o conceptos que se otorgan en la infraestructura a cargo del INVIAS</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</si>
  <si>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</si>
  <si>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</si>
  <si>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</si>
  <si>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</si>
  <si>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</si>
  <si>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</si>
  <si>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</si>
  <si>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</si>
  <si>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</si>
  <si>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</si>
  <si>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</si>
  <si>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</si>
  <si>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</si>
  <si>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</si>
  <si>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</si>
  <si>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</si>
  <si>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</si>
  <si>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</si>
  <si>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</si>
  <si>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</si>
  <si>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Analizar los comentarios, observaciones o recomendaciones para poder enriquecer el documento técnico</t>
  </si>
  <si>
    <t>Enriquecer e incluir temas en el documento técnico a actualizar</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</si>
  <si>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</si>
  <si>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</si>
  <si>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</si>
  <si>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</si>
  <si>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</si>
  <si>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</si>
  <si>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</si>
  <si>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</si>
  <si>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</si>
  <si>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</si>
  <si>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</si>
  <si>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</si>
  <si>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</si>
  <si>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</si>
  <si>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ACORDAR TARIFA DIFERENCIAL PEAJEA ARCABUCO CON LA COMUNIDAD</t>
  </si>
  <si>
    <t>SOCLIALIZACION TARIFA DIFERENCIAL PEAJE ARCABUCO</t>
  </si>
  <si>
    <t>SOCIALIZACION CON LA COMUNIDAD</t>
  </si>
  <si>
    <t xml:space="preserve">ACORDAR TARIFA DIFERENCIAL PARA EL PEAJE DE ARCABUCO </t>
  </si>
  <si>
    <t>Ramon Lobo Arias</t>
  </si>
  <si>
    <t>Principal Espacio de Rendición de Cuentas</t>
  </si>
  <si>
    <t>Dar a conocer los logros y desafíos del Invías a ciudadanía y grupos de valor propiciando el diálogo y control social para incorporar mejoras en la Gestión Institucional.</t>
  </si>
  <si>
    <t xml:space="preserve">SOCIALIZACION TARIFA DIFERENCIAL PEAJE ARCABUCO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</si>
  <si>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</si>
  <si>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</si>
  <si>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</si>
  <si>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</si>
  <si>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</si>
  <si>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</si>
  <si>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</si>
  <si>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</si>
  <si>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</si>
  <si>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</si>
  <si>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</si>
  <si>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</si>
  <si>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</si>
  <si>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</si>
  <si>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</si>
  <si>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</si>
  <si>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</si>
  <si>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</si>
  <si>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</si>
  <si>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</si>
  <si>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</si>
  <si>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</si>
  <si>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</si>
  <si>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</si>
  <si>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</si>
  <si>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</si>
  <si>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</si>
  <si>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</si>
  <si>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</si>
  <si>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</si>
  <si>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</si>
  <si>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</si>
  <si>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</si>
  <si>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</si>
  <si>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</si>
  <si>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</si>
  <si>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</si>
  <si>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</si>
  <si>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</si>
  <si>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</si>
  <si>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</si>
  <si>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</si>
  <si>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</si>
  <si>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</si>
  <si>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</si>
  <si>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</si>
  <si>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</si>
  <si>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</si>
  <si>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</si>
  <si>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</si>
  <si>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</si>
  <si>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</si>
  <si>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</si>
  <si>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</si>
  <si>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</si>
  <si>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</si>
  <si>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</si>
  <si>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</si>
  <si>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</si>
  <si>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</si>
  <si>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</si>
  <si>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</si>
  <si>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</si>
  <si>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</si>
  <si>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</si>
  <si>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REUNIÓN CON LA VEEDURÍA DEL MUNICIPIO DE PUERTO RICO CAQUETÁ NEIVA - SAN VICENTE DEL CAGUAN - PUERTO RICO - FLORENCIA 991/2021</t>
  </si>
  <si>
    <t xml:space="preserve">Realizar reuniones mensuales con las 2 veedurias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</si>
  <si>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veedurias conformadas. Se fortalece la particiáción ciudadana. </t>
  </si>
  <si>
    <t xml:space="preserve">Reuniones informativas </t>
  </si>
  <si>
    <t>Informar a la comunidad a cerca de los avances fisicos y presupuestales del proyecto</t>
  </si>
  <si>
    <t>Revisión de compromisos de consulta previa trasladados al contrato de Nueva Granada TRANSVERSAL LIBERTADOR (LA PLATA – POPAYAN) 1758/2020</t>
  </si>
  <si>
    <t xml:space="preserve">Revisión de cumplimiento de acuerdos establecidos en el proceso de Consulta Previa con el Resguardo de Santa Rosa de Capicisco y traslado de algunos acuerdos al contratista Nueva Granada en el marco del E.I.A Variante Juntas </t>
  </si>
  <si>
    <t xml:space="preserve">Generar espacios participativos donde las comunidades exponen su posición frente a los distintos medidos a implementar para el cumplimientos de los acuerdos de Consulta Previa, debidamente protocolizados ante el Ministerio del Interior.   </t>
  </si>
  <si>
    <t>De manera periodica, se realiza reunión informativa de actividades de obra, en la cual el contratista e interventoría informan a los Resguardos y a los representantes de la comunidad sobre los avances, situaciones presentadas en obra, etc, y estos a su vez realizan sus observaciones,  preguntas y/o sugerencias.</t>
  </si>
  <si>
    <t>Gobernadores y comunidad informada sobre el avance del proyecto y el cumplimiento de los compromisos de Consulta Previa.</t>
  </si>
  <si>
    <t xml:space="preserve">volantes, comunicación escrita, grupo WhatsApp </t>
  </si>
  <si>
    <t xml:space="preserve">Se coordinan espacios de participación comunitaria y concertación con el Resguardo de Santa Rosa de Capicisco, con el objetivo de hacer seguimiento al avance del cumplimiento de los acuerdos del proceso de Consulta Previa atendiendo las distintas inquietudes y/o solicitudes frente a los mismos.  </t>
  </si>
  <si>
    <t>Enero: 450.000</t>
  </si>
  <si>
    <t>PLAN DE INVERSIÓN SOCIAL INCLUIDO EN LA PROPUESTA ECONOMICA</t>
  </si>
  <si>
    <t xml:space="preserve">Fortalecimiento de las relaciones con el Resguardo de Santa Rosa de Capicisco y la  comunidad,  conocimiento de la comunidad sobre el alcance, el avance de las obras del proyecto y las gestiones adelantadas patra el cumplimiento de los acuerdos de Consulta Pervia.  </t>
  </si>
  <si>
    <t xml:space="preserve">(carta a INVIAS) para revisar la posibilidad de adquirir el predio en Gigante Huila sin el acompañamiento de la Agencia Nacional de Tierras. </t>
  </si>
  <si>
    <t>SI</t>
  </si>
  <si>
    <t>Continuar motivando a los participantes del Cabildo Junta Directiva para que asistan y participen periódicamente de las reuniones hasta concluir el plazo del proyecto y el cumplimiento de los acuerdos de Consulta Previa.</t>
  </si>
  <si>
    <t>Mantener adecuada señalización en los sitios de intervención,  cuando no se esté ejecutando control de pare y siga.</t>
  </si>
  <si>
    <t>Comité de Participación Comunitaria (COPACO) en el Municipio de Tesalia- Huila - Tramo La Plata- Laberinto, Ruta 2402. TRANSVERSAL LIBERTADOR (LA PLATA – POPAYAN) 1758/2020</t>
  </si>
  <si>
    <t xml:space="preserve">
Fortalecer la participación y la inclusión de todos los sectores de la sociedad en la toma de decisiones, planeación, seguimiento, vigilancia y control durante la ejecución del proyecto.</t>
  </si>
  <si>
    <t>Llevar a cabo reunión de seguimiento con el Comité de Participación Comunitario de Tesalia- Huila, con el fin de proporcionar información de avance del proyecto,  teniendo en cuenta sus beneficios y abordar de manera objetiva los posibles impactos que se puedan generar.</t>
  </si>
  <si>
    <t>Espacio abierto y Mesas de trabajo</t>
  </si>
  <si>
    <t>Generar confianza y transparencia con las comunidades, prevenir conflictos, reducir la desinformación y  cumplir con la normativa vigente.</t>
  </si>
  <si>
    <t>Conformación de Veeduría ciudadana en el Centro Poblado de Guadualejo - Páez - Cauca TRANSVERSAL LIBERTADOR (LA PLATA – POPAYAN) 1758/2020</t>
  </si>
  <si>
    <t>Fortalecer los procesos de participación comunitaria en la toma de decisiones, en la gestión de los asuntos de competencia de seguimiento y control del proyecto.</t>
  </si>
  <si>
    <t>llevar a cabo reunion de conformación de la Veeduría ciudadana de Guadualejo - Páez, con el fin de proporcionar información clara y precisa sobre el proyecto,  sus objetivos, beneficios y abordar de manera objetiva los posibles impactos que se puedan generar.</t>
  </si>
  <si>
    <t>Mesa de trabajo</t>
  </si>
  <si>
    <t>Reunión de socialización en la etapa de Inicio con la comunidad del Centro Poblado de  Guadualejo - Páez - Cauca 1758/2020 TRANSVERSAL LIBERTADOR (LA PLATA – POPAYAN)</t>
  </si>
  <si>
    <t>Informar a la comunidad sobre las obras de mejoramiento derivadas del proceso de Consulta Previa entre el Instituto Nacional de Vías y la comunidad indígena de Togoima, realizado el 27 de febrero de 2013, correspondiente a la construcción de 4.2 km de vía Guadualejo – La Laguna. Estas obras se llevarán a cabo en el marco de la ejecución del Contrato 992 de 2022, referente a la construcción de la Variante Juntas.</t>
  </si>
  <si>
    <t>Fortalecer los procesos de participación comunitaria  en la gestión de los asuntos que le atañen en el seguimiento y control del proyecto.</t>
  </si>
  <si>
    <t>Informar a la comunidad del área de influencia del tramo a intervenir sobre el alcance de las obras que se prevé ejecutar.</t>
  </si>
  <si>
    <t>Seguimiento de acuerdos protocolizados en el marco de la Consulta Previa del contrato 1758 de 2020, con el Resguardo Indígena de Santa Rosa de Capicisco, en el Municipio de Inzá- Cauca. TRANSVERSAL LIBERTADOR (LA PLATA – POPAYAN) 1758/2020</t>
  </si>
  <si>
    <t>Asegurar el ejercicio del derecho a la consulta previa.</t>
  </si>
  <si>
    <t>Llevar a cabo reunión de seguimiento de acuerdos protocolizados, con el  Resguardo Indígena de Santa Rosa de Capicisco, con el fin de brindar información de la gestión adelantada, en aras de dar cumplimiento a  "La construcción del colegio Angel María Liz", "Construcción de la Casa Cabildo" y Compra de tierras".</t>
  </si>
  <si>
    <t>Dar cumplimiento a los acuerdos protocolizados en los tiempos establecidos.</t>
  </si>
  <si>
    <t>Comité de Participación Comunitaria (COPACO) en el Municipio de Paicol- Huila - Tramo La Plata- Laberinto,  Ruta 2402. 1758/2020 TRANSVERSAL LIBERTADOR (LA PLATA – POPAYAN)</t>
  </si>
  <si>
    <t>Llevar a cabo reunión de seguimiento con el Comité de Participación Comunitario de Paicol- Huila, con el fin de proporcionar información de avance del proyecto,  teniendo en cuenta sus beneficios y abordar de manera objetiva los posibles impactos que se puedan generar.</t>
  </si>
  <si>
    <t>Comité de Participación Comunitaria (COPACO) en el Municipio de La Plata Huila - Tramo La Plata- Laberinto,  Ruta 2402. TRANSVERSAL LIBERTADOR (LA PLATA – POPAYAN) 1758/2020</t>
  </si>
  <si>
    <t>Llevar a cabo reunión de seguimiento con el Comité de Participación Comunitario de La Plata- Huila, con el fin de proporcionar información de avance del proyecto,  teniendo en cuenta sus beneficios y abordar de manera objetiva los posibles impactos que se puedan generar.</t>
  </si>
  <si>
    <t>COPACO N°12 con los integrantes del COAPCO en Pisojé Bajo CORREDOR PALETARA (ISNOS – POPAYAN) 1006/2021</t>
  </si>
  <si>
    <t>Realizar Comité de Participacion Comunitaria a los integrantes del COPACO N°12  para informar sobre las actividades de obra.</t>
  </si>
  <si>
    <t xml:space="preserve">Fortalecer los mecanismos de participacion ciudadana con el proyecto. </t>
  </si>
  <si>
    <t>Se realizara un espacio abierto para interactuar con la comunidad.</t>
  </si>
  <si>
    <t xml:space="preserve">Resolver inquietudes que tenga la comunidad y llegara acuerdos entre comunidad y Consorcio. </t>
  </si>
  <si>
    <t>COPACO N°13 con los integrantes del COAPCO en Pisojé Bajo CORREDOR PALETARA (ISNOS – POPAYAN) 1006/2021</t>
  </si>
  <si>
    <t>Realizar Comité de Participacion Comunitaria a los integrantes del COPACO N°13  para informar sobre las actividades de obra.</t>
  </si>
  <si>
    <t>COPACO N°14 con los integrantes del COAPCO en Pisojé Bajo CORREDOR PALETARA (ISNOS – POPAYAN) 1006/2021</t>
  </si>
  <si>
    <t>Realizar Comité de Participacion Comunitaria a los integrantes del COPACO N°14  para informar sobre las actividades de obra.</t>
  </si>
  <si>
    <t>COPACO N°15 con los integrantes del COAPCO en Pisojé Bajo CORREDOR PALETARA (ISNOS – POPAYAN) 1006/2021</t>
  </si>
  <si>
    <t>Realizar Comité de Participacion Comunitaria a los integrantes del COPACO N°15  para informar sobre las actividades de obra.</t>
  </si>
  <si>
    <t>COPACO N°16 con los integrantes del COAPCO en Pisojé Bajo CORREDOR PALETARA (ISNOS – POPAYAN) 1006/2021</t>
  </si>
  <si>
    <t>Realizar Comité de Participacion Comunitaria a los integrantes del COPACO N°16  para informar sobre las actividades de obra.</t>
  </si>
  <si>
    <t>Capacitación de "Peatón" CORREDOR PALETARA (ISNOS – POPAYAN) 1006/2021</t>
  </si>
  <si>
    <t>Realizar Capcitación sobre "El Peatón" a los estudiantes de la I.E Santa Helena Sede la Unión Cabrera.</t>
  </si>
  <si>
    <t>Fomentar actitudes preventivas.</t>
  </si>
  <si>
    <t>Actividad ludica para enseñar como se debe cruzar los pasos peatones.</t>
  </si>
  <si>
    <t>Al finalizar la capacitación se haran preguntas sobre el tema.</t>
  </si>
  <si>
    <t>Reunión con el COPACO de Bolivar y La Vega ANILLO DEL MACIZO (ROSAS – BOLIVAR – LA LUPA) 1001/2021</t>
  </si>
  <si>
    <t>COPACO en el municipio de Bolívar y La Vega programadas cada dos meses.</t>
  </si>
  <si>
    <t>En estas reuniones se brinda información a los participantes sobre los avances de la obra y gestión social  que permite mantener adecuadas relaciones entre la comunidad y la empresa contratista.</t>
  </si>
  <si>
    <t>Reuniones informativas y capacitaciones</t>
  </si>
  <si>
    <t>Reuniones sobre el avance de las obras y gestión social y capacitaciones sobre: seguridad vial, medio ambiente y desarrollo sostenible y control ciudadano; lo anterior, con el fin de que los participantes como lideres y responsables de sus comunidades multipliquen la información de manera adecuada y asertiva.</t>
  </si>
  <si>
    <t xml:space="preserve">REUNIONES
CADA DOS MESES, DEPENDIENDO DE LOS AVANCES DE OBRA A PARTIR DEL MES DE ENERO 2025 HASTA DICIEMBRE 2025
</t>
  </si>
  <si>
    <t>Talleres pedagogicos de sostenibilidad ANILLO DEL MACIZO (ROSAS – BOLIVAR – LA LUPA) 1001/2021</t>
  </si>
  <si>
    <t>Escuela La Parada y La Marquesa</t>
  </si>
  <si>
    <t>Se pretende establecer medidas para la creación de una nueva cultura frente al adecuado uso de las vías y su infraestructura.</t>
  </si>
  <si>
    <t>Actividades participativas</t>
  </si>
  <si>
    <t>Al finalizar el taller pedagógico se realiza una actividad, donde se identifica lo aprendido.</t>
  </si>
  <si>
    <t>Reunion con Veedurias del Municipio de Puerto  TRANSVERSAL DE LA ALTILLANURA (PUERTO GAITAN - PUENTE ARIMENA) 2361/2021
Gaitan Meta</t>
  </si>
  <si>
    <t>Reunion con veedurias ciudadanas del
 Municiio de Puerto Gaitan Meta</t>
  </si>
  <si>
    <t>Proyecto da inicio el dia 7 de junio de 2022, desde la fecha se han realizado reuniones frecuentes con la veeduria ciudadana, en la cual se realiza una presentacion, para dar a conocer el avance en cada una de las vigencias del contrato, manteniendo asi una cmunicacion asertiva con los miembros inscritos en las veedurias, el dia 11 de diciembre de 2024, fue la ultima reunion  con veeduria, donde se realizo un acta y su respectiva presentacion para mostrar actividades realizadas hasta la fecha.</t>
  </si>
  <si>
    <t>Reuniones informativas</t>
  </si>
  <si>
    <t>Cominicacion para actualizar a los veedores sobre el avance del proyecto, generar esacios de participación, se da la oportunidad a los veedores que muestren sus inquietudes sobre e desarrolo del proyecto y sean voceros ante la comun idad del area de influencia, programacion de nuevas reuniones.</t>
  </si>
  <si>
    <t>Reunion con el Comite de Participacion comunitaria Boyaca TRANSVERSAL DE ALTILLANURA (JURIEPE - PUERTO CARREÑO) 2254/2021</t>
  </si>
  <si>
    <t>(1) Comite de Participacion
 Comunitaria en el departamento de Boyaca  y reuniones programadas en el municipio de Socha.</t>
  </si>
  <si>
    <t>El proyecto inicia su fase de ejecución desde 23 de junio/2021. En estos espacios se rinde información a las veedurias y COPACO sobre los avances de obra y capacitaciones que ayudan a mantener una relacion cercana entre la empresa contratista y la comunidad.</t>
  </si>
  <si>
    <t>REUNIONES INFORMATIVAS Y CAPACITACIONES</t>
  </si>
  <si>
    <t>Reuniones informativas sobre el avance de las obras y capacitaciones como son: seguridad vial, cuidado de las obras de arte y  control ciudadano. Esto con el fin que los participantes como lideres, transmitan la informacion a la comunidad.</t>
  </si>
  <si>
    <t xml:space="preserve">REUNIONES
 TRIMESTRALES A PARTIR DEL MES DE ENERO 2025 HASTA DICIEMBRE 2025
</t>
  </si>
  <si>
    <t>Reunion con la Veeduria de Casanare  TRANSVERSAL DE ALTILLANURA (JURIEPE - PUERTO CARREÑO) 2254/2021</t>
  </si>
  <si>
    <t>(1)  Veeduria en el departamento de Casanare, reuniones programadas en el municipio de Sacama.</t>
  </si>
  <si>
    <t>Reunión Comité de participación ALTO DE NEBLINAS - RUBIALES 1923/2024</t>
  </si>
  <si>
    <t>Oficina SAU, Se realiza de manera mensual</t>
  </si>
  <si>
    <t>Se tratan temas relevantes del contrato como avances, actividades con comunidad y personal de obra, así como compromisos tanto para contratista como para interventoría en temas administrativos</t>
  </si>
  <si>
    <t>Participación comunitaria</t>
  </si>
  <si>
    <t>Resolver dudas de la comunidad, canalizadas a través de los representantes de la veeduria, brindar información clara, veráz y oportuna.</t>
  </si>
  <si>
    <t>Socialización reuniones de inicio de contrato de obra No 4223.
Municipios de Cajamarca, Calarcá y Salento. OPERACION CRUCE CORDILLERA CENTRAL 4223/2024
Particpación Gobernanza e Inclusión Social.
Información y Divulgación 
Plan de adaptación de la guía de manejo ambiental.</t>
  </si>
  <si>
    <t>Informar a las autoridades de los municipios de Cajamarca Calarcá y Salento y comunidades del área de influencia directa del corredor vial del alcance del contrato de obra No 4223 de 2024 y las actividades a ejecutar desde las diferentes áreas.</t>
  </si>
  <si>
    <t>Generar participación e interés de los diferentes actores que se encuentran inmersos en el área de influencia del Cruce de la Cordillera Central con el fin de que tengan conocimiento del alcance contractual y de las actividades y acciones que se ejecutan desde el contrato de operación y mantenimiento vial.</t>
  </si>
  <si>
    <t>Mesas de trabajo y comités de participación comunitaria.</t>
  </si>
  <si>
    <t>Mantener relaciones optimas con los diferentes grupos poblacionales y autoridades que hacen parte del área de influencia directa del corredor vial, generar articulación que propenda por la materialización de acciones en beneficio de los diferentes actores que confluyen sobre el Cruce de la Cordillera Central.</t>
  </si>
  <si>
    <t>N/A</t>
  </si>
  <si>
    <t>Convocatoría a partir de comunicación a las diferentes entidades y comunidad.</t>
  </si>
  <si>
    <t xml:space="preserve">1.	Presentación del alcance del contrato de obra No 4223 de 2024.
2.	Espacio abierto para intervenciones, dudas o proposiciones </t>
  </si>
  <si>
    <t>La comunidad muestra interés en los procesos que se desarrollan en las diferentes áreas que contempla el contrato, especialmente desde el componente socioambiental ya que les genera inquietudes las compensaciones que se ejecutan desde las inversiones del 1% y los programas que desde la gestión social se implementan para el beneficio y fortalecimiento de los grupos poblacionales que se encuentran en el AID del corredor vial.</t>
  </si>
  <si>
    <t>1.	Informar de manera periódica a la comunidad del avance de las actividades contractuales del contrato No 4223 de 2024.
2.	Implementar acciones que conlleven a la ejecución de proyectos que beneficien y fortalezcan los grupos poblacionales que se identifiquen y prioricen en el AID del corredor vial.
3.	Mantener canales de comunicación activa para atención a la comunidad y entidades.</t>
  </si>
  <si>
    <t xml:space="preserve">SI </t>
  </si>
  <si>
    <t>En el Cruce de la Cordillera central se mantiene una articulación efectiva y positiva con las entidades y lideres comunitarios que hacen parte del AID del corredor vial. Es importante propender por que el relacionamiento sea siempre asertivo.</t>
  </si>
  <si>
    <t xml:space="preserve">Campañas de prevención y educación para fomentar  la seguridad vial en los municipios de Cajamarca y Calarcá y usuarios del corredor vial Cruce de la Cordillera Central. OPERACION CRUCE CORDILLERA CENTRAL 4223/2024
Particpación Gobernanza e Inclusión Social.
Cultura vial y participación comunitaria 
Plan de adaptación de la guía de manejo ambiental.
</t>
  </si>
  <si>
    <t>Generar conciencia y educación vial a los usuarios del corredor vial con el ánimo de fomentar practicas adecuadas en el momento de conducir, en donde se respeten las señales de tránsito y cumpla con la normatividad vigente con el ánimo de salvaguardar vidas y mitigar siniestros viales. Propender por la cultura de la prevención y respeto por los diferentes actores viales.</t>
  </si>
  <si>
    <t xml:space="preserve">1.Fomentar la educación y sensibilización
2.Implementación de herramientas pedagógicas 
3.Actores viales educados y comprometidos con la seguridad vial </t>
  </si>
  <si>
    <t>1.	Campañas de seguridad vial sobre el corredor vial 
2.	Talleres de seguridad vial en instituciones educativas 
3.	Difusión en canales digitales de información en seguridad vial del Cruce de la Cordillera Central.
4.	Intervención en diferentes grupos poblacionales para formación y capacitación en seguridad vial.
5.	Difusión de cuñas radiales con información preventiva y de interés en seguridad vial por la emisora el Túnel y Machín Estéreo del Municipio de Cajamarca</t>
  </si>
  <si>
    <t>Generar un impacto positivo en la comunidad y los usuarios del corredor vial, aportar a la reducción de siniestros y fomentar una cultura de respeto en las vías, propiciando cambio de hábitos a la hora de conducir y un entorno vial más seguro para todos.</t>
  </si>
  <si>
    <t xml:space="preserve">Continuo </t>
  </si>
  <si>
    <t>1.	Puestos pedagógicos de seguridad vial sobre el corredor vial.
2.	Cuñas Radiales 
3.	Vía Telefónica</t>
  </si>
  <si>
    <t>1.	Eventos y Dinámicas de Impacto en los municipios del AID del corredor vial.
2.	Talleres de seguridad vial en instituciones educativas en donde entregamos 360 kits escolares a estudiantes.
3.	Campañas de seguridad vial sobre el corredor vial.
4.	Difusión de cuñas radiales pedagógicas.</t>
  </si>
  <si>
    <t xml:space="preserve">Los diferentes actores viales que participan de las jornadas de seguridad vial se muestran agradecidos con las actividades que de manera pedagógica tienen el objetivo se formar actores viales responsables con la vida propia y de los demás. </t>
  </si>
  <si>
    <t>El uso de redes sociales se convierte en una oportunidad para llegar a más usuarios de manera masiva y acertada a través de los canales digitales en donde se difunde material pedagógico que responde a la infraestructura y equipamiento del corredor vial Cruce de la Cordillera Central.</t>
  </si>
  <si>
    <t xml:space="preserve">Generar espacios de fortalecimiento, formación, visibilización, empoderamiento y apoyo a diferentes grupos poblaciones que se encuentran en el AID del corredor vial. OPERACION CRUCE CORDILLERA CENTRAL 4223/2024
Particpación Gobernanza e Inclusión Social.
Inclusión social con perspectiva de género y de transversalización.
Plan de adaptación de la guía de manejo ambiental.
</t>
  </si>
  <si>
    <t>Fomentar la integración, el empoderamiento y la participación de los diferentes grupos poblacionales que se encuentran en los municipios de AID del corredor vial, promoviendo la construcción de procesos que contribuyan al mejoramiento de la calidad de vida y escenarios en donde la comunidad ejerza el rol de lideres propositivos para el beneficio comunitario en donde se reconozca la importancia y aporte de entidades como el INVIAS a través de los proyectos de infraestructura vial en  la construcción de territorio.</t>
  </si>
  <si>
    <t xml:space="preserve">1. Fortalecimiento y apoyo a población en condición de discapacidad del Municipio de Cajamarca.
2. Capacitación y empoderamiento a mujeres de los municipios de Cajamarca, Calarcá y Salento.
3. Implementación de acciones en beneficio de niños, adolescentes y jóvenes del AID del corredor vial.
4. Capacitación y validación por competencias de actores sociales que realizan actividades económicas en el AID del corredor vial. (Mecánicos)
5. Acciones de inclusión social con población adulto mayor en condición de vulnerabilidad que propende por el mejoramiento de su calidad de vida.
</t>
  </si>
  <si>
    <t>1.	Diálogos y mesas de trabajo comunitarios en articulación con las alcaldías de los municipios y grupos poblacionales a intervenir.
2.	Ejercicios de construcción colectiva con presidentes de junta y directivas de las instituciones educativas.
3.	Ejercicios participativos de inclusión y apropiación de procesos por parte de la comunidad.</t>
  </si>
  <si>
    <t>Lograr incidir en las comunidades de manera positiva generando espacios de participación comunitario de los ciudadanos que están en el AID del Cruce de la Cordillera Central en donde a partir de la identificación de iniciativas, proyectos contribuyamos a la construcción de tejido social en el territorio.</t>
  </si>
  <si>
    <t>1.	Comités de participación comunitaria
2.	Vía telefónica para convocar en un lugar especifico las mesas de trabajo</t>
  </si>
  <si>
    <t xml:space="preserve">1.	Mesas de trabajo en las que identifiquemos diferentes iniciativas a intervenir o fortalecer.
2.	Priorización de proyectos y grupos poblacionales a intervenir
3.	Asignación de presupuesto 
4.	Ejecución 
5.	Implementación </t>
  </si>
  <si>
    <t>La implementación de este proyecto se encuentra en etapa de diagnóstico para ejecutar durante el año 2025, las comunidades tienen mucha expectativa de lograr impactar a través de la ejecución de actividades a grupos poblacionales que tienen mayor vulnerabilidad.</t>
  </si>
  <si>
    <t>Concertar las actividades a ejecutar de tal manera que los procesos sean inclusivos y responda a las necesidades reales de los grupos poblacionales y en esa medida garantizar los resultados esperados y un impacto positivo que haga los procesos sostenibles en el tiempo.</t>
  </si>
  <si>
    <t>Es necesario generar más compromiso en las entidades publicas (alcaldías) en cuanto a la gestión comunitaria para fortalecer los procesos de participación que se adelantan desde la gestión social del contrato de obra.</t>
  </si>
  <si>
    <t>Hemos logrado que las comunidades identifiquen el aporte que desde el desarrollo de proyectos de infraestructura vial en el territorio se puede materializar en pro de fortalecimiento del tejido social, inclusivos dirigidos a mejorar la calidad de vida de las comunidades en condición de vulnerabilidad.</t>
  </si>
  <si>
    <t>Identificar, priorizar y ejecutar obras con participación comunitaria que sean de uso comunitario y colectivo. OPERACION CRUCE CORDILLERA CENTRAL 4223/2024
Programas de
gestión Social Desarrollo local.
Obras con participación
comunitaria.
Plan de adaptación de la guía de manejo ambiental.</t>
  </si>
  <si>
    <t>Realizar mejoramiento, mantenimiento preventivo y/o correctivo, reparaciones locativas, rocería y demás actividades de ornato relativos a infraestructura de origen o disfrute comunitario. Dando  prelación a la hora de la elección definitiva aquellas propuestas destinadas al mejoramiento de infraestructura puntual de red vial terciaria y veredal, de primera infancia, educativa, de saneamiento básico de uso y disfrute para el uso del tiempo libre en escenarios deportivo y cultural de las comunidades del AID del corredor vial siempre que sean predios públicos.</t>
  </si>
  <si>
    <t>1.	Realizar difusión con las comunidades y administraciones del AID del corredor vial, del programa y las condiciones para su implementación.
2.	Identificación de Iniciativas.
3.	Viabilizar proyectos de obra con participación comunitaria.
4.	Seleccionar obra.</t>
  </si>
  <si>
    <t>1.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</si>
  <si>
    <t>Adecuar y mejorar espacios públicos, a través de infraestructura diseñada según las necesidades reales de la comunidad y  optimización de los recursos gracias a la colaboración comunitaria que busca generar mejores condiciones en los escenarios de goce y disfrute de diferentes actores sociales.</t>
  </si>
  <si>
    <t xml:space="preserve">En concertación </t>
  </si>
  <si>
    <t>Mesas de trabajo y diagnostico participativo.</t>
  </si>
  <si>
    <t xml:space="preserve">1. Mesas de trabajo en las que identifiquemos diferentes iniciativas de obras de participación.
2.	Priorización de OPC
3.	Asignación de presupuesto 
4.	Ejecución 
5.	Implementación </t>
  </si>
  <si>
    <t xml:space="preserve">1. Generar sentido de pertenencia y compromiso de la comunidad con las obras realizadas. 
2.  Reducción del vandalismo y deterioro prematuro de la infraestructura a partir de la apropiación del cuidado de los escenarios comunitarios por parte de las autoridades y la comunidad.
3. Creación de estrategias locales para el mantenimiento y sostenibilidad además de la participación durante la ejecución.
</t>
  </si>
  <si>
    <t>Ejecutar las obras de participación en un 100% por parte del contratista y entregarla a la comunidad y autoridades locales conforme se acuerde en las mesas de trabajo.</t>
  </si>
  <si>
    <t>Las obras con participación comunitaria concertadas con la comunidad responden a las necesidades reales del territorio y se convierten en una solución a diferentes problemáticas que tienen que ver con falta de espacios para el goce y disfrute de la primera infancia, mejoramiento de la infraestructura en instituciones educativas que contribuyen a un mejor ambiente escolar y con ello al mejoramiento de la calidad de vida de la comunidad educativa, Intervenciones en salines comunales que se convierte en el punto de encuentro comunal para la transferencia de conocimiento a través de la capacitación y educación, las lecciones aprendidas dan cuenta que estas intervenciones son valoradas por la comunidad y reconocidas como un beneficio real a las comunidades en donde se desarrollan proyectos de infraestructura.</t>
  </si>
  <si>
    <t>Participación Comunitaria- Desarrollo de reuniones periódicas con tres Veedurías constituidas (Municipio de Miraflores-Ruta 6009, Municipio de Pauna- Ruta 6007, Municipio de Otanche- Ruta 6006)
-Reuniones con comité COPACO TRANSVERSAL DE BOYACA 973/2021
-Atencion a reuniones extraordinarias con actores vinculados al proyecto
-Talleres de cultura vial- dirigido a población del AID de la Ruta Nacional 6006,6007, y 6009</t>
  </si>
  <si>
    <t xml:space="preserve">(-)Brindar información en los espacios de participación comunitaria sobre el avance técnico, financiero, ambuiental,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</si>
  <si>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Generar espacios de participación comunitaria para que la comunidad se sienta involucrada y se apropie del proyecto
Impulsar procesos de participación eficientes y sostenibles, enfocados en temas de seguridad y cultura vial, para promover una mayor conciencia y responsabilidad
</t>
  </si>
  <si>
    <t>Realizar exposiciones en la oficina del SAU o en auditorios municipales mediante el uso de un proyector (video beam), abordando las temáticas pertinentes.
Desarrollar talleres lúdico-pedagógicos sobre seguridad vial, con el fin de promover el aprendizaje de manera interactiva y accesible</t>
  </si>
  <si>
    <t xml:space="preserve">Involucrar a los integrantes de las Veedurías y COPACO en las reuniones informativas, fomentando la apropiación del proyecto para fortalecer su capacidad de ejercer el control social de manera efectiva
Participacion asertiva y activa de la comunidad
Espacios de participacion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</si>
  <si>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 xml:space="preserve">Utilizar cartas personalizadas, correos electrónicos y llamadas telefónicas como medios de comunicación directos para transmitir información relevante, recordatorios o actualizaciones importantes de manera personalizada y efectiva.
</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</si>
  <si>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</si>
  <si>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</si>
  <si>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 promoviendo el conocimiento de la comunidad sobre el alcance de las obras, para asegurar una mayor comprensión y apoyo en el desarrollo del proyecto.</t>
  </si>
  <si>
    <t>No aplica</t>
  </si>
  <si>
    <t>Los grupos de control social, como las Veedurías y COPACO, buscan que la intervención de cada uno de los tramos de las rutas 6006, 6007, 6008 y 6009 se realice y finalice dentro de una única vigencia.</t>
  </si>
  <si>
    <t>Mantener una comunicación continua y un estrecho relacionamiento con la comunidad, asegurando que estén informados y participen activamente en el desarrollo del proyecto.
Fortalecer la cultura vial entre los estudiantes del AID, a través de actividades educativas y formativas que promuevan comportamientos responsables y seguros en las vías.</t>
  </si>
  <si>
    <t>REUNIÓN CON LAS  DOS (02) VEEDURÍA DEL MUNICIPIO DE NEIVA HUILA NEIVA - SAN VICENTE DEL CAGUAN - PUERTO RICO - FLORENCIA 991/2021</t>
  </si>
  <si>
    <t>REUNIÓN CON LA VEEDURÍA DEL MUNICIPIO DE SAN VICENTE DEL CAGUAN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</si>
  <si>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</si>
  <si>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</si>
  <si>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REUNIÓN CON LA VEEDURIA PUERTO RICO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</si>
  <si>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</si>
  <si>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</si>
  <si>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CONTINUACIÓN DE REUNIONES DE COMITÉ DE PARTICIPACIÓN COMUNITARIA MUNICIPIOS ZIPAQUIRÁ Y COGUA - TRAMO VARIANTE ZIPAQUIRÁ RUTA DE LOS COMUNEROS 989/2021</t>
  </si>
  <si>
    <t>Socializar durante y al finalizar las actividadades y avances del proyecto, para que los integrantes del comité sean multiplicadores de la información con sus comunidades.</t>
  </si>
  <si>
    <t>Fortalecer los mecanismos de participación ciudadana, con la realización de reuniones cada dos meses con los integrantes del comité de participación comunitaria de la variante Zipaquirá</t>
  </si>
  <si>
    <t>REUNIÓN COMITÉ DE PARTICIPACIÓN COMUNITARIA CONFORMADA EN EL AÑO 2025 EN LOS MUNICIPIOS DE NEMOCÓN Y TAUSA - TRAMO PEAJE CASABLANCA - TAUSA RUTA DE LOS COMUNEROS 989/2021</t>
  </si>
  <si>
    <t>Socializar antes, durante y al finalizar las actividadades y avances del proyecto, para que los integrantes del comité sean multiplicadores de la información con sus comunidades.</t>
  </si>
  <si>
    <t>Talleres pedagogicos  TRANSVERSAL CENTRAL DEL PACÍFICO (QUIBDÓ-PEREIRA) 2415/2024</t>
  </si>
  <si>
    <t xml:space="preserve">Institución Educativa Ciató-La linea </t>
  </si>
  <si>
    <t xml:space="preserve">Fomentar el uso adecuado de las señales de transito y la implementación de la seguridad vial </t>
  </si>
  <si>
    <t xml:space="preserve">Actividades ludico participativas </t>
  </si>
  <si>
    <t xml:space="preserve">Evaluación del taller </t>
  </si>
  <si>
    <t xml:space="preserve">Articulación con
instituciones educativas </t>
  </si>
  <si>
    <t>Taller pedagogico</t>
  </si>
  <si>
    <t>GUSTAVO ADOLFO BASTIDAS GODOY - LAUREN DIANE IGUARAN SALINAS</t>
  </si>
  <si>
    <t>SOCIALIZACIÓN DE ENTREGA DEL PROYECTO CONTRUCCIÓN DE PAVIMENTO RÍGIDO EN EL MUNICIPIO DE CURUMANÍ - CESAR</t>
  </si>
  <si>
    <t>Entrega a la comunidad de las obras para apropiación de las inversiones y que se hagan participes del mantenimiento y cuidado de la infraestructura mejorada</t>
  </si>
  <si>
    <t>Se plantea el objetivo de escuchar a las comunidades de manera incluiva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</si>
  <si>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</si>
  <si>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</si>
  <si>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DIANA CAMILA BECERRA NIÑO</t>
  </si>
  <si>
    <t>SOCIALIZACIÓN DE ENTREGA DEL PROYECTO CONTRUCCIÓN DE PAVIMENTO RÍGIDO EN EL MUNICIPIO DE BECERRIL - CESAR</t>
  </si>
  <si>
    <t>SOCIALIZACIÓN DE ENTREGA DEL PROYECTO CONTRUCCIÓN DE PAVIMENTO FLEXIBLE EN EL MUNICIPIO DE VELLEDUPAR CORREGIMIENTO LOS VENADOS - CESAR</t>
  </si>
  <si>
    <t>SOCIALIZACIÓN DE ENTREGA DEL PROYECTO CONTRUCCIÓN DE PLACA HUELLA EN EL MUNICIPIO DE LA JAGUA DE IBIRICO CORREGIMIENTO DE LAS NUBES - CESAR</t>
  </si>
  <si>
    <t>SOCIALIZACIÓN DE ENTREGA DEL PROYECTO CONTRUCCIÓN DE PAVIMENTO FLEXIBLE EN EL MUNICIPIO DE EL PASO CORREGIMIENTO DE LA HAMACA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</si>
  <si>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</si>
  <si>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</si>
  <si>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</si>
  <si>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EN LOS MUNICIPIOS DE LOS PATIOS, ARBOLEDAS Y GRAMALOTE  DEPARTAMENTO DE NORTE DE SANTANDER</t>
  </si>
  <si>
    <t>JEAN ARIEL CURMEN CEPEDA</t>
  </si>
  <si>
    <t>SOCIALIZACIÓN DE ENTREGA DEL PROYECTO CONTRUCCIÓN DE PLACA HUELLA EN EL MUNICIPIO DE TOPAIPÍ DEPARTAMENTO DE CUNDINAMARCA TRAMO TOPAIPÍ - NARANJAL</t>
  </si>
  <si>
    <t>LUIS FERNANDO ROJAS CRUZ</t>
  </si>
  <si>
    <t>SOCIALIZACIÓN DE ENTREGA DEL PROYECTO CONTRUCCIÓN DE PAVIMENTO FLEXIBLE EN EL TRAMO EL CODITO - EL TRIUNFO - LA CABAÑA DEL MUNICIPIO DE LA CALERA DEPARTAMENTO DE CUNDINAMARCA</t>
  </si>
  <si>
    <t>SOCIALIZACIÓN DE ENTREGA DEL PROYECTO CONTRUCCIÓN DE PLACA HUELLA EN EL MUNICIPIO DE BITUIMA DEPARTAMENTO DE CUNDINAMARCA</t>
  </si>
  <si>
    <t>Socialización a la comunidad del Municipio de La Uribe del Departamento Meta, para la intervención en la Via La Uribe - Papamene del Proyecto La Uribe - Papamene - Versalles - Alto las Cruces Convenio 2005-2021</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</si>
  <si>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</si>
  <si>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</si>
  <si>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</si>
  <si>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</si>
  <si>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Por definir</t>
  </si>
  <si>
    <t>Socialización a la comunidad del Municipio de La Plata,  Departamento Huila, para la intervención en la Via La Plata - Candelaria - Laberinto Convenio 2019-2021</t>
  </si>
  <si>
    <t>Socialización a la comunidad del Municipio de Isnos,  Departamento Huila, para la intervención en la Via Tramo 1 Obando - Isnos - San Agustín, Tramo 2 Isnos - Bordones - Isnos, Tramo 3 Bordones - La Laguna - Isnos y Pitalito Cto convenio 2019-2021</t>
  </si>
  <si>
    <t>Reunión interadministrativa con las entidades participante en el convenio interadministrativo y los transportadores fluviales de la comunidad de Marralú - Convenio 2062-2021</t>
  </si>
  <si>
    <t xml:space="preserve">Las entidades publicas responsables de este proyecto, serán convocadas para participar en encuentros participativos de tomar decisiones respecto a las diferentes soluciones o alternativas, sobre el tema de compesaciónde la actividad economica desarrollada por este grupo de valor de trasportadores fluviales. La finalidad es  dar una pronta y definitiva solución a la afectación que se presenta a este grupo por el desarrollo de la obra.
</t>
  </si>
  <si>
    <t xml:space="preserve">El alcance de participación en esta mesa de trabajo será amplio e inclusivo, asegurando que este grupo de valor tenga la oportunidad de aportar sus ideas, preocupaciones, observaciones y demas en la situación en la que se ven presuntamente perjudicados. </t>
  </si>
  <si>
    <t xml:space="preserve">Se expone las diferente propuestas y alterativas de solución por parte de las entidades publicas convocadas, se realizán  círculos de conversación, recopilación de propuestas, foro abierto, espacio de preguntas y respuestas. </t>
  </si>
  <si>
    <t xml:space="preserve">Se logrará una posible solución de parte de las entidades publicas, a este grupo de valor, reforzando el compromiso hacia la estabilidad economica y el desarrollo sostenible de este grupos, ademas de garantizar la participación de los mismos en esta convocatoria. </t>
  </si>
  <si>
    <t>Socialización de avance del proyecto a la comunidad de la vereda Marralú y las delicias en el municipio de Ayapel, departamento de Córdoba - Convenio 2062-2021</t>
  </si>
  <si>
    <t xml:space="preserve">Las comunidades rurales serán convocadas para participar en encuentros participativos de socialización, donde se presentará y socializará el proyecto de obra. La finalidad es garanizar a  las distintas  comunidades, el acceso a la información de avance de proyecto, y la manifestación de inquietudes, sugerencias y observaciones, facilitando así la correcta ejecución de la obra y e cumplimiento de la participación ciudadana en la misma. 
</t>
  </si>
  <si>
    <t>El alcance de participación en esta socialización será amplio e inclusivo, asegurando que cada grupo de valor tenga la oportunidad de aportar sus ideas, preocupaciones, observaciones y demas en la ejecución, seguimiento y avance de las obras.</t>
  </si>
  <si>
    <t xml:space="preserve">Se expne el avance del proyecto en cada una de las areas (tecnicas, ambientales, sociales)se realizán  círculos de conversación, recopilación de propuestas,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</si>
  <si>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</si>
  <si>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Reunión del Comité de Participación Ciudadana N°2. - Convenio 2062-2021</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</si>
  <si>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</si>
  <si>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</si>
  <si>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</si>
  <si>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</si>
  <si>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Reunión del Comité de Participación Ciudadana N°3. - Convenio 2062-2021</t>
  </si>
  <si>
    <t>Reunión del Comité de Participación Ciudadana Mensual. - Convenio 2062-2021</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</si>
  <si>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</si>
  <si>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</si>
  <si>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</si>
  <si>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</si>
  <si>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Mensual</t>
  </si>
  <si>
    <t>Socialización de cierre del proyecto a la comunidad de la vereda Marralú y las delicias en el municipio de Ayapel, departamento de Córdoba.</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</si>
  <si>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</si>
  <si>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</si>
  <si>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</si>
  <si>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Socialización de inicio del proyecto a la comunidad del Municipio Popayan del Departamento Cauca para la intervención en la vía los Proceres - Convenio 1928-2021</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</si>
  <si>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</si>
  <si>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</si>
  <si>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</si>
  <si>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</si>
  <si>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Socialización de inauguración del proyecto a la comunidad del Municipio de Barranquilla del Departamento de Atlantico para la intervención en la vía corredor Barranquilla - Puerto Colombia del Convenio 2018-2021.</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</si>
  <si>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</si>
  <si>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</si>
  <si>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</si>
  <si>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</si>
  <si>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</si>
  <si>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</si>
  <si>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</si>
  <si>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</si>
  <si>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</si>
  <si>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</si>
  <si>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</si>
  <si>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</si>
  <si>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</si>
  <si>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</si>
  <si>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</si>
  <si>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</si>
  <si>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</si>
  <si>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</si>
  <si>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</si>
  <si>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</si>
  <si>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</si>
  <si>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</si>
  <si>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Implementar herramientas de gestión, mediante acciones encaminadas a acompañar, asesorar e informar, reestableciendo las condiciones vida de la población afectada por el requerimiento de predios a causa de la materialización del proyecto.</t>
  </si>
  <si>
    <t>prevención</t>
  </si>
  <si>
    <t>círculos de conversación</t>
  </si>
  <si>
    <t>acompañamiento en gestion inmobiliaria- asesoria juridica-asesoria y acompañamiento psicosocial-asesoria unidades economicas.</t>
  </si>
  <si>
    <t>Durante el desarrollo del proyecto</t>
  </si>
  <si>
    <t xml:space="preserve">DIANA CAMILA BECERRA NIÑO </t>
  </si>
  <si>
    <t>Oscar Rodolfo Acevedo Castro</t>
  </si>
  <si>
    <t>Luis Felipe Ramírez</t>
  </si>
  <si>
    <t>Reunión del Comité de Participación Ciudadana N°1. - Convenio 2062-2021</t>
  </si>
  <si>
    <t>Los integrantes del Comité de Participación Comunitaria de la Vereda de Marralú</t>
  </si>
  <si>
    <t>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t>
  </si>
  <si>
    <t>Se logrará un mayor acercamiento a los grupos de valor, reforzando el compromiso hacia la convivencia pacífica y el desarrollo sostenible en las comunidades, ademas de garantizar que las observaciones, sugerencias sean tomadas en cuenta y colocadas en practica por el contratista</t>
  </si>
  <si>
    <t xml:space="preserve">Grupo informativo de Wassap </t>
  </si>
  <si>
    <t xml:space="preserve">Reunion y recorrido a la obra </t>
  </si>
  <si>
    <t>Plan de Inversion Social</t>
  </si>
  <si>
    <t>Manifestaron su optimismo por el avande de la obra que traera desarrollo a las comunidades de IDP.</t>
  </si>
  <si>
    <t>Realizar el avance de la obra y vinculacion de la mano de obra en el desarrollo del proyecto.</t>
  </si>
  <si>
    <t xml:space="preserve">Si </t>
  </si>
  <si>
    <t xml:space="preserve">La comunicación acertiva </t>
  </si>
  <si>
    <t xml:space="preserve">Transportadores fluviales, INVIAS, Secretaria de Infraestructura Departamental, Secretaria de Desarrollo Economico de la gobernación de Córdoba, UMATA  del municipio de Ayapel.  </t>
  </si>
  <si>
    <t>a travez de oficio recibido de la Gobernacion y por el contratista.</t>
  </si>
  <si>
    <t>Reunion y participacion de los asistentes</t>
  </si>
  <si>
    <t xml:space="preserve">Escucharon propuestas de las entidaes participantes y tomaron la decision de elaborar y presentar un proyecto productivo ante la Umata y la secretaria de desarrollo economico del Departamento de Córdoba.   </t>
  </si>
  <si>
    <t>Presentar avance del proyecto  ante la Umata para brindar aseria en la formulacion de este y que los transportadores Fluviales lo presenten ante la secretaria de desarrollo economico del Dpto de Cordoba para su evaluación y aprobación.</t>
  </si>
  <si>
    <t>Si</t>
  </si>
  <si>
    <t xml:space="preserve">La falta de interes de los implicados debido a que ellos solicitaron recursos económicos </t>
  </si>
  <si>
    <t>Actividad reprogramada para elmes  de mayo del 2025</t>
  </si>
  <si>
    <t>"
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(TRAMO #3, K21+900-K22+900), CORREDOR VIAL ARBOLEDAS-SALAZAR.)"</t>
  </si>
  <si>
    <t>INFORMAL, ACUERDO VERBAL</t>
  </si>
  <si>
    <t>PLAN ACOMPAÑAMIENTO Y SEGUIMIENTO GESTIÓN SOCIOPREDIAL- ASESORIA Y ACOMPAÑAMIENTO PSICOSOCIAL</t>
  </si>
  <si>
    <t>PETICIONES POR PARTE DEL PROPIETARIO DE LA UNIDAD SOCIAL SUJETA  A POSIBLE AFECTACIÓN TOTAL</t>
  </si>
  <si>
    <t>TRASLADAR POR COMPETENCIAS AL ÁREA TÉCNICA DEBIDO A LAS PETICIONES DEL PROPIETARIO, EMITIR RESULTADOS DE ACUERDO AL DIAGNOSITOC Y ANALISIS TÉCNICO DEL CASO PARTICULAR</t>
  </si>
  <si>
    <t>ÁREA TÉNICA MANIFIESTA ESTAR A LA ESPERA DE LAS DECISIONES DEFINITIVAS POR PARTE DEL PAR DEL CONTRASTISA EJECUTOR DEL PROYECTO</t>
  </si>
  <si>
    <t>DEMORA EN LAS SOLUCIONES DEFINITIVAS</t>
  </si>
  <si>
    <t>BRINDAR INFORMACIÓN VERAZ Y OPORTUNA DE LOS PROCESOS PARTICULARES DURANTE EL DESARROLLO DEL PROYECTO</t>
  </si>
  <si>
    <t>"CTO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DIAGNOSTICO UNIDADES SOCIALES AFECTADAS. (TRAMO #3, K21+900-K22+900), CORREDOR VIAL ARBOLEDAS-SALAZAR.)"</t>
  </si>
  <si>
    <t>IMPLEMENTAR HERRAMIENTAS DE GESTIÓN, MEDIANTE ACCIONES ENCAMINADAS A ACOMPAÑAR, ASESORAR E INFORMAR, REESTABLECIENDO LAS CONDICIONES DE VIDA DE LA POBLACIÓN AFECTADA POR EL REQUERIMIENTO DE PREDIOS A CAUSA DE LA MATERIALIZACIÓN DEL PROYECTO</t>
  </si>
  <si>
    <t>RECORRIDO</t>
  </si>
  <si>
    <t>DIALOGO ESTRUCTURADO</t>
  </si>
  <si>
    <t>DIAGNOSTICO UNIDADES SOCIALES AFECTADAS.</t>
  </si>
  <si>
    <t>DURANTE EL DESARROLLO DEL PROYECTO</t>
  </si>
  <si>
    <t>INFORMAL, LLAMADA TELEFONICA</t>
  </si>
  <si>
    <t>VERIFICACIÓN Y CONCEPTO MASPS-MN1-IN-4-FR-1 FICHA SOCIOECONOMICA</t>
  </si>
  <si>
    <t>VERIFICAR LA INFORMACIÓN RECOPILADA EN FUNCIÓN DEL CUMPLIMIENTO   DE LA RESOLUCIÓN 07310 DE 2015 EMITIDA POR EL MINISTERIO DE TRANSPORTE Y EL INSTITUTO NACIONAL DE VÍAS CONFORME A LOS MÉTODOS, PÁRAMETROS, CRITERIOS Y PROCEDIMIENTOS DEL PLAN DE GESTIÓN SOCIAL, CON MIRAS A COMPENSASR LOS IMPACTOS SOCIALES DERIVADOS DEL PROCESO DE ADQUISICIÓN PREDIAL PARA LA EJECUCIÓN DE PROYECTOS DE INFRAESTRUCTURA</t>
  </si>
  <si>
    <t>A LA ESPERA DE LOS VALORES EFECTUADOS POR PARTE DEL CONTRATISTA CON RELACIÓN A LOS FCS IDENTIFICADOS.</t>
  </si>
  <si>
    <t>NO</t>
  </si>
  <si>
    <t>Reunión trimestral de participación comunitaria- veedores ciudadanos en el departamento de Ataco departamento del Tolima; proyecto T618- convenio 1908-2021</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</si>
  <si>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</si>
  <si>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</si>
  <si>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</si>
  <si>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Trimestral</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</si>
  <si>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</si>
  <si>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</si>
  <si>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Socialización de cierre de la JAC Entrasipuedes. Rendición de cuentas. Balance final con la comunidad de la vereda Entra si puedes, del municipio San Juan de Uraba (Antioquia) - Programa Caminos Comunitarios de la Paz Total. Convenio 2448-2024.</t>
  </si>
  <si>
    <t>Informar a la comunidad sobre el desarrollo general de la ejecución de la obra a cargo de la JAC. Informar sobre el uso del recurso asociado al Plan de Inversión Social. Balance de las acciones realizadas por la Veeduría Ciudadana o Comité de Participación Comunitaria</t>
  </si>
  <si>
    <t>El alcance de la participación de esta jornada es poder conocer las acciones realizadas en el marco de la obra realizada, realizar comentarios y dar opiniones y conclusiones sobre los resultados.</t>
  </si>
  <si>
    <t>Socialización final de la ejecución de la obra. Círculo de la palabra para conocer opiniones y observaciones finales.</t>
  </si>
  <si>
    <t>Comunidad participante informada sobre las caracteristicas y proceso de ejecución de la obra. Fortalecimiento de las capacidades de gestión y ejecución de las organizaciones comunitarias para ejecutar proyectos de obra de baja complejidad</t>
  </si>
  <si>
    <t>Oscar Rodolfo Acevedo Castro - Johnny Alexander López Martin</t>
  </si>
  <si>
    <t>INVITACIÓN DIGITAL VIA WAPP Y CORREO</t>
  </si>
  <si>
    <t>SOCIALIZACIÓN DE CIERRE. RENDICIÓN DE CUENTAS. DISPOSICIONES FINALES</t>
  </si>
  <si>
    <t>POR CONFIRMAR</t>
  </si>
  <si>
    <t>INTERCAMBIO DE OPINIONES. RESOLUCIÓN DE DUDAS</t>
  </si>
  <si>
    <t>N.A.</t>
  </si>
  <si>
    <t>NO REPORTADAS</t>
  </si>
  <si>
    <t>MODO CONVOCATORIA.</t>
  </si>
  <si>
    <t>Socialización de cierre de la JAC Las Guaguas. Rendición de cuentas. Balance final con la comunidad  de la vereda La Guaguas del municipio Chigorodo (Antioquia) - Programa Caminos Comunitarios de la Paz Total. Convenio 2633-2024.</t>
  </si>
  <si>
    <t>Socialización de cierre de la JAC Caucheras. Rendición de cuentas. Balance final con la comunidad de la vereda Caucheras, del municipio Mutata (Antioquia) - Programa Caminos Comunitarios de la Paz Total. Convenio 2706-2024.</t>
  </si>
  <si>
    <t>Socialización de cierre de la JAC El Totumo. Rendición de cuentas. Balance final con la comunidad de la vereda El Totumo, del municipio Necocli (Antioquia) - Programa Caminos Comunitarios de la Paz Total. Convenio 2591-2024.</t>
  </si>
  <si>
    <t>Socialización de cierre de la JAC Bocas Iguana. Rendición de cuentas. Balance final con la comunidad de la vereda Bocas Iguana, del municipio Necocli (Antioquia) - Programa Caminos Comunitarios de la Paz Total. Convenio 2553-2024.</t>
  </si>
  <si>
    <t>MEJORAR LA FORMA DE CONVOCATORIA</t>
  </si>
  <si>
    <t>Socialización de cierre de la JAC Monte Cristo. Rendición de cuentas. Balance final con la comunidad  de la vereda Monte Cristo, del municipio San Juan Uraba (Antioquia) - Programa Caminos Comunitarios de la Paz Total. Convenio 2310-2024.</t>
  </si>
  <si>
    <t>SOCIALIZACION DE CIERRE. RENDICION DE CUENTAS. DISPOSICIONES FINALES</t>
  </si>
  <si>
    <t>MODO DE CONVOCATORIA.</t>
  </si>
  <si>
    <t>Socialización de cierre de la JAC Uveros. Rendición de cuentas. Balance final con la comunidad de la vereda Uveros, del municipio San Juan Uraba (Antioquia) - Programa Caminos Comunitarios de la Paz Total. Convenio 2443-2024.</t>
  </si>
  <si>
    <t>Socialización de cierre de la JAC El Ají. Rendición de cuentas. Balance final con la comunidad de la vereda El Ají, del municipio San Juan Uraba (Antioquia) - Programa Caminos Comunitarios de la Paz Total. Convenio 2457-2024.</t>
  </si>
  <si>
    <t>Socialización de cierre de la JAC Biogui. Rendición de cuentas. Balance final con la comunidad de la vereda Biogui, del municipio Toledo (Antioquia) - Programa Caminos Comunitarios de la Paz Total. Convenio 2405-2024.</t>
  </si>
  <si>
    <t>Socialización de cierre de la JAC El Dos. Rendición de cuentas. Balance final con la comunidad de la vereda,  del municipio Turbo (Antioquia) - Programa Caminos Comunitarios de la Paz Total. Convenio 2538-2024.</t>
  </si>
  <si>
    <t>Socialización de cierre de la JAC Nueva Colombia. Rendición de cuentas. Balance final con la comunidad de la vereda Nueva Colombia,  del municipio Turbo (Antioquia) - Programa Caminos Comunitarios de la Paz Total. Convenio 2531-2024.</t>
  </si>
  <si>
    <t>Socialización de inicio de la JAC Vereda la Catorce. Se brinda información sobre el convenio y el proceso del mismo con la comunidad de la vereda la Catorce,  del municipio Cumaribo (Vichada) - Programa Caminos Comunitarios de la Paz Total. Convenio 4278-2023.</t>
  </si>
  <si>
    <t>Informar a la comunidad sobre la obra de mejoramiento de vías terciarias ejecutadas por la JAC. Conformar la Veeduría Ciudadana o Comité de Participación Comunitaria.</t>
  </si>
  <si>
    <t>El alcance de la participación en esta jornada será incluyente, garantizando dar a conocer sus opiniones, dudas y preguntas sobre la obra, así como, podran decidir sobre el destino de los recursos derivados de la no necesidad del PAGA. Tambien se conformará la Veeduría Ciudadana para realizar de manera formal el control social en la ejecución de la obra, plantear alternativas y elevar inquietudes de la comunidad en la ejecución de la obra.</t>
  </si>
  <si>
    <t>Socialización general de la obra y círculo de la palabra. Proceso de elección de veeduiría ciudadana para e control social</t>
  </si>
  <si>
    <t>Comunidad participante informada sobre las caracteristicas y proceso de ejecución de la obra. Capacidad de poder generar inquietudes, observaciones y sugerencias en el desarrollo de la obra.</t>
  </si>
  <si>
    <t>SOCIALIZACIÓN DE INICIO. DESCRIPCIÓN DE LA OBRA. CONFORMACIÓN DE VEEDURIA. PROPUESTA DE INVERSIÓN SOCIAL</t>
  </si>
  <si>
    <t>Socialización de inicio de la JAC Vereda la Catorce. Se brinda información sobre el convenio y el proceso del mismo con la comunidad de la comunidad de la vereda la Siripiana,  del municipio Cumaribo (Vichada) - Programa Caminos Comunitarios de la Paz Total. Convenio 3984-2023.</t>
  </si>
  <si>
    <t xml:space="preserve">Socialización de inicio de la JAC de la Vereda El Verdal, Pensilvania, Caldas - Caminos Comunitarios de la Paz Total. Convenio 2077/2024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</si>
  <si>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ejecución de la construcción de la vía terciaria y acordar el objeto de plan de inversión social.</t>
  </si>
  <si>
    <t>Mejorar los beneficios otorgados a los beneficiarios del proyecto, en concordancia con el objeto contractual.</t>
  </si>
  <si>
    <t xml:space="preserve">La asistencia dicha actividad </t>
  </si>
  <si>
    <t>Rendición de cuentas PAZ</t>
  </si>
  <si>
    <t>Involucrar a grupos poblacionales focalizados para rendir cuentas a la comunidad y las ciudadanías sobre los avances en temas de paz</t>
  </si>
  <si>
    <t>Dar a conocer los avances de la implementación del Acuerdo de Paz de acuerdo con los compromisos de la entidad</t>
  </si>
  <si>
    <t>Manual único de Rendición de Cuentas</t>
  </si>
  <si>
    <t>Que los grupos focalizados conozcan los logros y retos presentados en la implementación del acuerdo de paz</t>
  </si>
  <si>
    <t>Dirección General
Grupo de Comunicaciones 
Oficina Asesora de Planeación
Subdirección de Vías Regionales
Subdirección Marítima Fluvial y Férrea</t>
  </si>
  <si>
    <t>Jhon Jairo González
Martha Paola Veloza
Germán Puentes
Oscar Acevedo
Camilo Roa</t>
  </si>
  <si>
    <t>Redes sociales y correo eléctronico</t>
  </si>
  <si>
    <t>Involucrar a la ciudadanía y grupos de valor en el principal espacio de rendición de cuentas para dar a cononcer los resultados de la gestión desarrollando actividades de información, diálogo y responsabilidad</t>
  </si>
  <si>
    <t>Que la ciudadanía y grupos de valor conozcan los logros y retos presentados en la implementación del acuerdo de paz</t>
  </si>
  <si>
    <t>Dirección General
Grupo de Comunicaciones 
Oficina Asesora de Planeación
Dirección de Ejecución y Operación
Dirección Técnica y de Estructuración
Secretaría General
Dirección Jurídica</t>
  </si>
  <si>
    <t>Jhon Jairo González
Martha Paola Veloza
Germán Puentes
Gustavo Bastidas
Mauricio Cepedes
Margareth Silva
Neil Javier Venegas</t>
  </si>
  <si>
    <t>Obras con Participación Comunitaria en el parque el Carmen, Ciénaga-Magdalena981/2022CONEXION PUENTE PUMAREJO – CIENAGA</t>
  </si>
  <si>
    <t>Reunión informativa extraordinaria, sobre el avance de obra en el centro poblado jardín de las peñas, municipio de Mesetas, Meta.1045/2021TRANSVERSAL DE LA MACARENA (MESETAS – LA URIBE)</t>
  </si>
  <si>
    <t>Reunión y visita al proyecto por parte de la Asamblea Departamental del Guaviare, con la Participación de la veeduría. 976/2021TRONCAL DE LA ORINOQUIA (SAN JOSÉ – EL RETORNO – CALAMAR)</t>
  </si>
  <si>
    <t xml:space="preserve">Reunión y visita al proyecto por parte de la Asamblea Departamental del Guaviare, con la Participación de la veeduría. 976/2021TRONCAL DE LA ORINOQUÍA RUTA: SAN JOSE - EL RETORNO - CALAMAR. </t>
  </si>
  <si>
    <t>Capacitación a estudiantes de la I. Educativa sucre sede Michoacán en temas de arqueología y ambiental1111/2021VARIANTE SAN FRANCISCO - MOCOA S2</t>
  </si>
  <si>
    <t>Reunión de socialización de Inicio de obras con la comunidad del Centro Poblado de  Guadualejo - Páez - Cauca992/2022TRANSVERSAL DEL LIBERTADOR REACTIVACIÓN 2.0</t>
  </si>
  <si>
    <t>Conformación de la Veeduría Ciudadana en el Centro Poblado de Guadualejo - Páez - Cauca992/2022TRANSVERSAL DEL LIBERTADOR REACTIVACIÓN 2.0</t>
  </si>
  <si>
    <t>Talleres Pedagógicos de Sostenibilidad  No. 22 con las comunidades del Área de Influencia Directa, en la comunidad indígena El Doce1456/2017TRANSVERSAL QUIBDO - MEDELLIN S2</t>
  </si>
  <si>
    <t>Reunión de verificación de avances del proyecto a las veedurías ciudadanas1111/2021VARIANTE SAN FRANCISCO - MOCOA S2</t>
  </si>
  <si>
    <t>Campañas de prevención y educación para fomentar  la seguridad vial en los municipios de Cajamarca y Calarcá y usuarios del corredor vial Cruce de la Cordillera Central.
Participación Gobernanza e Inclusión Social.
Cultura vial y participación comunitaria 
Plan de adaptación de la guía de manejo ambiental.
4223/2024OPERACION CRUCE CORDILLERA CENTRAL</t>
  </si>
  <si>
    <t>REUNIÓN DE INICIO MUNICIPIO DE NEMOCÓN989/2021RUTA DE LOS COMUNEROS</t>
  </si>
  <si>
    <t>Reunión con el Comité de Participación Comunitaria No. 49 en la vereda El Siete (El Carmen de Atrato Chocó)1456/2017TRANSVERSAL QUIBDO - MEDELLIN S2</t>
  </si>
  <si>
    <t>Conformación de Veeduría ciudadana en el Centro Poblado de Guadualejo - Páez - Cauca1758/2020TRANSVERSAL LIBERTADOR (LA PLATA – POPAYAN)</t>
  </si>
  <si>
    <t>Reunión de socialización en la etapa de Inicio con la comunidad del Centro Poblado de  Guadualejo - Páez - Cauca1758/2020TRANSVERSAL LIBERTADOR (LA PLATA – POPAYAN)</t>
  </si>
  <si>
    <t>Reunión con la veeduría del municipio de San Vicente del Caguán - Caquetá991/2021NEIVA - SAN VICENTE DEL CAGUAN - PUERTO RICO - FLORENCIA</t>
  </si>
  <si>
    <t>REUNIÓN DE INICIO MUNICIPIO DE TAUSA 989/2021RUTA DE LOS COMUNEROS</t>
  </si>
  <si>
    <t>Continuación de reuniones de comité de participación comunitaria municipios Zipaquirá y Cogua - tramo variante Zipaquirá989/2021RUTA DE LOS COMUNEROS</t>
  </si>
  <si>
    <t>TALLER PEDAGÓGICO DE SOSTENIBILIDAD No. 54989/2021RUTA DE LOS COMUNEROS</t>
  </si>
  <si>
    <t>Generar espacios de fortalecimiento, formación, visibilización, empoderamiento y apoyo a diferentes grupos poblaciones que se encuentran en el AID del corredor vial.
Participación Gobernanza e Inclusión Social.
Inclusión social con perspectiva de género y de transversalización.
Plan de adaptación de la guía de manejo ambiental.
4223/2024OPERACION CRUCE CORDILLERA CENTRAL</t>
  </si>
  <si>
    <t>Reunión mensual con  el Comité de participación comunitaria  municipio El Retorno Departamento del Guaviare. 976/2021TRONCAL DE LA ORINOQUIA (SAN JOSÉ – EL RETORNO – CALAMAR)</t>
  </si>
  <si>
    <t xml:space="preserve">Reunión mensual con  el Comité de participación comunitaria  municipio El Retorno Departamento del Guaviare. 976/2021TRONCAL DE LA ORINOQUÍA RUTA: SAN JOSE - EL RETORNO - CALAMAR. </t>
  </si>
  <si>
    <t>Seguimiento de acuerdos protocolizados en el marco de la Consulta Previa del contrato 1758 de 2020, con el Resguardo Indígena de Santa Rosa de Capicisco, en el Municipio de Inzá- Cauca. 1758/2020TRANSVERSAL LIBERTADOR (LA PLATA – POPAYAN)</t>
  </si>
  <si>
    <t>Capacitación a estudiantes de la I. Educativa sucre sede Michoacán en temas de arqueología, social y ambiental1111/2021VARIANTE SAN FRANCISCO - MOCOA S2</t>
  </si>
  <si>
    <t>Reunión extraordinaria con la Alcaldía de Nemocón989/2021RUTA DE LOS COMUNEROS</t>
  </si>
  <si>
    <t>Atención a reuniones extraordinarias con actores vinculados al proyecto973/2021TRANSVERSAL DE BOYACA</t>
  </si>
  <si>
    <t>Reunión extraordinaria cumplimiento compromiso reunión inicio Nemocón información diseño accesos PR42 + 210989/2021RUTA DE LOS COMUNEROS</t>
  </si>
  <si>
    <t>Reunión de actualización de la veeduría. 976/2021TRONCAL DE LA ORINOQUIA (SAN JOSÉ – EL RETORNO – CALAMAR)</t>
  </si>
  <si>
    <t xml:space="preserve">Reunión de actualización de la veeduría. 976/2021TRONCAL DE LA ORINOQUÍA RUTA: SAN JOSE - EL RETORNO - CALAMAR. </t>
  </si>
  <si>
    <t>Taller pedagógico de sostenibilidad No. 55989/2021RUTA DE LOS COMUNEROS</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</si>
  <si>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</si>
  <si>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Capacitación a estudiantes de la i. Educativa Alberto León de San Pedro en temas de arqueología y ambiental1111/2021VARIANTE SAN FRANCISCO - MOCOA S2</t>
  </si>
  <si>
    <t>Reunión informativa, sobre el avance de obra  al comité  de participación comunitaria en el municipio de Uribe, Meta.1045/2021TRANSVERSAL DE LA MACARENA (MESETAS – LA URIBE)</t>
  </si>
  <si>
    <t>Taller Pedagógico de Sostenibilidad No. 23 con las comunidades del Área de Influencia Directa, en la comunidad indígena El Doce1456/2017TRANSVERSAL QUIBDO - MEDELLIN S2</t>
  </si>
  <si>
    <t>Veeduría ciudadana Resolución No 014 del 13 de abril de 2021 que tiene por objeto "Realizar vigilancia, control y seguimiento a los programas y proyectos que se adelantan en la construcción del nuevo tramo entre Mocoa y San Francisco". // Participación Ciudadana // Contrato de Obra 964 del 2021964/2021VARIANTE SAN FRANCISCO - MOCOA S3</t>
  </si>
  <si>
    <t>Reunión mensual con  el Comité de participación comunitaria  municipio El Retorno Departamento del Guaviare.976/2021TRONCAL DE LA ORINOQUIA (SAN JOSÉ – EL RETORNO – CALAMAR)</t>
  </si>
  <si>
    <t>Recorrido con el Comité de Participación Comunitaria No. 05, en el Área de Influencia Directa del Proyecto1456/2017TRANSVERSAL QUIBDO - MEDELLIN S2</t>
  </si>
  <si>
    <t>CUMPLIMIENTO COMPROMISO COMITÉ DE PARTICIPACIÓN COMUNITARIA No. 18 REUNIÓN EDILES BARRIO BARANDILLAS (SOLICITUD PASO PEATONAL HACIA BARANDILLAS)989/2021RUTA DE LOS COMUNEROS</t>
  </si>
  <si>
    <t>Talleres de Cultura vial, educación ambiental y sostenibilidad, dirigidos a comunidades educativas de la RUTA 25CC15 (Rosas - La Sierra - 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</si>
  <si>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con la veeduría del municipio de Puerto Rico - Caquetá991/2021NEIVA - SAN VICENTE DEL CAGUAN - PUERTO RICO - FLORENCIA</t>
  </si>
  <si>
    <t>REUNIÓN DE GESTIÓN CON SECRETARÍA DE MOVILIDAD, PERSONERIA DE ZIPAQUIRÁ Y EDILES DE BARANDILLAS989/2021RUTA DE LOS COMUNEROS</t>
  </si>
  <si>
    <t>Primer informe 4328/2024TRANSVERSAL CENTRAL DEL PACÍFICO (QUIBDÓ-PEREIRA) 2</t>
  </si>
  <si>
    <t>Seguimiento de acuerdos protocolizados en el marco de la Consulta Previa del contrato 1758 de 2020, con el Resguardo Indígena de Santa Rosa de Capicisco, en el Municipio de Inzá- Cauca. 992/2022TRANSVERSAL DEL LIBERTADOR REACTIVACIÓN 2.0</t>
  </si>
  <si>
    <t>Programa Cívico Guardavías, en la vereda El Siete (El Carmen de Atrato Chocó)1456/2017TRANSVERSAL QUIBDO - MEDELLIN S2</t>
  </si>
  <si>
    <t>Reunión informativa y diálogo de Seguimiento Participativo con la Contraloría General y la veeduría del contrato de obra No 976 de 2021.976/2021TRONCAL DE LA ORINOQUIA (SAN JOSÉ – EL RETORNO – CALAMAR)</t>
  </si>
  <si>
    <t>Participación Comunitaria- Desarrollo de reuniones periódicas con tres Veedurías constituidas (Municipio de Miraflores-Ruta 6009, Municipio de Pauna- Ruta 6007, Municipio de Otanche- Ruta 6006)
-Reuniones con comité COPACO
-Atención a reuniones extraordinarias con actores vinculados al proyecto
-Talleres de cultura vial- dirigido a población del AID de la Ruta Nacional 6006,6007, y 6009973/2021TRANSVERSAL DE BOYACA</t>
  </si>
  <si>
    <t>COPACO N°13 con los integrantes del COAPCO en Pisojé Bajo1006/2021CORREDOR PALETARA (ISNOS – POPAYAN)</t>
  </si>
  <si>
    <t>Taller Pedagógico de Sostenibilidad No. 24 con las comunidades del Área de Influencia Directa, en la comunidad indígena El Doce1456/2017TRANSVERSAL QUIBDO - MEDELLIN S2</t>
  </si>
  <si>
    <t>Reunión con Veedurías del Municipio de Puerto 
Gaitán Meta.
2254/2021-BTRANSVERSAL DE ALTILLANURA (PUERTO GAITAN - PUENTE ARIMENA)</t>
  </si>
  <si>
    <t>Reunión con el Comité de Participación comunitaria Boyacá2254/2021TRANSVERSAL DE ALTILLANURA (JURIEPE - PUERTO CARREÑO)</t>
  </si>
  <si>
    <t>Reunión con la Veeduría de Casanare2254/2021TRANSVERSAL DE ALTILLANURA (JURIEPE - PUERTO CARREÑO)</t>
  </si>
  <si>
    <t>Reunión con las dos (02) veedurías ciudadanas del municipio de Neiva Huila 991/2021NEIVA - SAN VICENTE DEL CAGUAN - PUERTO RICO - FLORENCIA</t>
  </si>
  <si>
    <t>Recorrido al frente de obra para verificar el seguimiento del proyecto.1111/2021VARIANTE SAN FRANCISCO - MOCOA S2</t>
  </si>
  <si>
    <t>Participación Comunitaria- Desarrollo de reuniones periódicas con los grupos que ejercen control social al proyecto, COPACO y tres Veedurías constituidas (Municipio de Miraflores-Ruta 6009, Municipio de Pauna- Ruta 6007, Municipio de Otanche- Ruta 6006).973/2021TRANSVERSAL DE BOYACA</t>
  </si>
  <si>
    <t>Comité de Participación Comunitaria (COPACO) en el Municipio de Paicol- Huila - Tramo La Plata- Laberinto,  Ruta 2402.1758/2020TRANSVERSAL LIBERTADOR (LA PLATA – POPAYAN)</t>
  </si>
  <si>
    <t>Comité de Participación Comunitaria (COPACO) en el Municipio de La Plata Huila - Tramo La Plata- Laberinto,  Ruta 2402.1758/2020TRANSVERSAL LIBERTADOR (LA PLATA – POPAYAN)</t>
  </si>
  <si>
    <t>Comité de Participación Comunitaria (COPACO) en el Municipio de Paicol- Huila - Tramo La Plata- Laberinto,  Ruta 2402.992/2022TRANSVERSAL DEL LIBERTADOR REACTIVACIÓN 2.0</t>
  </si>
  <si>
    <t>Comité de Participación Comunitaria (COPACO) en el Municipio de La Plata Huila - Tramo La Plata- Laberinto,  Ruta 2402.992/2022TRANSVERSAL DEL LIBERTADOR REACTIVACIÓN 2.0</t>
  </si>
  <si>
    <t>Campaña de seguridad vial No. 17989/2021RUTA DE LOS COMUNEROS</t>
  </si>
  <si>
    <t>Reunión con el Comité de Participación Comunitaria No. 50 en la vereda El Siete (El Carmen de Atrato Chocó)1456/2017TRANSVERSAL QUIBDO - MEDELLIN S2</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</si>
  <si>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</si>
  <si>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extraordinaria  RUTA 1203 (La Lupa -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</si>
  <si>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 </t>
  </si>
  <si>
    <t xml:space="preserve">
X</t>
  </si>
  <si>
    <t xml:space="preserve">Fomentar espacios que contribuyan al desarrollo físico y psicosocial de las comunidades del AID, mejorando así la calidad de vida de los niños, niñas y adolescentes a través de un lugar que permitan por medio de la actividad física promover la salud y la buena utilización del tiempo libre mejorando la dinámica social de sus residente y fortaleciendo la confianza en el proyecto. </t>
  </si>
  <si>
    <t xml:space="preserve">Contribuir a la implementación de espacios de sano esparcimiento para los residentes (niños, adolescentes y adultos) pertenecientes al barrio el Carmen, a través de la construcción de una cancha múltiple </t>
  </si>
  <si>
    <t>Recorridos de seguimiento al avance del proyecto y ciclos de capacitaciones para la comunidad</t>
  </si>
  <si>
    <t>Una comunidad apropiada del espacio deportivo y capacitado en temas relacionados con la construcción</t>
  </si>
  <si>
    <t xml:space="preserve"> Paola Andrea Avila Argota</t>
  </si>
  <si>
    <t xml:space="preserve">Uso de red social WhatsApp y llamadas telefónicas 
</t>
  </si>
  <si>
    <t xml:space="preserve">Reunión con Lideres de JAC, Alcaldía municipal , Personería municipal y comunidad,  presentación de diseño de la cancha múltiple del proyecto de obras con participación comunitaria en el municipio de Ciénaga </t>
  </si>
  <si>
    <t>$307.293.622,21</t>
  </si>
  <si>
    <t xml:space="preserve">Fortalecimiento de las relaciones con la comunidad respetando los deseos en relación ubicación y posición de la virgen </t>
  </si>
  <si>
    <t>En conjunto con la alcaldía se estableció el compromiso que La virgen quedara en el mismo lugar y posición que se encuentra actualmente.</t>
  </si>
  <si>
    <t xml:space="preserve">Se observo dificultad en la comunicación entre los miembros de la comunidad </t>
  </si>
  <si>
    <t>Socializar el avance de obra, actividades ejecutadas y por ejecutar en la actual vigencia</t>
  </si>
  <si>
    <t xml:space="preserve">Brindar  espacios de participación, interlocución y acceso a la información a las comunidades intervenidas </t>
  </si>
  <si>
    <t>Reunión informativa, convocatoria mediante medios de comunicación (cartas personalizadas)</t>
  </si>
  <si>
    <t>Informar a la comunidad sobre el avance de obra en esta vigencia</t>
  </si>
  <si>
    <t xml:space="preserve"> Yakcenia Seleny Reales Martinez</t>
  </si>
  <si>
    <t>Cartas de invitación, WhatsApp y llamadas telefónicas</t>
  </si>
  <si>
    <t>Presentación  a la comunidad sobre el avance de obra y la ejecución de actividades  en esta vigencia</t>
  </si>
  <si>
    <t xml:space="preserve">Plan de Inversión Social </t>
  </si>
  <si>
    <t>Instalación  de rejillas  a CARCAMOS existentes, en el menor tiempo posible.</t>
  </si>
  <si>
    <t>Compromiso por parte del contratista,  sobre  instalación rejillas  a CARCAMOS existentes en un mes y medio.</t>
  </si>
  <si>
    <t>si</t>
  </si>
  <si>
    <t>La comunidad no practica la seguridad vial, a pesar de las campañas ejecutadas y talleres desarrollados por el proyecto.</t>
  </si>
  <si>
    <t xml:space="preserve"> Comunicación clara y accesible, la virtualidad como oportunidad de participación sin desplazamiento; la atención empática que recibe las inquietudes y aportes de la comunidad. Estas acciones garantizan mayor transparencia, compromiso y resultados efectivos.</t>
  </si>
  <si>
    <t>Garantizar espacios para la participación y el control social, atendiendo las solicitudes formuladas por otros órganos, como en este caso la Asamblea Departamenta del Guaviare, 
Realizar un recorrido en obra y una reunión informativa con algunos integrantes de las veedurías del contrato, con el fin de verificar el estado y avance del contrato de obra.</t>
  </si>
  <si>
    <t>Garantizar espacios para la participación y el control social, atendiendo las solicitudes formuladas por otros órganos, como en este caso la Asamblea Departamental, e incorporando a las veedurías, dada su relevancia en este tipo de ejercicios.</t>
  </si>
  <si>
    <t>Proyección y exposición del estado y avance del contrato de obra en los ámbitos técnico, financiero y social. Adicionalmente, se realizó un recorrido de verificación en campo.</t>
  </si>
  <si>
    <t xml:space="preserve">Brindar atención oportuna a las solicitudes de información requeridas por órganos y/o entidades externas, con el fin de dar a conocer el estado actual y las generalidades del proyecto, atendiendo además las preguntas específicas que surjan en dichos espacios.
</t>
  </si>
  <si>
    <t xml:space="preserve"> Juan Carlos Quiñones Arteaga</t>
  </si>
  <si>
    <t xml:space="preserve">Cartas personalizadas, oficios y comunicados. </t>
  </si>
  <si>
    <t xml:space="preserve">Intervención del Consorcio ECOVISIÓN 190:
Exposición sobre el contrato de obra.
Intervención del Director Territorial Meta:
Presentación de la información general del contrato.
Intervención de los diputado es y veedores. 
Recorrido en campo, visitando algunos puntos relevantes de la obra. </t>
  </si>
  <si>
    <t>Registro Presupuestal No.217625 E 2025-03-28</t>
  </si>
  <si>
    <t xml:space="preserve">Para los diputados asistentes, el ejercicio resultó efectivo, ya que permitió conocer el alcance real del proyecto en términos de meta física.  Además de la implementación de los LIVV que conlleva al reemplazo de puentes y la construcción de pasos de fauna en el corredor vial.. </t>
  </si>
  <si>
    <t>Ninguno</t>
  </si>
  <si>
    <t>Ninguna.</t>
  </si>
  <si>
    <t>Una de las buenas prácticas destacadas dentro de las Obras con Participación Comunitaria (OPC) es la transferencia de conocimiento liderada por el SENA hacia la comunidad educativa participante. En este caso específico, la capacitación en técnicas de pintura no solo enriquece las habilidades técnicas en esta labor, sino que también fomenta el sentido de pertenencia y empoderamiento en la ejecución de estas obras. Este enfoque, alineado con la metodología de participación comunitaria, combina el aprendizaje práctico con el desarrollo de la obra, generando un impacto duradero tanto en la comunidad como en el entorno intervenido.</t>
  </si>
  <si>
    <t>Realizar un recorrido en obra y una reunión informativa con algunos integrantes de las veedurías del contrato, con el fin de verificar el estado y avance del contrato de obra.</t>
  </si>
  <si>
    <t>Mantener el desarrollo de las reuniones  porque le permite a la comunidad conocer el estado real de la vía, lo cual también  fortalece el relacionamiento con la comunidad del AID.</t>
  </si>
  <si>
    <t xml:space="preserve">Capacitar a estudiantes del AID del proyecto. </t>
  </si>
  <si>
    <t>Desarrollar actividades de capacitación con las comunidades ubicadas en el área de influencia</t>
  </si>
  <si>
    <t>1. Socializar las temáticas de los componentes ambiental, social y de arqueología mediante presentaciones orientadas por los profesionales responsables de cada área.
2. Habilitar un espacio para resolver dudas e inquietudes, así como para recoger las apreciaciones de los participantes</t>
  </si>
  <si>
    <t>1. Se logró sensibilizar a los estudiantes sobre la importancia de la protección del patrimonio arqueológico, la gestión ambiental y el componente social del proyecto.
2. Se fortalecieron los lazos institucionales con las sedes educativas del área de influencia directa del proyecto.</t>
  </si>
  <si>
    <t xml:space="preserve"> Miguel Angel Guacales Diaz</t>
  </si>
  <si>
    <t xml:space="preserve">NA </t>
  </si>
  <si>
    <t xml:space="preserve">Coordinación directa con docentes </t>
  </si>
  <si>
    <t xml:space="preserve">Capacitación en las áreas ambiental, social y de arqueología, orientada a fortalecer el conocimiento comunitario sobre los componentes del proyecto.
</t>
  </si>
  <si>
    <t xml:space="preserve">Presupuesto ejecutado en el desarrollo de la actividad </t>
  </si>
  <si>
    <t>Se recopilaron percepciones de los estudiantes frente al desarrollo del proyecto, destacando inquietudes sobre el impacto ambiental, la conservación del patrimonio arqueológico.</t>
  </si>
  <si>
    <t xml:space="preserve">NO </t>
  </si>
  <si>
    <t xml:space="preserve">Mantener los espacios de capacitación y de reuniones informativas con los veedores. </t>
  </si>
  <si>
    <t>Llevar a cabo la reunión de socialización de inicio con la comunidad de Togoima del Sector de Guadualejo - Páez, con el fin de  brindar  información oportuna, clara, veraz y actualizada, sobre las actividades que se desarrollarán para dar cumplimiento al acuerdo número 1, en el marco de la Consulta Previa protocolizada.</t>
  </si>
  <si>
    <t>Espacio abierto</t>
  </si>
  <si>
    <t xml:space="preserve"> Jose David Alarcon Alarcon</t>
  </si>
  <si>
    <t>N.A</t>
  </si>
  <si>
    <t>Cartas personalizadas - Correo electrónico</t>
  </si>
  <si>
    <t>Reunión de socialización de inicio de obras en el sector de Guadualejo</t>
  </si>
  <si>
    <t>Conforme a lo establecido en  Plan de Inversión Social V2.</t>
  </si>
  <si>
    <t>El contratista está en proceso de cobro correspondiente a la actividad, el cual será presentado en Mayo de 2025.</t>
  </si>
  <si>
    <t>Fomentar la interacción y el dialogo abierto con las comunidades.</t>
  </si>
  <si>
    <t>Entrega de documentos contractuales del proyecto</t>
  </si>
  <si>
    <t>Se programó reunión de seguimiento a la Veeduría inicialmente  conformada por el Resguardo de Togoima</t>
  </si>
  <si>
    <t>Garantizar que la información con el Resguardo fluya de manera clara y oportuna.</t>
  </si>
  <si>
    <t>Fomentar la participación activa de la comunidad y establecer canales de comunicación claros.</t>
  </si>
  <si>
    <t>Garantizar el acceso libre, informado y efectivo de las comunidades tanto a la participación comunitaria como a la conformación de la Veeduría Ciudadana mediante la implementación el programa Guardavías.</t>
  </si>
  <si>
    <r>
      <t xml:space="preserve">Conformación de la Veeduría ciudadana de </t>
    </r>
    <r>
      <rPr>
        <b/>
        <sz val="11"/>
        <color rgb="FF000000"/>
        <rFont val="Verdana"/>
        <family val="2"/>
      </rPr>
      <t>Guadualejo - Páez.</t>
    </r>
  </si>
  <si>
    <t>Informar el programa Guardavías establecido por el Instituto Nacional de Vías, que permita a la comunidad realizar seguimiento al proyecto, instruirse y desarrollar las capacidades necesarias para llevar a cabo su misión de acuerdo con la Ley.</t>
  </si>
  <si>
    <t xml:space="preserve">Durante la reunión de socialización de el inicio de obras en  Guadualejo, se solicitó la conformación de la Veeduría Ciudadana para supervisar el proyecto. Sin embargo, el Resguardo respondió que ya cuentan con una Veeduría conformada y deciden continuar con ella. La comunidad sugiere que se establezcan canales de comunicación directa y que se de cumplimiento a los compromisos establecidos par evitar conflictos internos. </t>
  </si>
  <si>
    <t>La dificultad radica en que el tramo a intervenir es compartido con otro Consorcio con diferente objeto contractual, quien presenta algunos  pasivos sociales con esta comunidad.</t>
  </si>
  <si>
    <t xml:space="preserve">Recordar la importancia de la responsabilidad social en la ejecución del proyecto. </t>
  </si>
  <si>
    <t>Generar estrategias de apropiación del proyecto a través de procesos de educación y concienciación con las comunidades educativas, población en general, líderes del AID y con el Comité de Participación Comunitaria</t>
  </si>
  <si>
    <t>Taller Pedagógico No. 22 con las comunidades indígenas, cuyo tema fue “entornos protectores y los peligros que corren los niños al jugar en las vías en la comunidad indígena El Doce”</t>
  </si>
  <si>
    <t xml:space="preserve">Taller
Exposición de temas a través de una cartelera
Actividad lúdica de retroalimentación, a fin de evaluar la actividad </t>
  </si>
  <si>
    <t>Sensibilización de la comunidad El Doce sobre las recomendaciones con los menores en la vía</t>
  </si>
  <si>
    <t xml:space="preserve"> Victor Andres Gutierrez Pineda</t>
  </si>
  <si>
    <t>WhatsApp y llamadas telefónicas</t>
  </si>
  <si>
    <t>Taller Pedagógico de Sostenibilidad -Comunidades indígenas No. 22</t>
  </si>
  <si>
    <t>De acuerdo con la evaluación, la comunidad solicitó fortalecer temas como el cuidado de los niños en la vía.</t>
  </si>
  <si>
    <t>No se establecieron compromisos con la comunidad</t>
  </si>
  <si>
    <t>Ninguna</t>
  </si>
  <si>
    <t>Generar lazos de credibilidad y confianza con la comunidad, brindando atención oportuna e  información clara.</t>
  </si>
  <si>
    <t>Fortalecer los proceso de participación y de información del proyecto.</t>
  </si>
  <si>
    <t xml:space="preserve">Realizar la reunión informativa y de seguimiento al proyecto en su componentes técnico, social, ambiental y predial </t>
  </si>
  <si>
    <t>1. Iniciar la reunión con la lectura del orden del día previamente definido.
2. Socializar los avances del proyecto mediante presentaciones en diapositivas, abordando los componentes técnico, presupuestal, social, ambiental y predial.
3. Generar un espacio para resolver dudas, comentarios e inquietudes de los participantes.
4. Registrar en el acta los compromisos adquiridos y las observaciones relevantes.</t>
  </si>
  <si>
    <t>1.Se fortaleció el ejercicio de control social mediante la participación de las veedurías en espacios de seguimiento al proyecto.
2.Se socializó de forma clara y oportuna el avance del proyecto en sus componentes técnico, social, ambiental y predial.
3.Se resolvieron dudas e inquietudes planteadas por los representantes de la comunidad, promoviendo la transparencia en la gestión del proyecto.
4.Se identificaron observaciones y recomendaciones por parte de las veedurías, las cuales fueron consignadas en actas para su análisis y seguimiento.
4.Se fortaleció la comunicación entre la interventoría, el contratista y la comunidad organizada.</t>
  </si>
  <si>
    <t>Convocatoria  a través de WhatsApp</t>
  </si>
  <si>
    <t>Socialización del avance del proyecto en los componentes técnico, social, ambiental y predial ante veedurías</t>
  </si>
  <si>
    <t>se generaron espacios de diálogo, retroalimentación y construcción conjunta que aportaron al fortalecimiento del relacionamiento comunitario.</t>
  </si>
  <si>
    <t xml:space="preserve">Llevar a cabo una reunión de articulación con los cuatro alcaldes 
del Valle de Sibundoy y el Gobernador del Putumayo, con el fin de 
abordar temas relacionados con las vigencias presupuestales.  
Revisar el avance de los posibles ajustes relacionados con la 
modificación de la licencia ambiental.
Las veedurías ciudadanas se comprometen a actualizar su 
registro ante la Personería Municipal
</t>
  </si>
  <si>
    <t xml:space="preserve"> Juan Esteban Gonzalez Mira</t>
  </si>
  <si>
    <t>Socializar el desarrollo de actividades por parte de las áreas técnica, predial, social y ambiental para el inicio de la construcción de la segunda calzada en el sector del peaje Casablanca - Nemocón al km 47 en el municipio de Tausa</t>
  </si>
  <si>
    <t>Reunión informativa en la que se da a conocer las actividades de inicio de obra para la construcción de la segunda calzada en los primeros 7km, desde el peaje Casablanca municipio de Nemocón al sector de la Puntilla del municipio de Tausa</t>
  </si>
  <si>
    <t>Reunión de inicio con la comunidad del AID del municipio de Nemocón, representantes del ente municipal, lideres, etc., en la que a través de una presentación en poder point se muestra la información del contrato y se atiende las inquietudes y solicitudes de los asistentes</t>
  </si>
  <si>
    <t>Informar sobre el inicio de actividades de obra, el alcance contractual y aclarar inquietudes de los asistentes</t>
  </si>
  <si>
    <t xml:space="preserve"> Luis Eduardo Garzón Charum</t>
  </si>
  <si>
    <t xml:space="preserve">No aplica </t>
  </si>
  <si>
    <t xml:space="preserve">Volante No. 105
Cartas personalizadas/oficios
</t>
  </si>
  <si>
    <t>Por medio de una presentación en power point se presentó el trazado proyectado a intervenir en el tramo de Casablanca al km 47 de Tausa sector denominado la Puntilla, y las actividades a realizar desde las áreas técnica, social, predial, ambiental y SST, para la construcción de la segunda calzada en el tramo 2. Adicionalmente se atendieron inquietudes sobre las actividades constructivas, programación y alcance del contrato.</t>
  </si>
  <si>
    <t>Se logró dar respuesta a inquietudes sobre la gestión predial del sector, además, se resaltaron temas como 
la generación de empleo del proyecto y los alcances del Contrato de Obra Pública No. 989 del 2021. Desde interventoría se invitó a la comunidad a conformar las veedurías ciudadanas y a vincularse al programa cívico guardavías.</t>
  </si>
  <si>
    <t xml:space="preserve">− Visita de accesos veredales que conectan con la vía nacional sobre el sector de la Carbonera en el 
municipio, para tal fin, se tomaron datos de tres representantes de la comunidad para la 
programación del encuentro.  
− Envío de planos prediales al señor Leoviceldo Vega propietario de los predios identificados para el 
proyecto con los números 13 y 14. </t>
  </si>
  <si>
    <t xml:space="preserve">El cumplimiento de los compromisos se realizó en el mes de mayo de 2025, primero con la reunión para socialización de los diseños en el sector La Carbonera el 16 de mayo y el envío de los diseños ese mismo día al correo Jofivega@gmail.com </t>
  </si>
  <si>
    <t>De (196) personas convocadas se contó con la asistencia de (33) personas, incluida la personera del municipio de Nemocón.
No se postularon personas para integrar el comité de participación comunitaria ni al programa cívico guardavías.</t>
  </si>
  <si>
    <t>Mejorar las convocatorias
Retomar los espacios de diálogos informativos</t>
  </si>
  <si>
    <t xml:space="preserve">Crear espacios para la participación y control social a través de la conformación y consolidación del Comité de Participación Comunitaria del Proyecto 1456 de 2017 </t>
  </si>
  <si>
    <t xml:space="preserve">Brindar  espacios de participación, interlocución y información a los comités  por parte del contratista  de obra e interventoría </t>
  </si>
  <si>
    <t xml:space="preserve">Información del avance del proyecto en el área técnica, social,  ambiental y SST del proyecto de los meses de febrero y marzo de 2025  al Comité de Participación ciudadana. </t>
  </si>
  <si>
    <t>Comité de Participación  informado sobre avance del proyecto, atención a las inquietudes de la comunidad.</t>
  </si>
  <si>
    <t>WhatsApp, oficios y llamadas telefónicas</t>
  </si>
  <si>
    <t>Reunión con el Comité de Participación Comunitaria No. 49</t>
  </si>
  <si>
    <t>Se necesita mayor participación de la comunidad y que la convocatoria se haga con un tiempo estipulado para que haya mayor participación</t>
  </si>
  <si>
    <t>La comunidad solicitó al secretario de Planeación Municipal, informar sobre el estado de la solicitud ante el INVIAS de instalar reductores de velocidad.</t>
  </si>
  <si>
    <t>Que se invite a la reunión con suficiente antelación</t>
  </si>
  <si>
    <t>llevar a cabo reunión de conformación de la Veeduría ciudadana de Guadualejo - Páez, con el fin de proporcionar información clara y precisa sobre el proyecto,  sus objetivos, beneficios y abordar de manera objetiva los posibles impactos que se puedan generar.</t>
  </si>
  <si>
    <t xml:space="preserve"> Andres Ricardo Tovar Manzanares</t>
  </si>
  <si>
    <t>Continuar con el buen ejercicio de comunicación asertiva entre líder de veeduría ,miembros de la veeduría y personal del proyecto.</t>
  </si>
  <si>
    <t>Mantener este tipo de espacios para el desarrollo del proyecto, ya que representan una oportunidad para visibilizar su avance e implementación.</t>
  </si>
  <si>
    <t xml:space="preserve">Realizar reuniones mensuales con las 2 veedurías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</si>
  <si>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veedurías conformadas. Se fortalece la participación ciudadana. </t>
  </si>
  <si>
    <t>Informar a la comunidad a cerca de los avances físicos y presupuestales del proyecto</t>
  </si>
  <si>
    <t>Jaider Alexis Devia Rey</t>
  </si>
  <si>
    <t>Reunión de inicio con la comunidad del AID del municipio de Tausa, representantes del ente municipal, lideres, etc., en la que a través de una presentación en power point se muestra la información del contrato y se atiende las inquietudes y solicitudes de los asistentes</t>
  </si>
  <si>
    <t xml:space="preserve">Volante No. 106
Cartas personalizadas/oficios
cuña radial en la emisora del municipio de Tausa
</t>
  </si>
  <si>
    <t xml:space="preserve">− Visita al predio del señor Marco Tulio Rodríguez para la revisión de su vivienda por el reporte de presuntas vibraciones en el sector frente al sitio de intervención por obras, y establecer las 
acciones a seguir en atención a su caso. 
− Visita al predio de la señora Sandra López para inspección del sitio y retiro del presunto material de obra ubicado en su predio. </t>
  </si>
  <si>
    <t>El cumplimiento de los compromisos se realizaron en el mes de mayo de 2025, los días 16 y 19 el contratista levantó el acta de vecindad del predio del señor Marco Tulio Rodríguez.
El material del predio de la señora Sandra ha sido retirado de acuerdo con el avance de la obra en ese sector.</t>
  </si>
  <si>
    <t>No se postularon personas para integrar el comité de participación comunitaria ni al programa cívico guardavías.</t>
  </si>
  <si>
    <t xml:space="preserve">Mantener este tipo de espacios para el control social y vigilancia del proyecto. </t>
  </si>
  <si>
    <t>Socializar durante y al finalizar las actividades y avances del proyecto, para que los integrantes del comité sean multiplicadores de la información con sus comunidades.</t>
  </si>
  <si>
    <t xml:space="preserve">Comité de participación comunitaria en la que se presentan los avances del contrato y se atienden inquietudes y solicitudes de los asistentes
</t>
  </si>
  <si>
    <t>Informar a la comunidad a cerca de los avances físicos del proyecto</t>
  </si>
  <si>
    <t>Cartas personalizadas/oficios</t>
  </si>
  <si>
    <t>Por medio de una presentación en power point se presentaron los avances realizados a la fecha para la culminación de la construcción de la segunda calzada de la Variante Zipaquirá</t>
  </si>
  <si>
    <t>El edil del barrio Barandillas manifestó su preocupación frente al uso del puente peatonal una vez este en funcionamiento y la accidentalidad en la glorieta de la calle octava, por tal motivo, se programará reunión con la secretaría de Transito y Movilidad de Zipaquirá.</t>
  </si>
  <si>
    <t>Reunión con la secretaría de tránsito de Zipaquirá para atender inquietudes de los ediles de Barandillas, respecto al uso del puente peatonal y accidentalidad en la glorieta del sector.</t>
  </si>
  <si>
    <t>La reunión se llevo a cabo el 28 de mayo de 2025, en donde se atendieron las inquietudes y manifestaciones de los asistentes.</t>
  </si>
  <si>
    <t>Baja asistencia por parte de los integrantes del comité de participación</t>
  </si>
  <si>
    <t>Realizar actividades de sensibilización a través de actividades pedagógicas con estudiantes del Instituto Francisco José de Caldas del municipio de Zipaquirá</t>
  </si>
  <si>
    <t xml:space="preserve">Fomentar la importancia de la seguridad vial y la responsabilidad de los actores viales en el uso de las vías y el espacio público.  </t>
  </si>
  <si>
    <t xml:space="preserve">Primero se realiza actividad ludico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</si>
  <si>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Comprensión sobre el uso e importancia de las señales de tránsito, para que lo apliquen en su diario vivir</t>
  </si>
  <si>
    <t xml:space="preserve">Equipo de gestión social </t>
  </si>
  <si>
    <t>Reunión de coordinación con la institución</t>
  </si>
  <si>
    <t>Taller pedagógico con los cursos cuarto, quinto y sexto</t>
  </si>
  <si>
    <t>Pendiente cobro</t>
  </si>
  <si>
    <t>Entrega de 42 kits que incluyen cartilla pedagógica, lápiz, colores, borrador y tajalápiz.
Asimismo, la entrega de 45 refrigerios a los estudiantes y profesores que acompañan la actividad.</t>
  </si>
  <si>
    <t>Garantizar la atención de  los espacios  convocados por   parte de la contraloría.</t>
  </si>
  <si>
    <t>Continuar convocando las reuniones virtuales, ya que a pesar de que no se cuenta con una alta participación si mejoró a diferencia de las reuniones que se realizaban de manera presencial</t>
  </si>
  <si>
    <t>Realizar una reunión con el Comité de Participación Comunitaria de la vereda La Marina para informar sobre el estado y avance del contrato de obra No. 976 de 2021. Asimismo, se llevará a cabo un seguimiento al cumplimiento de los compromisos adquiridos con los propietarios en relación con la adecuación de entradas y accesos a predios y fincas.</t>
  </si>
  <si>
    <t xml:space="preserve">Garantizar espacios de participación y control social mediante reuniones informativas con el Comité de Participación Comunitaria conformado en la Vereda La Marina del municipio de El Retorno. </t>
  </si>
  <si>
    <t>Proyección y presentación del estado y avance del contrato de obra en sus aspectos técnico, financiero ambiental, sostenible y social, a cargo del Consorcio DSC. Posteriormente, se abrirá un espacio para preguntas y resolución de dudas por parte de la comunidad.</t>
  </si>
  <si>
    <t>Mantener informados a la comunidad en general y al COPACO sobre el estado actual del proyecto, atendiendo sus inquietudes. Asimismo, realizar seguimiento a los compromisos establecidos con la comunidad.</t>
  </si>
  <si>
    <t xml:space="preserve">Volante al  grupo WhatsApp </t>
  </si>
  <si>
    <t xml:space="preserve">Presentación en PowerPoint sobre el estado y avance de los componentes del proyecto:
Técnico,  Financiero,  Ambiental, 
Social y Sostenible. 
Seguimiento a los compromisos establecidos </t>
  </si>
  <si>
    <t>Generación de espacios de escucha activa que permiten recoger inquietudes, sugerencias y percepciones locales.
Promoción de la transparencia mediante la socialización del estado y avance del contrato de obra No. 976 de 2021.
Seguimiento activo por parte de la comunidad del cumplimiento de compromisos relacionados con la adecuación de accesos a predios y fincas.</t>
  </si>
  <si>
    <t xml:space="preserve">Seguimiento  a la solicitud de instalación de reductores de velocidad Institución Educativa Cerritos Sede la Marina Uno. </t>
  </si>
  <si>
    <t xml:space="preserve">Si,  por medio de los siguientes comités de  participación comunitaria. </t>
  </si>
  <si>
    <t xml:space="preserve">Como acción de mejora con la comunidad se debe avanzar en el cumplimiento de los compromisos establecidos con los propietarios en relación a adecuación de entradas a predios, fincas o corrales. </t>
  </si>
  <si>
    <t xml:space="preserve">Buscar alternativas de socialización por medio de herramientas digitales para llegar a mas comunidad del sector y dar a conocer el desarrollo del contrato y atender sus inquietudes y/o solicitudes
</t>
  </si>
  <si>
    <t xml:space="preserve">Se evidenció una alta asistencia de la comunidad teniendo en cuenta que la entrega de volantes fue de 51 y la asistencia de 113. Por lo que se puede deducir que la convocatoria realizada por medio de cuña radial permitió llegar a mas personas del municipio y es una buena fuente de información y de convocatoria.
</t>
  </si>
  <si>
    <t>Llevar a cabo reunión de seguimiento de acuerdos protocolizados, con el  Resguardo Indígena de Santa Rosa de Capicisco, con el fin de brindar información de la gestión adelantada, en aras de dar cumplimiento a  "La construcción del colegio Ángel María Liz", "Construcción de la Casa Cabildo" y Compra de tierras".</t>
  </si>
  <si>
    <t>Reunión informativa en la que se da a conocer las actividades de inicio de obra para la construcción de la segunda calzada en los primeros 7km en el sector del AID del municipio de Nemocón</t>
  </si>
  <si>
    <t>Reuniones extraordinaria con la alcaldía del municipio de Nemocón y funcionarios en la que a través de una presentación en power point se muestra la información del contrato y se atiende las inquietudes y solicitudes de los asistentes</t>
  </si>
  <si>
    <t>A través de la línea de atención del SAU</t>
  </si>
  <si>
    <t xml:space="preserve">Por medio de una presentación en power point se presentó el trazado proyectado a intervenir en el tramo de Casablanca al sector de la Ruidosa en Nemocón, se informó sobre se el avance de la segunda calzada, se aclara que la vigencia presupuestal de este año es la más baja del proyecto, adicionalmente, se informa que se está a la espera de la autorización por parte de ANLA para la modificación de la licencia ambiental y progresión en la compra predial, por lo anterior, se estima que para el año 2026 se dinamice y active en gran medida las obras en 
esta zona. </t>
  </si>
  <si>
    <t xml:space="preserve">Se logró dar respuesta a las siguientes inquietudes:
Diseños geométricos entre el Peaje Casablanca y Ubaté: Se informó que fueron ajustados 
conforme a la contextualización actual de la zona y a lo requerido por la comunidad en los 
diferentes espacios de socialización realizados desde el año 2021. 
− Rampas de frenado: Se aclaró que dentro del alcance del proyecto no se contempla la adecuación 
de este tipo de estructuras o superficies de detención de vehículos. 
− Puente peatonales: Dentro del alcance del proyecto sólo se tiene estimada la prolongación del 
puente peatonal existente en el sector de la Ruidosa.  
− Material de fresado: Se aclaró que la disposición y entrega de material fresado debe ser tramitado 
ante INVIAS por medio de las administraciones municipales. 
− OPC Nemocón: En cuanto a la solicitud de trabajo en conjunto con la administración municipal para 
trabajo en conjunto del desarrollo de la OPC en un predio propuesto por la alcaldía, se comentó, 
que se elevará la consulta a INVÍAS sobre lo solicitado, considerando que las OPC no contemplan 
la construcción de edificaciones, sino el mantenimiento o reparación locativa de estructuras 
existentes. </t>
  </si>
  <si>
    <t>Se estableció como compromiso por parte del área predial, visita al sitio para verificación de lo reportado respecto a la prestación del servicio de agua potable en el predio 026 y 027A.</t>
  </si>
  <si>
    <t>El compromiso fue cumplido el 18 de junio en donde se explicó el alcance del contratista frente al retiro del punto de servicio de agua del predio 027A adquirido en la gestión predial del proyecto, del cual la señora Angelica propietaria del predio 026 se beneficiaba de manera no regularizada, al no contar con licencia de construcción de su vivienda, requisito necesario para la solicitud del servicio.</t>
  </si>
  <si>
    <t>Continuar realizando mesas de dialogo interinstitucional con el objetivo de mejorar la gestión y el desarrollo del contrato de obra en beneficio de la comunidad.</t>
  </si>
  <si>
    <t>Proporcionar información actualizada a la comunidad y propietarios de predios, con el objetivo de prevenir posibles conflictos derivados de las actividades constructivas</t>
  </si>
  <si>
    <t>Generar espacios de participación comunitaria que permitan a la población involucrarse activamente y apropiarse del proyecto.</t>
  </si>
  <si>
    <t>Realizar diálogos comunitarios en los que el Contratista y la Interventoría socialicen con la comunidad beneficiaria las obras priorizadas y los resultados esperados de la intervención.</t>
  </si>
  <si>
    <t>Crear espacios de participación ciudadana que permitan mitigar los conflictos con las comunidades.</t>
  </si>
  <si>
    <t xml:space="preserve"> Lauren Diane Iguaran Salinas</t>
  </si>
  <si>
    <t>Utilizar cartas personalizadas, correos electrónicos,, WhatsApp, llamadas telefónicas como medios de comunicación directos para transmitir información relevante, recordatorios o actualizaciones importantes de manera personalizada y efectiva.</t>
  </si>
  <si>
    <t xml:space="preserve">
Reuniones Extraordinarias </t>
  </si>
  <si>
    <t xml:space="preserve">Plan de inversión  social  </t>
  </si>
  <si>
    <t>Fortalecer las relaciones con la comunidad y con los habitantes del Área de Influencia Directa (AID)</t>
  </si>
  <si>
    <t>Las actividades constructivas suelen generar incomodidades en las comunidades, y los propietarios de predios involucrados en el proceso de adquisición predial tienden a impacientarse debido a los tiempos de pago y la finalización del proceso</t>
  </si>
  <si>
    <t>Dar a conocer los diseños aprobados, la ubicación de los accesos veredales en el sector la Carbonera del municipio de Nemocón</t>
  </si>
  <si>
    <t>Socialización a la comunidad de los accesos veredales de acuerdo a los diseños aprobados para la ejecución de obra en la segunda calzada - tramo 2, para generar apropiación con su territorio</t>
  </si>
  <si>
    <t>Visita de verificación en campo en el que se presentan los diseños aprobados y se mostrara la ubicación de los nuevos accesos veredales</t>
  </si>
  <si>
    <t>Atender compromiso realizado en la reunión de inicio en el municipio de Nemocón el 23 de abril de 2025</t>
  </si>
  <si>
    <t xml:space="preserve">                                    </t>
  </si>
  <si>
    <t>Se da cumplimiento por parte del contratista al compromiso generado en la reunión de inicio del municipio de Nemocón, en donde asistieron comunidad del sector La Carbonera y concejal del municipio de Nemocón, quienes presentaban inquietudes respecto al diseño para los accesos veredales del sector. En la reunión se les explicó la ubicación del retorno a construir y los cambios que se generarían en los accesos actuales, se informa que estos diseños se fundamentan en estudios y conceptos de especialistas geotécnicos y de tránsito y movilidad, para asegurar la estabilidad de las construcciones de la vía y la seguridad de los actores viales</t>
  </si>
  <si>
    <t>Los asistentes manifestaron su inconformidad acerca de la construcción de retornos en los sectores mencionados, porque presuntamente perjudicaría el desarrollo comercial e incrementaría los costos de transporte de carga.
Se aclaró que los diseños geométricos en este tramo no están sujetos a cambio puesto que ya cuentan con el aval de INVIAS y obedecen a las soluciones técnicas más apropiadas para el sector; en el caso de requerir modificaciones, la solicitud debe ser elevada ante INVIAS quien será el encargado de analizar la petición y realizar las gestiones pertinentes. ”</t>
  </si>
  <si>
    <t>El envío del diseño del sector de la variante con conexión al acceso enunciado, al señor José Vega</t>
  </si>
  <si>
    <t>El compromiso fue cumplido el 9 de junio de 2025 con el envío de la información al señor José Vega.</t>
  </si>
  <si>
    <t xml:space="preserve">Continuar realizando recorridos y reuniones con la comunidad que permitan brindar mayores claridades sobre la ejecución del proyecto. </t>
  </si>
  <si>
    <t>Realizar una reunión para la actualización de la veeduría, dado que su vigencia había  vencido, esta actividad contó  con el apoyo de la Personería del municipio de El Retorno.</t>
  </si>
  <si>
    <t>Garantizar espacios para la participación y el control social mediante la conformación y el mantenimiento de la vigencia de las veedurías ciudadanas.</t>
  </si>
  <si>
    <t>Proyección y exposición del estado y avance del contrato de obra en los componentes técnico, financiero y social. Diligenciamiento del acta de actualización con el apoyo de la Personería municipal.</t>
  </si>
  <si>
    <t>Mantener activas y vigentes las veedurías ciudadanas del contrato de obra.</t>
  </si>
  <si>
    <t>Perifoneo, cartas personalizadas, volantes</t>
  </si>
  <si>
    <t xml:space="preserve">Intervención del Consorcio ECOVISIÓN 190:
Exposición sobre el contrato de obra.
Intervención del Personero Municipal.
Intervención veedores. 
Definición de cargos. </t>
  </si>
  <si>
    <t>Se promueve el ejercicio participativo mediante la actualización de las veedurías, ya que su conformación y vigencia fortalecen los procesos de vigilancia y control social del proyecto.</t>
  </si>
  <si>
    <t>Remitir a la Personería la documentación correspondiente para adelantar el proceso de inscripción y registro de la veeduría ciudadana.</t>
  </si>
  <si>
    <t xml:space="preserve">La falta de participación en este tipo de espacios , a pesar de haberse realizado la convocatoria correspondiente.
</t>
  </si>
  <si>
    <t>Se generaron espacios de diálogo, retroalimentación y construcción conjunta que aportaron al fortalecimiento del relacionamiento comunitario.</t>
  </si>
  <si>
    <t>Se dio cumplimiento al compromiso de articular la reunión de avance con los alcaldes de los Municipios del Alto Putumayo - Compromiso de la reunión del 22 de abril 2025.</t>
  </si>
  <si>
    <t xml:space="preserve">Primero se realiza actividad lúdico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</si>
  <si>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Taller pedagógico con el curso de séptimo</t>
  </si>
  <si>
    <t>Entrega de 19 kits que incluyen cartilla pedagógica, lápiz, colores, borrador y tajalápiz.
Asimismo, la entrega de 20 refrigerios a los estudiantes y profesores que acompañan la actividad.</t>
  </si>
  <si>
    <t>Realizar la jornada de capacitación con comunidades educativas (estudiantes, profesores)</t>
  </si>
  <si>
    <t xml:space="preserve">Talleres de capacitación sobre Educación Vial de los menores, con la comunidad estudiantil del área de influencia directa del proyecto. </t>
  </si>
  <si>
    <t>Taller- exposición de temas de material didáctico- retroalimentación</t>
  </si>
  <si>
    <t xml:space="preserve">Sensibilización de la comunidad estudiantil de las instituciones educativas aledañas a la Ruta 1203, sobre se informó sobre la importancia de la educación vial de los menores,  respetar las señales de tránsito, ser un buen actor vial entre otros. </t>
  </si>
  <si>
    <t xml:space="preserve"> Jose Alexander Vega Acero</t>
  </si>
  <si>
    <t xml:space="preserve">cartas personalizadas, llamadas telefónicas, correos electrónicos </t>
  </si>
  <si>
    <t xml:space="preserve">Cultura Vial -La Educación Vial de los menores. </t>
  </si>
  <si>
    <t xml:space="preserve">plan de Inversión social </t>
  </si>
  <si>
    <t>Capacitación y formación sobre educación vial a la población estudiantil para que puedan participar de manera efectiva en el proyecto</t>
  </si>
  <si>
    <t xml:space="preserve">No se identificaron  dificultades </t>
  </si>
  <si>
    <t xml:space="preserve">Promover la seguridad vial y reducir el riesgo de accidentes en la vía publica </t>
  </si>
  <si>
    <t>Reunión informativa, convocatoria mediante medios de comunicación (vía telefónica)</t>
  </si>
  <si>
    <t>Informar a la comité sobre el avance de obra en esta vigencia</t>
  </si>
  <si>
    <t xml:space="preserve">Nueva convocatoria  para fortalecer y hacer parte del  Comité y así contar con la participación de nuevas personas </t>
  </si>
  <si>
    <t>Compromiso por parte del contratista,  para  contactar a nuevos lideres para vinculación al Comité</t>
  </si>
  <si>
    <t>Las múltiples ocupaciones  en el campo, dificulta la asistencia a reuniones, además del ingreso económico  que dejarían de recibir  durante la jornada de reunión.</t>
  </si>
  <si>
    <t>Taller Pedagógico No. 23 con las comunidades indígenas, cuyo tema fue “Promovamos la convivencia ciudadana”, con integrantes de la comunidad indígena El Doce.</t>
  </si>
  <si>
    <t xml:space="preserve">Taller
Exposición de temas a través de una cartelera
Reflexión grupal sobre lo aprendido </t>
  </si>
  <si>
    <t>Sensibilización de la comunidad El Doce sobre la convivencia ciudadana</t>
  </si>
  <si>
    <t>Taller Pedagógico de Sostenibilidad -Comunidades indígenas No. 23</t>
  </si>
  <si>
    <t>La comunidad recomienda realizar los talleres con temáticas relacionadas de cuidado de animales y niños; así como la limpieza en la comunidad</t>
  </si>
  <si>
    <t xml:space="preserve">Brindar espacios de identificación, interlocución entre los diferentes actores intervinientes. </t>
  </si>
  <si>
    <t xml:space="preserve">Realizar el  seguimiento y presentación de avances del contrato 964 de 2021 </t>
  </si>
  <si>
    <t xml:space="preserve">Brindar  espacios de participación, interlocución e información al comité  por parte del contratista  de obra e interventoría. </t>
  </si>
  <si>
    <t xml:space="preserve">Reuniones presenciales con el fin de presentar Información de avance del proyecto  desde las diferentes áreas, tales como:  técnica, social, predial,  ambiental y sst del proyecto , con una periodicidad de reporte mensual, al Comité de Participación ciudadana.  </t>
  </si>
  <si>
    <t xml:space="preserve">Participación activa y positiva del grupo denominado Comité de Participación Ciudadana.
Atender el 100% de las PQRS que surjan en el marco del desarrollo de las diferentes actividades programadas con los participantes.                       Comité de Participación  informado sobre el avance del proyecto, atención a las inquietudes de la comunidad.                                                          Fortalecer procesos de participación eficientes y sostenibles. </t>
  </si>
  <si>
    <t>5 miembros según acta de conformación inscrita ante Personería</t>
  </si>
  <si>
    <t>Fecha de próxima reunión definida en acta de reunión realizada ,de presentarse aplazamiento y reprogramación se cita a través de correo electrónico</t>
  </si>
  <si>
    <t>Comité veeduría ciudadana-presentación audiovisual socializada por cada residente del contratista</t>
  </si>
  <si>
    <t>PIS V5</t>
  </si>
  <si>
    <t>Gestionar y/o fortalecer escenarios de participación ciudadana través de procesos responsables de control social</t>
  </si>
  <si>
    <t>Cada sesión con el comité de veeduría generan compromiso nuevos y el alcance parcial o total de otros, relacionados estos con solicitud de información en documentos pdf aprobados, relacionados al proyecto, recorridos guiados y asistidos en obra y atención a requerimientos de la comunidad canalizados por la veeduría.</t>
  </si>
  <si>
    <t>Con periodicidad mensual ,cada sesión con el comité  inicia con la revisión de compromisos asumidos en anterior reunion, su cumplimiento y/o reprogramación con fechas y responsables.</t>
  </si>
  <si>
    <t>La Veeduría según acta de conformación cuenta con 5 participantes, de los cuales en las sesiones desarrolladas en este primer trimestre, se ha contado con asistencia y participación únicamente de su coordinador, sin presentarse causal o justificación válida que soporte el ausentismo de los demás miembros, esto se toma como un factor de riesgo a su legitimidad como veeduría y debilidad para toma de decisiones, ya que a la fecha su representación es unipersonal.</t>
  </si>
  <si>
    <t>Garantizar espacios de participación y control social mediante reuniones informativas con el Comité de Participación Comunitaria establecido.</t>
  </si>
  <si>
    <t xml:space="preserve">Se genera confianza en la comunidad a través de la transparencia y el cumplimiento de los compromisos establecidos.
La comunidad adquiere mayor conocimiento sobre el alcance de las obras, el estado actual de ejecución y su rol en el seguimiento del proyecto.
Se refuerza el compromiso de la comunidad con la sostenibilidad del proyecto y su apropiación de los resultados.
Se consolida la comunicación directa y efectiva entre la comunidad y los responsables del proyecto.
</t>
  </si>
  <si>
    <t xml:space="preserve">Seguimiento  a la solicitud de instalación de reductores de velocidad Institución Educativa Cerritos Sede la Marina Uno, el contratista informa que estos serán ubicados en el mes de julio de 2025. 
Se realiza la consulta sobre el inicio de las actividades en las obras complementarias y la adecuación de accesos en el sector de los predios ubicados junto a la señora Andrea Moya y en su propio predio. Al respecto,  el contratista  informó que, una vez finalizadas las actividades de mantenimiento, se dará inicio a los compromisos establecidos para el tramo correspondiente.
</t>
  </si>
  <si>
    <t>Como acción de mejora con la comunidad se debe avanzar en el cumplimiento de los compromisos establecidos con los propietarios en relación a adecuación de entradas a predios, fincas o corrales</t>
  </si>
  <si>
    <t>Continuar con las jornadas de seguridad vial, dirigida a todos los actores viales.</t>
  </si>
  <si>
    <t>Efectuar seguimiento en campo a las actividades de avance del proyecto, con los integrantes del Comité de Participación Comunitaria.</t>
  </si>
  <si>
    <t>Recorrido en No. 05 con los integrantes del Comité de Participación Comunitaria.</t>
  </si>
  <si>
    <t>Recorrido en obra con los integrantes del Comité de Participación Comunitaria.
Explicación de las actividades de obra que se encuentran en ejecución
Preguntas e inquietudes por parte de la comunidad
Respuesta a las preguntas por parte del Contratista y la Interventoría</t>
  </si>
  <si>
    <t xml:space="preserve">Recorrido en Obra con integrantes del Comité de Participación, dando a conocer el avance del proyecto </t>
  </si>
  <si>
    <t>Recorrido en obra con el Comité de Participación Comunitaria No. 05</t>
  </si>
  <si>
    <t xml:space="preserve">"Fue un espacio en el cual obtuvimos información muy valiosa en cuanto a las perforaciones y actividades que se desarrollan en el talud".
</t>
  </si>
  <si>
    <t>Continuar con las reuniones informativas y gestionar la vinculación de nuevos integrantes al Comité.</t>
  </si>
  <si>
    <t xml:space="preserve">Realizar el seguimiento y presentación de avances del contrato 964 de 2021 </t>
  </si>
  <si>
    <t>Con periodicidad mensual ,cada sesión con el comité  inicia con la revisión de compromisos asumidos en anterior reuniones cumplimiento y/o reprogramación con fechas y responsables.
 un tercer encuentro programado no ejecutado para el 17 de junio, este último encuentro no desarrollado a causas  ajenas a la voluntad del veedor coordinador, por lo tanto se reprogramo este encuentro presencial para el 8 de julio.</t>
  </si>
  <si>
    <t>Continuar con la entrega oportuna y clara de información sobre los componentes técnico, social, ambiental y predial, utilizando herramientas accesibles</t>
  </si>
  <si>
    <t>Dar a conocer el alcance del contrato en el sector de la calle octava hacia Barandillas - Zipaquirá respecto a la solicitud de pasos peatonales, reductores de velocidad e instalación de semáforos</t>
  </si>
  <si>
    <t>Atender las preocupaciones de la comunidad respecto a la accidentalidad vial en el sector y buscar alternativas interinstitucionales para mejorar la seguridad de los peatones.</t>
  </si>
  <si>
    <t>Mesa de trabajo y dialogo ciudadano en la que los ediles del sector de Barandillas dan a conocer sus inquietudes y preocupaciones frente al paso peatonal por la ubicación del puente peatonal construido en la glorieta del sector de AVE Colombiana</t>
  </si>
  <si>
    <t>Atender compromiso realizado en el comité de participación comunitaria del 25 de abril de 2025</t>
  </si>
  <si>
    <t xml:space="preserve">Se dio cumplimiento a solicitud presentada durante el comité de participación comunitaria No. 18 para la programación de una reunión con la secretaría de tránsito y movilidad de Zipaquirá por posible accidentalidad en el sector de la glorieta de Ave Colombiana. La reunión contó con la asistencia de ediles de Zipaquirá, funcionarios de las secretarías de Movilidad y Obras Públicas, contratista e interventoría, en donde se revisaron las preocupaciones de los ediles debido a al riesgo que pueden presentar los peatones y biciusuarios en el cruce de la calle octava una vez salgan del puente peatonal y se quieran dirigir al barrio Barandillas, de igual forma, solicitaron mejorar la iluminación en el puente peatonal. Por parte del contratista y la interventoría se brindaron aclaraciones sobre el alcance del contrato, las actividades realizadas para la iluminación de la glorieta y puente peatonal, y se invitó a la reunión programada para el 03 de junio en donde se revisarán las solicitudes realizadas por la personería de Zipaquirá y la secretaria de Movilidad conforme a las solicitudes realizadas por los ediles. </t>
  </si>
  <si>
    <t>La comunidad manifestó su preocupación por el paso hacia al barrio Barandillas de Zipaquirá, indicando que por la ubicación del puente peatonal obliga a sus habitantes cruzar la calle octava para entrar al barrio, lo que puede generar posibles accidentes, por lo que piden se instalen reductores de velocidad o un semáforo en el cruce del barrio Barandillas a Nemocón. Desde el contratista se explicó que ese sector ya no se encuentra dentro del área de intervención y que actualmente se encuentra programado demarcar un paso peatonal frente a la empresa AVE Colombiana, por lo cual, se recomienda que las demás medidas de seguridad sean realizadas por parte del municipio.
A partir de lo anterior, se invita a participar a la reunión programada con movilidad en donde se revisará el manejo de tránsito en la glorieta y el funcionamiento del puente peatonal.</t>
  </si>
  <si>
    <t>Continuar realizando recorridos y reuniones con la comunidad que permitan brindar mayores claridades sobre la ejecución del proyecto.</t>
  </si>
  <si>
    <t>Ejecutar la e capacitación con comunidades educativas (estudiantes y profesores)</t>
  </si>
  <si>
    <t xml:space="preserve">Talleres de capacitación sobre SEGURIDAD VIAL-LA EDUCACIÓN DE LOS MENORES con la comunidad estudiantil del área de influencia directa del proyecto. </t>
  </si>
  <si>
    <t xml:space="preserve">Taller- exposición de temas y entrega de material didáctico- retroalimentación </t>
  </si>
  <si>
    <t>Sensibilización de la comunidad estudiantil de las instituciones educativas aledañas a la Ruta 25CC15 en el Municipio de La Vega - Cauca - , sobre  la importancia de la educación vial de los menores,  respetar las señales de tránsito y ser un buen actor vial, entre otros.</t>
  </si>
  <si>
    <t xml:space="preserve">SEGURIDAD VIAL-LA EDUCACIÓN DE LOS MENORES </t>
  </si>
  <si>
    <t xml:space="preserve">Plan de Inversión social </t>
  </si>
  <si>
    <t>Dar a conocer el alcance del contrato en el sector de la calle octava hacia Barandillas - Zipaquirá respecto a la solicitud de pasos peatonales, reductores de velocidad e instalación de semáforos y acordar acciones con la secretaria de tránsito de Zipaquirá para mejorar y garantizar la seguridad vial en la puesta de funcionamiento de la glorieta y puente peatonal del sector de AVE Colombiana</t>
  </si>
  <si>
    <t>Articulación de acciones interinstitucionales con la secretaria de Transito y Movilidad del municipio de Zipaquirá para garantizar seguridad vial en el funcionamiento de la glorieta y puesta en servicio del puente peatonal en el sector de AVE Colombiana</t>
  </si>
  <si>
    <t>Mesa de trabajo en la que participa la personería de Zipaquirá, ediles del barrio Barandillas, funcionarios de la secretaría de tránsito, contratista e interventoría</t>
  </si>
  <si>
    <t>Acordar acciones interinstitucionales para la puesta en funcionamiento de la glorieta y puente peatonal que promuevan y garanticen la seguridad vial
Atender requerimiento de la personería de Zipaquirá respecto a la solicitud de la comunidad</t>
  </si>
  <si>
    <t xml:space="preserve">Mesa de trabajo en la que se trataron temas relacionadas con la operación de la variante Zipaquirá y la funcionalidad de la glorieta de la calle 8va y el puente peatonal, en la que se contó con la asistencia de la secretaría de Movilidad de Zipaquirá ediles del barrio Barandillas, personería de Zipaquirá, contratista e interventoría. 
</t>
  </si>
  <si>
    <t>Se dio claridad sobre el alcance del contrato respecto a la solicitud de medidas para el paso peatonal en el sector entre Barandillas – Nemocón sobre la calle octava el cual no se contempla debido a que no se encuentra dentro del área de intervención del contrato, asimismo, se explicó que se adecuara un paso a nivel frente a la empresa AVE colombiana. De igual manera, se aclaró el motivo de la ubicación del puente peatonal, indicando que se hizo de esta forma para no afectar predialmente a la empresa de Ave Colombiana.</t>
  </si>
  <si>
    <t>Se acordó que los semáforos continuaran funcionando en la glorieta hasta que se de apertura al uso del puente peatonal. Antes del retiro se programar una mesa de trabajo para coordinar la actividad con el municipio.</t>
  </si>
  <si>
    <t>El compromiso se esta cumpliendo con la continuación de los semáforos instalados en la glorieta</t>
  </si>
  <si>
    <t>Fomentar los espacios de formación con estudiantes y docentes como estrategia para la apropiación del proyecto y la sensibilización sobre temas de patrimonio, medio ambiente y tejido social.</t>
  </si>
  <si>
    <t>Socializar el Cumplimiento de la Ley 1757 de 2015 Art. 72 y Ley 850</t>
  </si>
  <si>
    <t>Primer informe con especificaciones técnicas del objeto del contrato, actividades administrativas a cargo del contratista, estipulaciones contractuales y planes operativos</t>
  </si>
  <si>
    <t>Reunión presencial con Personería, remisión de primer informe vía e-mail</t>
  </si>
  <si>
    <t>Informar de manera amplia y suficiente a cerca del contrato de obra pública, brindando insumos necesarios para el ejercicio de vigilancia de la veeduría</t>
  </si>
  <si>
    <t>Apoyo interinstitucional con Personería del municipio de Atrato (Chocó)</t>
  </si>
  <si>
    <t>Presentación del primer informe, de acuerdo a la Ley 1757 de 2015, artículo 72</t>
  </si>
  <si>
    <t>NA</t>
  </si>
  <si>
    <t>Entrega de segundo informe, según Ley 1757 de 2015, artículo 72</t>
  </si>
  <si>
    <t>Por razones de orden público a causa del conflicto armado, se ven interrumpidas las actividades por imposibilidad de movilización</t>
  </si>
  <si>
    <r>
      <t xml:space="preserve">Llevar a cabo reunión de seguimiento de acuerdos protocolizados, con el  </t>
    </r>
    <r>
      <rPr>
        <b/>
        <sz val="11"/>
        <color rgb="FF000000"/>
        <rFont val="Verdana"/>
        <family val="2"/>
      </rPr>
      <t>Resguardo Indígena de Santa Rosa de Capicisco</t>
    </r>
    <r>
      <rPr>
        <sz val="11"/>
        <color rgb="FF000000"/>
        <rFont val="Verdana"/>
        <family val="2"/>
      </rPr>
      <t>, con el fin de brindar información de la gestión adelantada, en aras de dar cumplimiento a  "La construcción del colegio Ángel María Liz", "Construcción de la Casa Cabildo" y Compra de tierras".</t>
    </r>
  </si>
  <si>
    <t xml:space="preserve">Capacitar a la ciudadanía acerca de la Contratación Estatal.
Dar a conocer a los conceptos fundamentales de control social a la gestión pública
</t>
  </si>
  <si>
    <t>Fortalecer a las comunidades del Área de Influencia Directa del proyecto, a través de estrategia enfocadas en el mejoramiento de las capacidades de control ciudadano.</t>
  </si>
  <si>
    <t>A través de una presentación se realiza capacitación sobre contratación estatal
Preguntas de la comunidad</t>
  </si>
  <si>
    <t>Integrantes del Comité de Participación Comunitaria capacitados en contratación estatal</t>
  </si>
  <si>
    <t>Capacitación del Programa Cívico Guardavías No. 04</t>
  </si>
  <si>
    <t>La comunidad recomienda dar capacitaciones en los siguientes temas: mecanismos de participación ciudadana, cuidado del medio ambiente, pólizas y contratos.</t>
  </si>
  <si>
    <t xml:space="preserve">Manejo de residuos derivados del consumo de refrigerios en el salón de eventos. </t>
  </si>
  <si>
    <t>Participar en el Diálogo de Seguimiento Participativo, convocado por la Contraloría General de la República. El objetivo del encuentro fue socializar el estado y avance del Contrato de Obra No. 976 de 2021, así como realizar seguimiento a los compromisos adquiridos durante la última visita de la entidad. Este espacio contó con la participación activa de las veedurías ciudadanas vinculadas al contrato.</t>
  </si>
  <si>
    <t xml:space="preserve">Garantizar la participación en los espacios convocados por otros órganos, en este caso la Contraloría, lo cual permite realizar el seguimiento por parte del ente de control y las veedurías a la ejecución del contrato de obra.
</t>
  </si>
  <si>
    <t xml:space="preserve">Proyección y exposición del estado y avance del contrato de obra en los ámbitos  técnico, financiero ambiental, sostenible y social. 
</t>
  </si>
  <si>
    <t>Garantizar la atención al requerimiento efectuado por la Contraloría, dando a conocer el estado actual y de avance del proyecto, así como se atendiendo las inquietudes planteadas. Adicionalmente, en este espacio se actualiza la información del contrato para conocimiento de la veeduría. Así como se hace seguimiento a los compromisos establecidos con la comunidad.</t>
  </si>
  <si>
    <t xml:space="preserve">Cartas personalizadas, grupo de WhatsApp </t>
  </si>
  <si>
    <t xml:space="preserve">Intervención del Consorcio DSC:
con datos generales de la ejecución del contrato de obra.
Intervención de la Interventoría:
Presentación formal de los avances y estado del contrato a los asistentes.
Seguimiento a los compromisos establecidos.
</t>
  </si>
  <si>
    <t xml:space="preserve">Se promueve el ejercicio participativo de los veedores del contrato de obra No. 976 de 2021, fortaleciendo los mecanismos de vigilancia ciudadana.
Se genera confianza en la comunidad a través de la transparencia y el cumplimiento de los compromisos establecidos.
La comunidad adquiere mayor conocimiento sobre el alcance de las obras, el estado actual de ejecución y su rol en el seguimiento del proyecto.
Se consolida la comunicación directa y efectiva entre la comunidad y los órganos de control que hacen seguimiento al proyecto. </t>
  </si>
  <si>
    <t>Realizar el arreglo definitivo de las losas relacionadas en el compromiso del acta anterior. Atendido.
Corregir la falla en el asfalto conforme a las observaciones realizadas por el veedor Mateo Cruz. Pendiente por ejecución.
Entregar la señalización correspondiente al kilómetro de Calamar. Pendiente por ejecución.
Entregar aproximadamente 7.5 kilómetros de vía, comprendidos entre los PR 45+000 y PR 37+500. (Sin estado, puedes agregarlo si aplica).
Realizar el mantenimiento del trayecto destapado, entre los PR 1+930 y PR 33+000. En atención.
Finalizar la construcción de cunetas entre los PR 40+130 y PR 40+045, lado derecho. Atendido.
Concluir la adecuación de las obras transversales correspondientes a los accesos del señor Jacobo Sánchez. Pendiente por ejecución.</t>
  </si>
  <si>
    <t>Sí, mediante los espacios de encuentro con la Contraloría y  comunicados de seguimiento a la atención de los compromisos establecidos.</t>
  </si>
  <si>
    <t xml:space="preserve">Como acción de mejora esta la motivación a los veedores para garantizar su participación en los diferentes espacios efectuados. </t>
  </si>
  <si>
    <t>Apropiación del proyecto por  de los integrantes del CPC
Seguimiento a las actividades de obra ejecutadas en el Contrato No. 1456 de 2017.
Atención a las inquietudes de la comunidad respecto al desarrollo del proyecto vial.</t>
  </si>
  <si>
    <t>Proporcionar información actualizada en los espacios de participación comunitaria sobre los avances técnicos, financieros, ambientales, sociales y prediales del proyecto, con el objetivo de facilitar el seguimiento y control por parte de los grupos de veeduría ciudadana al contrato correspondiente.</t>
  </si>
  <si>
    <t>Generar espacios de participación comunitaria para que la comunidad se sienta involucrada y se apropie del proyecto</t>
  </si>
  <si>
    <t>Mesa de trabajo como herramienta principal para la recolección de insumos comunitarios, enfocada en facilitar el diálogo abierto y estructurado entre los diferentes actores</t>
  </si>
  <si>
    <t xml:space="preserve">Involucrar a los integrantes de las Veedurías y COPACO en las reuniones informativas, fomentando la apropiación del proyecto para fortalecer su capacidad de ejercer el control social de manera efectiva
Participación asertiva y activa de la comunidad
Espacios de participación ciudadana que permitan mitigar los conflictos con la comunidades
</t>
  </si>
  <si>
    <t>Realizar Comité de Participación Comunitaria a los integrantes del COPACO N°13  para informar sobre las actividades de obra.</t>
  </si>
  <si>
    <t xml:space="preserve">Fortalecer los mecanismos de participación ciudadana con el proyecto. </t>
  </si>
  <si>
    <t xml:space="preserve"> Richard Edward Jimenez Caldera</t>
  </si>
  <si>
    <t>Taller Pedagógico No. 24 con las comunidades indígenas, cuyo tema fue “Cuidemos nuestro territorio limpio”, con integrantes de la comunidad indígena El Doce.</t>
  </si>
  <si>
    <t xml:space="preserve">Taller
Dinámica de integración y apertura lúdica
Reflexión grupal sobre lo aprendido
Jornada de limpieza en la comunidad </t>
  </si>
  <si>
    <t>Sensibilización de la comunidad El Doce sobre le manejo de residuos sólidos y la importancia de la limpieza en la comunidad a fin de evitar proliferación de mosquitos y enfermedades</t>
  </si>
  <si>
    <t>Taller Pedagógico de Sostenibilidad -Comunidades indígenas No. 24</t>
  </si>
  <si>
    <t>La comunidad recomienda realizar los talleres con temáticas relacionadas de cuidado de los niños en la vía, cuidado del medio ambiente, fortalecer la limpieza en la comunidad y bailes.</t>
  </si>
  <si>
    <t>Capacitación de los integrantes del CPC</t>
  </si>
  <si>
    <t xml:space="preserve">Realizar la presentación, para dar a conocer el avance en cada una de las vigencias del contrato, manteniendo así una comunicación asertiva con los miembros inscritos en las veedurías en reunión con veedurías ciudadanas del
 Municipio de Puerto Gaitán Meta, dentro del proyecto 2254 de 2021
</t>
  </si>
  <si>
    <t xml:space="preserve">Proyecto da inicio el día 7 de junio de 2022, desde la fecha se han realizado reuniones frecuentes con la veeduría ciudadana, en la cual se realiza una presentación, para dar a conocer el avance en cada una de las vigencias del contrato, manteniendo así una comunicación asertiva con los miembros inscritos en las veedurías, el día 19 de marzo de 2025, se cito a las   veedurías,  para informar sobre las actividades realizadas hasta la fecha. En esta oportunidad no se conto con la presencia de ninguna de las veedurías inscritas al proyecto como voceros de la comunidad, por lo tanto se llevo  cabo la presentación y la elaboración del acta, para dejar la trazabilidad del compromiso por parte de la interventoría.
</t>
  </si>
  <si>
    <t xml:space="preserve">Comunicación para actualizar a los veedores sobre el avance del proyecto, generar espacios de participación, se da la oportunidad a los veedores que muestren sus inquietudes sobre e desarrollo del proyecto y sean voceros ante la común edad del área de influencia, programación de nuevas reuniones.
</t>
  </si>
  <si>
    <t xml:space="preserve"> Juan Carlos Diaz Gonzalez</t>
  </si>
  <si>
    <t xml:space="preserve">Oficios indicando la actividad que se va a realizar.
Por medio de correos electrónicos </t>
  </si>
  <si>
    <t xml:space="preserve">Reuniones de avance de ejecución </t>
  </si>
  <si>
    <t>Realizar recorrido por el tramo</t>
  </si>
  <si>
    <t>La interventoría realiza seguimiento a los compromisos que quedan en las actas de reunión
REUNIONES   MENSUALES 
APARTIR DEL 19 DE
 MARZO DE 2025</t>
  </si>
  <si>
    <t>Poca participación de parte de los integrantes de las veedurías</t>
  </si>
  <si>
    <t>Exponer los los avances de obra y capacitaciones que ayudan a mantener una relación cercana entre la empresa contratista y la comunidad.</t>
  </si>
  <si>
    <t>El proyecto inicia su fase de ejecución desde 23 de junio/2021. En estos espacios se rinde información a las veedurías y COPACO sobre los avances de obra y capacitaciones que ayudan a mantener una relación cercana entre la empresa contratista y la comunidad.</t>
  </si>
  <si>
    <t>Reuniones informativas sobre el avance de las obras y capacitaciones como son: seguridad vial, cuidado de las obras de arte y  control ciudadano. Esto con el fin que los participantes como lideres, transmitan la información a la comunidad.</t>
  </si>
  <si>
    <t>No ejecutado</t>
  </si>
  <si>
    <t>Sin inscritos</t>
  </si>
  <si>
    <t>Vía telefónica</t>
  </si>
  <si>
    <t>Reuniones periódicas comité de participación comunitaria</t>
  </si>
  <si>
    <t xml:space="preserve"> $ 190.000,00 </t>
  </si>
  <si>
    <t>La señora Blanca Nelly Niño de la vereda Juriepe manifestó su inquietud respecto a la instalación de un reductor de velocidad en el predio Tinajitas, considerando que su colocación no era procedente. Solicitó evaluar las acciones pertinentes para verificar si dicho elemento fue instalado conforme a la normativa aplicable. (Comité del 23 de mayo de 2025).
La señora Blanca Nelly Niño de la vereda Juriepe manifestó su inquietud respecto a el espesor mínimo de pavimentación. (Comité del 20 de junio de 2025).
El señor Jhon Fredy expresó su preocupación por el alto grado de rizado que presenta la vía y preguntó con qué frecuencia debe realizarse el mantenimiento. (Comité del 20 de junio de 2025).
El señor Carlos Hoyos, delegado por parte de la Alcaldía, solicitó que se le remita la presentación en formato PowerPoint utilizada durante la reunión. (Comité del 20 de junio de 2025)</t>
  </si>
  <si>
    <t>Informar a la comunidad respecto a las actividades de obra como los avances, mejoras, mantenimientos y estado actual del proyecto</t>
  </si>
  <si>
    <t>Retomar  los espacios de participación ciudadana con la veeduría ciudadana, se solicitara al contratista realizar la convocatoria al comité de participación ciudadana formalmente así como recordar la participación en estos espacios de manera personalizada a cada participante, así como buscar coordinar con el Comité la mejor fecha para la realización de los encuentros.</t>
  </si>
  <si>
    <t>Realizar las reuniones del CPC cada dos meses, en atención a la solicitud de la comunidad</t>
  </si>
  <si>
    <t xml:space="preserve">Sin observación </t>
  </si>
  <si>
    <t>Comunicados y vía telefónica</t>
  </si>
  <si>
    <t>VII Dialogo seguimiento participativo - contraloría - veeduría con el proyecto</t>
  </si>
  <si>
    <t>La veeduría se compromete a e entregar a la interventoría el  listado de propietarios de fincas que requieren obras de protección de los accesos a sus predios.
Adelantar mesa técnica para discutir alternativas de intervención de nuevos de puntos críticos y elaborar informe con
destino a la veeduría de los resultados y conclusiones</t>
  </si>
  <si>
    <t xml:space="preserve">Realizar mesa técnica </t>
  </si>
  <si>
    <t>Realizar un recorrido en el proyecto con el fin de verificar en terreno el avance de obra y constatar el estado de ejecución en los diferentes frentes de trabajo.</t>
  </si>
  <si>
    <t>Facilitar el ingreso de las veedurías ciudadanas a las áreas de intervención, con el propósito de que verifiquen el avance del proyecto y ejerzan su labor de control social de manera informada y participativa.</t>
  </si>
  <si>
    <t xml:space="preserve">1. Indicar con una reunión con el fin de verificar los compromisos de la anterior reunión.
2. Permitir espacio para los participantes de las veedurías para contextualizar de la reunión con  contraloría Departamental.
3. Teniendo en cuenta l a época de invierno se posterga el recorrido y se realiza la revisión de compromisos anteriores. </t>
  </si>
  <si>
    <t>1. En la verificación de los compromisos la veeduría se compromete a realizar la gestión a Personería para la actualización de los registros.
2. La veeduría socializa los temas tratados en la reunión desarrollada con la contraloría. 
3.En los temas de compromisos se solicita se de información con respecto a la atención de la emergencia en la vía Santiago el encano, teniendo en cuenta esta situación las veedurías solicitan citar a la entidad para que se de una información clara de este tema..</t>
  </si>
  <si>
    <t>Reunión de verificación de compromisos y espacio para resolver dudas e inquietudes de los participantes.</t>
  </si>
  <si>
    <t>Teniendo en cuenta que se requiere la participación de INVIAS para resolver dudas con respecto a la atención de los puntos criticos de la emergencia  de la vía actual, las veedurías realizaran la convocatoria personaliza a la entidad.</t>
  </si>
  <si>
    <t>Se realizo el seguimiento a los compromisos de actualización de registro de las veedurías, quienes e comprometen a realizarlo en el transcurso de la semana.</t>
  </si>
  <si>
    <t xml:space="preserve">1. Indicar con una reunión con el fin de verificar los compromisos de la anterior reunión.
2. Permitir espacio para los participantes de las veedurías para contextualizar de la reunión con  contraloría Departamental.
3. Realizar recorrido al frente de obra </t>
  </si>
  <si>
    <t>1. En la verificación de los compromisos la veeduría se compromete a realizar la gestión a Personería para la actualización de los registros.
2. La veeduría socializa los temas tratados en la reunión desarrollada con la contraloría. 
3. Recorrido al frente de obra no se desarrolla por temas de invierno en el sector.</t>
  </si>
  <si>
    <t xml:space="preserve">Comité de participación comunitaria No. 19 en la que se presentan los avances del contrato y se atienden inquietudes y solicitudes de los asistentes
</t>
  </si>
  <si>
    <t>El presidente JAC del barrio San Gabriel el señor Wilson Piedrahita solicitó el envío de la evidencia de inicio de la instalación de la señalización en la carrera 36 teniendo en cuenta que se informó desde INVIAS que quedaría habilitada en doble sentido finalizando el segundo trimestre del año 2025. Y verificar la posibilidad de que por medio del programa OPC se pueda aportar para el arreglo del colegio del sector, quienes requieren cemento para arreglar la superficie</t>
  </si>
  <si>
    <t>Envío de soporte del inicio de instalación de señalización de la carrera 36 al señor William Piedrahita.</t>
  </si>
  <si>
    <t>Los soportes se enviaran la primera semana del mes de julio de 2025</t>
  </si>
  <si>
    <t>Socializar en los espacios de participación comunitaria los avances técnicos, financieros, ambientales, sociales y prediales del proyecto, para facilitar el seguimiento y control por parte de las veedurías ciudadanas al contrato</t>
  </si>
  <si>
    <t>Fomentar espacios de participación comunitaria que promuevan la vinculación y apropiación social del proyecto por parte de la comunidad</t>
  </si>
  <si>
    <t xml:space="preserve">Realización  de conversatorios en los espacios de reunión como herramienta para la recolección de insumos comunitarios, promoviendo el diálogo abierto y estructurado entre los actores del proyecto </t>
  </si>
  <si>
    <t>Involucrar a las Veedurías y al COPACO en reuniones informativas para fortalecer la apropiación del proyecto y el ejercicio efectivo del control social, promoviendo una participación comunitaria activa, asertiva y orientada a la mitigación de conflictos</t>
  </si>
  <si>
    <t>Implementación de medios de comunicación directa como cartas personalizadas, correos electrónicos, WhatsApp y llamadas telefónicas para transmitir información relevante, recordatorios y actualizaciones de forma oportuna y efectiva</t>
  </si>
  <si>
    <t>Reuniones con los grupo de control social-Veedurías</t>
  </si>
  <si>
    <t>Actividades con el COPACO presupuesto asociado al Plan de Inversión social y actividades con Veedurías presupuesto asignado a Interventoría mediante veeduría comunitaria, $200.000.</t>
  </si>
  <si>
    <t>Fortalecer las relaciones con la comunidad del  AID, promoviendo el conocimiento del alcance de las obras para facilitar su comprensión y respaldo durante la ejecución del proyecto</t>
  </si>
  <si>
    <t>La inasistencia de los integrantes de las veedurías a las reuniones periódicas genera desactualización frente al avance y desarrollo del proyecto
Los grupos de control social, como las Veedurías y el COPACO, buscan que la ejecución de las intervenciones en los tramos de las rutas 6006, 6007, 6008 y 6009 se realice y finalice dentro de una misma vigencia</t>
  </si>
  <si>
    <r>
      <t xml:space="preserve">Llevar a cabo reunión de seguimiento con el Comité de Participación Comunitario de </t>
    </r>
    <r>
      <rPr>
        <b/>
        <sz val="11"/>
        <color rgb="FF000000"/>
        <rFont val="Verdana"/>
        <family val="2"/>
      </rPr>
      <t>Paicol- Huila</t>
    </r>
    <r>
      <rPr>
        <sz val="11"/>
        <color rgb="FF000000"/>
        <rFont val="Verdana"/>
        <family val="2"/>
      </rPr>
      <t>, con el fin de proporcionar información de avance del proyecto,  teniendo en cuenta sus beneficios y abordar de manera objetiva los posibles impactos que se puedan generar.</t>
    </r>
  </si>
  <si>
    <t>Retroalimentación de la información, en territorio</t>
  </si>
  <si>
    <r>
      <t>Llevar a cabo reunión de seguimiento con el Comité de Participación Comunitario de</t>
    </r>
    <r>
      <rPr>
        <b/>
        <sz val="11"/>
        <color rgb="FF000000"/>
        <rFont val="Verdana"/>
        <family val="2"/>
      </rPr>
      <t xml:space="preserve"> La Plata- Huila</t>
    </r>
    <r>
      <rPr>
        <sz val="11"/>
        <color rgb="FF000000"/>
        <rFont val="Verdana"/>
        <family val="2"/>
      </rPr>
      <t>, con el fin de proporcionar información de avance del proyecto,  teniendo en cuenta sus beneficios y abordar de manera objetiva los posibles impactos que se puedan generar.</t>
    </r>
  </si>
  <si>
    <t>Realizar la campaña de seguridad vial en el sector de la Ruidosa del municipio de Nemocón para fortalecer comportamiento seguros en la vía</t>
  </si>
  <si>
    <t>En espacio abierto, se ubicó una carpa con sillas, en donde se invitó a los diferentes actores viales como peatones, biciusuarios y conductores a participar en la campaña en donde se les entregó un folleto informativo. 
Asimismo, por parte de un funcionario de policía de carreteras se hizo sensibilización sobre la temática</t>
  </si>
  <si>
    <t>Sensibilizar a los actores viales sobre la importancia de las señales de tránsito y el cuidado de su vida como actores viales</t>
  </si>
  <si>
    <t>Reunión de coordinación con policía de carreteras</t>
  </si>
  <si>
    <t xml:space="preserve">Entrega del plegable No. 12 sobre el tema “Comportamientos de alto riesgo en actores viales”. </t>
  </si>
  <si>
    <t>Se hizo entrega de 200 plegables y 50 botellas de agua</t>
  </si>
  <si>
    <t>Continuar con las buenas relaciones sociales que se han tejido con lideres base, favoreciendo el proceso de control social que la veeduría desarrolla.</t>
  </si>
  <si>
    <t xml:space="preserve">Información del avance del proyecto en el área técnica, social,  ambiental y SST del proyecto de los meses de abril y mayo de 2025  al Comité de Participación ciudadana. </t>
  </si>
  <si>
    <t>Reunión con el Comité de Participación Comunitaria No. 50</t>
  </si>
  <si>
    <t xml:space="preserve"> La comunidad solicita  menos frecuencia en reuniones del Comité de Participación Comunitaria.</t>
  </si>
  <si>
    <t xml:space="preserve">Reuniones con los grupo de control social-Veedurías
 </t>
  </si>
  <si>
    <t xml:space="preserve">Actividades con el COPACO presupuesto asociado al Plan de Inversión social y actividades con Veedurías presupuesto asignado a Interventoría mediante veeduría comunitaria.
 </t>
  </si>
  <si>
    <t>Los grupos de control social, como las Veedurías y el COPACO, tienen como objetivo que la intervención en cada uno de los tramos de las rutas 6006, 6007, 6008 y 6009 se ejecute y concluya dentro de una única vigencia</t>
  </si>
  <si>
    <t xml:space="preserve">Fortalecer la participación ciudadana </t>
  </si>
  <si>
    <t>Brindar  espacios de participación, interlocución y información a la comunidad acerca de las inquietudes.</t>
  </si>
  <si>
    <t>Reunión presencial en campo en la que participaron contratista e interventoría y la señora Dora Sotelo; en dicha visita se atendió la siguiente solicitud: la propietaria manifestó que su vivienda esta localizada frente a la glorieta, donde existe un alto tráfico vehicular que en varias oportunidades sea visto afectada por accidentes de tránsito.</t>
  </si>
  <si>
    <t>Atender e informar a la peticionaria acerca de la petición.</t>
  </si>
  <si>
    <t xml:space="preserve">Telefónico </t>
  </si>
  <si>
    <t xml:space="preserve">Visita de campo para atender lo solicitado por la peticionaria. </t>
  </si>
  <si>
    <t xml:space="preserve">Reunión informativa, atención de inquietudes y peticiones de la comunidad. </t>
  </si>
  <si>
    <t xml:space="preserve">Interacción y atención a la comunidad residente en el área de influencia del proyecto vial. </t>
  </si>
  <si>
    <t>Fortalecer la participación ciudadana y el control social del proyecto en la Ruta 1203</t>
  </si>
  <si>
    <t>Brindar  espacios de participación, interlocución e información a la comunidad acerca de las inquietudes.</t>
  </si>
  <si>
    <t>Reunión presencial en la que participaron contratista, la señora Deyanira Cajas y John Fredy Hoyos, donde dicha visita se atendió el siguiente PQRS: la señora Cajas  expresó que la empresa contratista realizó la construcción de un muro de contención, el cual le falta el cierre, además refirió que esta pendiente el relleno detrás del muro; por lo anterior, la señora Cajas y el señor Hoyos consideran que su predio esta presentando fallas en relación a su estabilidad</t>
  </si>
  <si>
    <t>Atender e informar a la peticionaria acerca del PQRS</t>
  </si>
  <si>
    <t>Reunión extraordinaria</t>
  </si>
  <si>
    <t>Reunión de atención de PQRS</t>
  </si>
  <si>
    <t xml:space="preserve">Seguimiento a las inconformidades de la comunidad para dar  respuesta y/o  solución oportuna </t>
  </si>
  <si>
    <t>Socialización de inicio de la  JUNTA DE ACCION COMUNAL ASENTAMIENTO HUMANO SAN MARCOS. Se brinda información sobre el convenio y el proceso del mismo con la comunidad del municipio BARRANCABERMEJA departamento de Santander - Programa Caminos Comunitarios de la Paz Total. Convenio 3645-2024</t>
  </si>
  <si>
    <t>INVITACIÓN DIGITAL VIA WAPP, CORREO, CARTELERA COMUNAL</t>
  </si>
  <si>
    <t>PLAN DE INVERSIÓN SOCIAL</t>
  </si>
  <si>
    <t>Socialización de inicio de la JUNTA DE ACCIÓN COMUNAL VEREDA LAS MERCEDES. Se brinda información sobre el convenio y el proceso del mismo con la comunidad del municipio MUSTISCUA departamento Norte de Santander - Programa Caminos Comunitarios de la Paz Total. Convenio 3174-2024</t>
  </si>
  <si>
    <t>Socialización de inicio de la JUNTA DE ACCIÓN COMUNAL VEREDA LA ENSILLADA. Se brinda información sobre el convenio y el proceso del mismo con la comunidad del municipio SANTIAGO departamento Norte de Santander - Programa Caminos Comunitarios de la Paz Total. Convenio 3479-2024</t>
  </si>
  <si>
    <t>Socialización de inicio de la JUNTA DE ACCIÓN COMUNAL DE LA VEREDA AGUA DULCE. Se brinda información sobre el convenio y el proceso del mismo con la comunidad del municipio SANTIAGO departamento Norte de Santander - Programa Caminos Comunitarios de la Paz Total. Convenio 3168-2024</t>
  </si>
  <si>
    <t>Socialización de inicio de la JUNTA DE ACCION COMUNAL DE LA VEREDA MIRAFLORES. Se brinda información sobre el convenio y el proceso del mismo con la comunidad del municipio SARDINATA departamento Norte de Santander - Programa Caminos Comunitarios de la Paz Total. Convenio 2730-2024</t>
  </si>
  <si>
    <t>Socialización de inicio de la JUNTA DE ACCION COMUNAL VEREDA CHERQUETA. Se brinda información sobre el convenio y el proceso del mismo con la comunidad del municipio SILOS departamento Norte de Santander - Programa Caminos Comunitarios de la Paz Total. Convenio 2398-2024</t>
  </si>
  <si>
    <t>Socialización de inicio de la JUNTA DE ACCIÓN COMUNAL CORREGIMIENTO BABEGA. Se brinda información sobre el convenio y el proceso del mismo con la comunidad del municipio SILOS departamento Norte de Santander - Programa Caminos Comunitarios de la Paz Total. Convenio 3094 -2024</t>
  </si>
  <si>
    <t>Socialización de inicio de la  JUNTA DE ACCIÓN COMUNAL VEREDA BELEN. Se brinda información sobre el convenio y el proceso del mismo con la comunidad del municipio SILOS departamento Norte de Santander - Programa Caminos Comunitarios de la Paz Total. Convenio 2160-2024</t>
  </si>
  <si>
    <t>Socialización de inicio de la  JUNTA DE ACCIÓN COMUNAL GUADUALES Se brinda información sobre el convenio y el proceso del mismo con la comunidad del municipio ZULIA departamento Norte de Santander - Programa Caminos Comunitarios de la Paz Total. Convenio 3051-2024</t>
  </si>
  <si>
    <t>Socialización de inicio y conformación de la Veeduría Ciudadana o Comité de Participación Comunitaria de la JAC de la vereda Las Flores del municipio de Carepa (Antioquia) - Caminos Comunitarios de la Paz Total - Convenio Solidario 3041-2024</t>
  </si>
  <si>
    <t xml:space="preserve">Informar a la comunidad sobre la obra de mejoramiento de vías terciarias ejecutadas por la JAC. </t>
  </si>
  <si>
    <t>Socialización de inicio y conformación de la Veeduría Ciudadana o Comité de Participación Comunitaria de la JAC de la vereda Zapindonga Arriba del municipio de San Pedro de Uraba (Antioquia) - Caminos Comunitarios de la Paz Total - Convenio Solidario 2258-2024</t>
  </si>
  <si>
    <t>Socialización de inicio y conformación de la Veeduría Ciudadana o Comité de Participación Comunitaria de la JAC de la vereda Los Medios del municipio de Granada (Antioquia) - Caminos Comunitarios de la Paz Total - Convenio Solidario 3521-2024</t>
  </si>
  <si>
    <t>Socialización de inicio y conformación de la Veeduría Ciudadana o Comité de Participación Comunitaria de la JAC de la vereda La Villa  del municipio de San Carlos (Antioquia) - Caminos Comunitarios de la Paz Total - Convenio Solidario 3626-2024</t>
  </si>
  <si>
    <t>Socialización de inicio y conformación de la Veeduría Ciudadana o Comité de Participación Comunitaria de la JAC de la vereda Buenos Aires del municipio de San Luis (Antioquia) - Caminos Comunitarios de la Paz Total - Convenio Solidario 3765-2024</t>
  </si>
  <si>
    <t>Socialización de inicio y conformación de la Veeduría Ciudadana o Comité de Participación Comunitaria de la JAC de la vereda Moraditas del municipio de Santa Fe de Antioquia (Antioquia) - Caminos Comunitarios de la Paz Total - Convenio Solidario 3574-2024</t>
  </si>
  <si>
    <t>Socialización de inicio y conformación de la Veeduría Ciudadana o Comité de Participación Comunitaria de la JAC de la vereda Pedregal del municipio de Santa Fe de Antioquia (Antioquia) - Caminos Comunitarios de la Paz Total - Convenio Solidario 3778-2024</t>
  </si>
  <si>
    <t>Socialización de inicio y conformación de la Veeduría Ciudadana o Comité de Participación Comunitaria de la JAC de la vereda El Pescado del municipio de Santa Fe de Antioquia (Antioquia) - Caminos Comunitarios de la Paz Total - Convenio Solidario 3538-2024</t>
  </si>
  <si>
    <t>Socialización de inicio y conformación de la Veeduría Ciudadana o Comité de Participación Comunitaria de la JAC de la vereda Alto de Sabanas del municipio de Sonsón(Antioquia) - Caminos Comunitarios de la Paz Total - Convenio Solidario 3582-2024</t>
  </si>
  <si>
    <t>Socialización de inicio y conformación de la Veeduría Ciudadana o Comité de Participación Comunitaria de la JAC de la vereda Santa Barbara del municipio de Concorna (Antioquia) - Caminos Comunitarios de la Paz Total - Convenio Solidario 3746-2024</t>
  </si>
  <si>
    <t>Socialización de cierre de la JAC El Silencio. Rendición de cuentas. Balance final con la comunidad  de la vereda El Silencio del municipio Carepa (Antioquia) - Programa Caminos Comunitarios de la Paz Total. Convenio 2377-2024.</t>
  </si>
  <si>
    <t>Socialización de cierre de la JAC Madero. Rendición de cuentas. Balance final con la comunidad  de la vereda Madero del municipio Urumita (Antioquia) - Programa Caminos Comunitarios de la Paz Total. Convenio 2313-2024.</t>
  </si>
  <si>
    <t>Socialización de cierre de la JAC San Miguel. Rendición de cuentas. Balance final con la comunidad  de la vereda Madero del municipio Apartado (Antioquia) - Programa Caminos Comunitarios de la Paz Total. Convenio 2689-2024.</t>
  </si>
  <si>
    <t>Socialización de cierre de la JAC Nicaragua. Rendición de cuentas. Balance final con la comunidad  de la vereda Nicaragua del municipio Cáceres (Antioquia) - Programa Caminos Comunitarios de la Paz Total. Convenio 2409-2024.</t>
  </si>
  <si>
    <t>Socialización de cierre de la JAC Urbanización el Oasis. Rendición de cuentas. Balance final con la comunidad  de la vereda Urbanización el Oasis del municipio Caucasia (Antioquia) - Programa Caminos Comunitarios de la Paz Total. Convenio 2341-2024.</t>
  </si>
  <si>
    <t>Socialización de cierre de la JAC Villa Chica. Rendición de cuentas. Balance final con la comunidad  de la vereda Villa Chica del municipio El Bagre(Antioquia) - Programa Caminos Comunitarios de la Paz Total. Convenio 2404-2024.</t>
  </si>
  <si>
    <t>Socialización de cierre de la JAC Maravilla. Rendición de cuentas. Balance final con la comunidad  de la vereda Maravilla del municipio San Francisco (Antioquia) - Programa Caminos Comunitarios de la Paz Total. Convenio 2128-2024.</t>
  </si>
  <si>
    <t>Socialización de cierre de la JAC La Vejez. Rendición de cuentas. Balance final con la comunidad  de la vereda La Vejez del municipio Arboletes (Antioquia) - Programa Caminos Comunitarios de la Paz Total. Convenio 2331-2024.</t>
  </si>
  <si>
    <t>Socialización de cierre de la JAC Naranjitas. Rendición de cuentas. Balance final con la comunidad  de la vereda Naranjitas del municipio Arboletes (Antioquia) - Programa Caminos Comunitarios de la Paz Total. Convenio 2348-2024.</t>
  </si>
  <si>
    <t>Socialización de cierre de la JAC Guadual Abajo. Rendición de cuentas. Balance final con la comunidad  de la vereda Guadual Abajo del municipio Arboletes (Antioquia) - Programa Caminos Comunitarios de la Paz Total. Convenio 2580-2024.</t>
  </si>
  <si>
    <t>Socialización de cierre de la JAC El Tomate. Rendición de cuentas. Balance final con la comunidad  de la vereda El Tomate del municipio San Pedro de Uraba (Antioquia) - Programa Caminos Comunitarios de la Paz Total. Convenio 2439-2024.</t>
  </si>
  <si>
    <t>Socialización de cierre de la JAC Los Naranjos. Rendición de cuentas. Balance final con la comunidad  de la vereda Los Naranjos del municipio Dabeiba (Antioquia) - Programa Caminos Comunitarios de la Paz Total. Convenio 2104-2024.</t>
  </si>
  <si>
    <t>Socialización de inicio y conformación de la Veeduría Ciudadana o Comité de Participación Comunitaria de la JAC de la vereda Santa Lucíadel municipio de Córdoba (Bolívar) - Caminos Comunitarios de la Paz Total - Convenio Solidario 2053-2024.</t>
  </si>
  <si>
    <t>Socialización de inicio y conformación de la Veeduría Ciudadana o Comité de Participación Comunitaria de la JAC de la vereda Rabolargo del municipio de Carmen de Bolívar (Bolívar) - Caminos Comunitarios de la Paz Total - Convenio Solidario 2665-2024.</t>
  </si>
  <si>
    <t>Socialización de inicio y conformación de la Veeduría Ciudadana o Comité de Participación Comunitaria de la JAC de la vereda Santa Elena del municipio de Carmen de Bolívar (Bolívar) - Caminos Comunitarios de la Paz Total - Convenio Solidario 2808-2024.</t>
  </si>
  <si>
    <t>Socialización de inicio y conformación de la Veeduría Ciudadana o Comité de Participación Comunitaria de la JAC de la vereda Margarita del municipio de Guataca Sur (Bolívar) - Caminos Comunitarios de la Paz Total - Convenio Solidario 2198-2024.</t>
  </si>
  <si>
    <t>Socialización de inicio y conformación de la Veeduría Ciudadana o Comité de Participación Comunitaria de la JAC de la vereda Santa Coa del municipio de Pinillos(Bolívar) - Caminos Comunitarios de la Paz Total - Convenio Solidario 2035-2024.</t>
  </si>
  <si>
    <t>Socialización de inicio y conformación de la Veeduría Ciudadana o Comité de Participación Comunitaria de la JAC de la vereda El Guapo del municipio de Carmen de Bolívar (Bolívar) - Caminos Comunitarios de la Paz Total - Convenio Solidario 2401-2024.</t>
  </si>
  <si>
    <t>Socialización de inicio y conformación de la Veeduría Ciudadana o Comité de Participación Comunitaria de la JAC de la vereda La Candelaria del municipio de Carmen de Bolívar (Bolívar) - Caminos Comunitarios de la Paz Total - Convenio Solidario 2818-2024.</t>
  </si>
  <si>
    <t>Socialización de inicio y conformación de la Veeduría Ciudadana o Comité de Participación Comunitaria de la JAC de la vereda Pimental del municipio de Chimá (Córdoba) - Caminos Comunitarios de la Paz Total - Convenio Solidario 2599-2024.</t>
  </si>
  <si>
    <t>Socialización de inicio y conformación de la Veeduría Ciudadana o Comité de Participación Comunitaria de la JAC de la vereda Los Morales del municipio de Lorica (Córdoba) - Caminos Comunitarios de la Paz Total - Convenio Solidario 2483-2024.</t>
  </si>
  <si>
    <t>Socialización de inicio y conformación de la Veeduría Ciudadana o Comité de Participación Comunitaria de la JAC de la vereda Puerto Nuevo del municipio de Montelíbano (Córdoba) - Caminos Comunitarios de la Paz Total - Convenio Solidario 3327-2024.</t>
  </si>
  <si>
    <t>Socialización de inicio y conformación de la Veeduría Ciudadana o Comité de Participación Comunitaria de la JAC de la vereda La Esperanza del municipio de Montería (Córdoba) - Caminos Comunitarios de la Paz Total - Convenio Solidario 2146-2024.</t>
  </si>
  <si>
    <t>Socialización de inicio y conformación de la Veeduría Ciudadana o Comité de Participación Comunitaria de la JAC de la vereda El Pilón del municipio de Planeta Rica (Córdoba) - Caminos Comunitarios de la Paz Total - Convenio Solidario 2480-2024.</t>
  </si>
  <si>
    <t>Socialización de inicio y conformación de la Veeduría Ciudadana o Comité de Participación Comunitaria de la JAC de la vereda Santa Sofía del municipio de Planeta Rica (Córdoba) - Caminos Comunitarios de la Paz Total - Convenio Solidario 2697-2024.</t>
  </si>
  <si>
    <t>Socialización de inicio y conformación de la Veeduría Ciudadana o Comité de Participación Comunitaria de la JAC del corregimiento de Tierralta del municipio de Lorica (Córdoba) - Caminos Comunitarios de la Paz Total - Convenio Solidario 2466-2024.</t>
  </si>
  <si>
    <t>Socialización de inicio y conformación de la Veeduría Ciudadana o Comité de Participación Comunitaria de la JAC de la vereda Galvao del municipio de Chinú (Córdoba) - Caminos Comunitarios de la Paz Total - Convenio Solidario 3358-2024.</t>
  </si>
  <si>
    <t>Socialización de inicio y conformación de la Veeduría Ciudadana o Comité de Participación Comunitaria de la JAC de la vereda El Deseo del municipio de Chinú (Córdoba) - Caminos Comunitarios de la Paz Total - Convenio Solidario 2670-2024.</t>
  </si>
  <si>
    <t>Socialización de inicio y conformación de la Veeduría Ciudadana o Comité de Participación Comunitaria de la JAC de la vereda Escarralao del municipio de Montelíbano (Córdoba) - Caminos Comunitarios de la Paz Total - Convenio Solidario 2876-2024.</t>
  </si>
  <si>
    <t xml:space="preserve">REUNIÓN DE SOCIALIZACIÓN EN LA ETAPA DE INICIO CON EL RESGUARDO NUESTRA SEÑORA CANDELARIA DE LA MONTAÑA -RIOSUCIO/CALDAS - CAMINOS COMUNITARIOS DE LA PAZ TOTAL- CONVENIO 3646/2024 </t>
  </si>
  <si>
    <t xml:space="preserve">REUNIÓN DE SOCIALIZACIÓN EN LA ETAPA DE INICIO CON LA JUNTA DE ACCIÓN COMUNAL VEREDA EL SILENCIO -SAMANÁ/CALDAS - CAMINOS COMUNITARIOS DE LA PAZ TOTAL- CONVENIO 2073/2024 </t>
  </si>
  <si>
    <t>REUNIÓN DE SOCIALIZACIÓN EN LA ETAPA DE INICIO CON LA JUNTA DE ACCIÓN COMUNAL EL RECREO-PRADERA/VALLE DEL CAUCA - CAMINOS COMUNITARIOS DE LA PAZ TOTAL- CONVENIO 2507/2024</t>
  </si>
  <si>
    <t>REUNIÓN DE SOCIALIZACIÓN EN LA ETAPA DE INICIO CON LA JUNTA DE ACCIÓN COMUNAL LOMITAS-PRADERA/VALLE DEL CAUCA - CAMINOS COMUNITARIOS DE LA PAZ TOTAL- CONVENIO 2530/2024</t>
  </si>
  <si>
    <t>REUNIÓN DE SOCIALIZACIÓN EN LA ETAPA DE INICIO CON LA JUNTA DE ACCIÓN COMUNAL LA FERIA-PRADERA/VALLE DEL CAUCA - CAMINOS COMUNITARIOS DE LA PAZ TOTAL- CONVENIO 2568/2024</t>
  </si>
  <si>
    <t>REUNIÓN DE SOCIALIZACIÓN EN LA ETAPA DE INICIO CON LA JUNTA DE ACCIÓN COMUNAL VEREDA RIO VERDE BAJO PARAGUAICITO-BUENAVISTA/QUINDÍO - CAMINOS COMUNITARIOS DE LA PAZ TOTAL- CONVENIO 3419/2024</t>
  </si>
  <si>
    <t>REUNIÓN DE SOCIALIZACIÓN EN LA ETAPA DE INICIO CON LA JUNTA DE ACCIÓN COMUNAL VEREDA VENADA BAJA-GÉNOVA/QUINDÍO- CAMINOS COMUNITARIOS DE LA PAZ TOTAL- CONVENIO 2470/2024</t>
  </si>
  <si>
    <t>REUNIÓN DE SOCIALIZACIÓN EN LA ETAPA DE INICIO CON LA JUNTA DE ACCIÓN COMUNAL SAN FRANCISCO-LLANADA/NARIÑO- CAMINOS COMUNITARIOS DE LA PAZ TOTAL- CONVENIO 3072/2024</t>
  </si>
  <si>
    <t>REUNIÓN DE SOCIALIZACIÓN EN LA ETAPA DE INICIO CON LA JUNTA DE ACCIÓN COMUNAL LA PALMA-LLANADA/NARIÑO - CAMINOS COMUNITARIOS DE LA PAZ TOTAL- CONVENIO 3075/2024</t>
  </si>
  <si>
    <t>REUNIÓN DE SOCIALIZACIÓN EN LA ETAPA DE INICIO CON LA JUNTA DE ACCIÓN COMUNAL VEREDA LA FLORESTA-LLANADA/NARIÑO - CAMINOS COMUNITARIOS DE LA PAZ TOTAL- CONVENIO 2909/2024</t>
  </si>
  <si>
    <t>REUNIÓN DE SOCIALIZACIÓN EN LA ETAPA DE INICIO CON LA JUNTA DE ACCIÓN COMUNAL CORREGIMIENTO SAN ISIDRO-OSPINA/NARIÑO - CAMINOS COMUNITARIOS DE LA PAZ TOTAL- CONVENIO 2891/2024</t>
  </si>
  <si>
    <t>REUNIÓN DE SOCIALIZACIÓN EN LA ETAPA DE INICIO CON LA JUNTA DE ACCIÓN COMUNAL LOMA DE GAVILANES-OSPINA/NARIÑO - CAMINOS COMUNITARIOS DE LA PAZ TOTAL- CONVENIO 2991/2024</t>
  </si>
  <si>
    <t>REUNIÓN DE SOCIALIZACIÓN EN LA ETAPA DE INICIO CON EL RESGUARDO INDÍGENA MAYASQUER - CUMBAL/NARIÑO - CAMINOS COMUNITARIOS DE LA PAZ TOTAL- CONVENIO 4113/2024</t>
  </si>
  <si>
    <t>REUNIÓN DE SOCIALIZACIÓN EN LA ETAPA DE INICIO CON EL RESGUARDO INDÍGENA CUMBAL-CUMBAL/NARIÑO - CAMINOS COMUNITARIOS DE LA PAZ TOTAL- CONVENIO 3996/2024</t>
  </si>
  <si>
    <t>REUNIÓN DE SOCIALIZACIÓN EN LA ETAPA DE INICIO CON LA JUNTA DE ACCIÓN COMUNAL PLAYA RICA-DOVIO/VALLE DEL CAUCA - CAMINOS COMUNITARIOS DE LA PAZ TOTAL- CONVENIO 3144/2024</t>
  </si>
  <si>
    <t xml:space="preserve">Veeduria Ciudadana </t>
  </si>
  <si>
    <t>Reunión de avance de obra</t>
  </si>
  <si>
    <t>Permitir la participación de la comunidad ( Veeduria) , para la evaluación de las actividades realizadas para el seguimiento al Contrato</t>
  </si>
  <si>
    <t>Encuentro con la veeduría para socializar avances y recibir solicitudes frente a los procesos</t>
  </si>
  <si>
    <t>Participación activa de la veeduría ciudadana para el seguimiento al contrato de obra</t>
  </si>
  <si>
    <t>INTERVENTORIA</t>
  </si>
  <si>
    <t xml:space="preserve">Comunicados, mensajes por red social (WhatsApp)
</t>
  </si>
  <si>
    <t xml:space="preserve">Reunión informativa reactivación del proyecto
</t>
  </si>
  <si>
    <t>Se solicita se socialice información sobre gastos y presupuestos de todas las áreas a la fecha</t>
  </si>
  <si>
    <t>No se identifican dificultades en la actividad</t>
  </si>
  <si>
    <t>Buena relaciòn y dinamica de trabajo y comunicaciòn con la veeduria, para hacer seguimiento al desarrollo del Contrato</t>
  </si>
  <si>
    <t>Recorrido con la veeduría ciudadana para verificación de avances de la obra</t>
  </si>
  <si>
    <t>Recorrido con la veeduría en el corredor vial para verificación de avances</t>
  </si>
  <si>
    <t xml:space="preserve">Recorrido en campo </t>
  </si>
  <si>
    <t>La veeduría ciudadana se compromete a brindar acompañamiento en acercamiento con propietarios de predios donde no se cuenta con permisos de intervención.</t>
  </si>
  <si>
    <t>Propietarios del AID</t>
  </si>
  <si>
    <t>Establecer permisos de intervención con propietarios de predios privados</t>
  </si>
  <si>
    <t>Concertación de reuniones por parte de la veeduría ciudadana con propietarios de predios que se han negado a los permisos de intervención.</t>
  </si>
  <si>
    <t>Reunión o encuentro con los participantes</t>
  </si>
  <si>
    <t>Acompañamiento por parte de comité de veeduría ciudadana a procesos de permisos voluntarios de intervención</t>
  </si>
  <si>
    <t xml:space="preserve">Mensajes por red social (WhatsApp)
</t>
  </si>
  <si>
    <t>Visita para acuerdos para permisos de intervención</t>
  </si>
  <si>
    <t>La veeduría informa la negativa de los propietarios a los permisos de intervención debido a incumplimientos en acuerdos anteriores.</t>
  </si>
  <si>
    <t>Los propietarios del predio no se presentan a la reunión concertada</t>
  </si>
  <si>
    <t xml:space="preserve">Propietarios del AID, Oficina de gestión del riesgo municipal </t>
  </si>
  <si>
    <t>Reunión de concertación de acuerdos para permiso de intervención voluntario a predios privados</t>
  </si>
  <si>
    <t>La oficina de gestión del riesgo municipal realiza acompañamiento para informar sobre hallazgos y sugerencias al propietario debido a que la zona donde construyo su vivienda es de riesgo; se establece que no se ha intervenido a la fecha el sector.</t>
  </si>
  <si>
    <t>El propietario del predio se niega a permiso de intervención</t>
  </si>
  <si>
    <t>Propietarios del AID, Alcaldía municipal</t>
  </si>
  <si>
    <t>Los propietarios reconocen que se requieren los permisos de intervención, agradecen mediación y acceden a visita en predio</t>
  </si>
  <si>
    <t>Verificación de proceso pendiente de conformación del ZODME</t>
  </si>
  <si>
    <t>Solicitan diseños de conformación del ZODME</t>
  </si>
  <si>
    <t>Candelaria-Laberinto Ruta 2402 sector Candelaria-La Plata del PR 28+000 al PR 38+500, departamento del Huila1051-20221584-2022</t>
  </si>
  <si>
    <t>Permisos</t>
  </si>
  <si>
    <t>Actividad prevista a realizarse entre el tercer y cuarto trimestre de 2025</t>
  </si>
  <si>
    <t>Innovación técnica</t>
  </si>
  <si>
    <t>Invitación de Cámara Colombiana de Infraestructura</t>
  </si>
  <si>
    <t xml:space="preserve"> Presentación Cámara Colombiana de Infraestructura, el día 22 de mayo de 2025, sobre la importancia de mantener actualizada la normatividad técnica nacional para la infraestructura de transporte, enfocada en innovación y sostenibilidad (ver evidencia 3)</t>
  </si>
  <si>
    <t>Se socializó a importancia de mantener actualizada la normatividad técnica nacional para la infraestructura de transporte, enfocada en innovación y sostenibilidad</t>
  </si>
  <si>
    <t>Dar a conocer las nuevas tecnología y la importancia de la innovación en el marco de la norma técnica para la infraestructura de transporte</t>
  </si>
  <si>
    <t>No se generaron compromisos, solo fue presentación</t>
  </si>
  <si>
    <t>Ninguna en particular, solo fue presentación</t>
  </si>
  <si>
    <t>Nunguna en particular, solo fue presentación</t>
  </si>
  <si>
    <t>Actividad Prevista a realizarse en el último trimestre de 2025</t>
  </si>
  <si>
    <t>Hablesmo de innovación 30 abril 2025
https://forms.office.com/pages/responsepage.aspx?id=KBkX6ykpLE-nWbXMKscq--BnjJ25v5NLmka7TefioElUNVZTT1ZBVzBEVUo5OEhUUTNUUUo2QkwyUi4u&amp;origin=lprLink&amp;route=shorturl
Hablemos de innovación 5 junio 2025
https://forms.office.com/Pages/ResponsePage.aspx?id=KBkX6ykpLE-nWbXMKscq-4tOnyxCny1PrPzdt25ZVqtURUhMSjdFUTg5MjE5MVFQTzFLNDc5QURKSi4u</t>
  </si>
  <si>
    <t>113 evento del 30 abril 2025
50 Evento hablemos de innovación</t>
  </si>
  <si>
    <t>Memorandos y oficios</t>
  </si>
  <si>
    <t xml:space="preserve">114- Hablemos de innovación 30 abril 2025
50 - Hablemos de innovación 5 junio 2025
</t>
  </si>
  <si>
    <t>Se realizaron eventos denominados "hablemos de innovación" los días 30 abril y 5 de junio de 2025. Igualmente, se realizaron mesas técnicas con innovadores con el fin de conocer nuevas tecnologías y la posibilidad de realizar el proceso de regulación acorde a la resolución 1536 de 2025 ( ver evidencia1).</t>
  </si>
  <si>
    <t>Se socializó la importancia de la innovación a nivel interno y externo de la Entidad</t>
  </si>
  <si>
    <t>No se generó ningún tipo de compromisos</t>
  </si>
  <si>
    <t>Normativa técnica</t>
  </si>
  <si>
    <t>Blanca Liliana Hernández</t>
  </si>
  <si>
    <t>Guía de corredor geotécnico
https://forms.office.com/r/M6J56whkXb
Manual de pavimentos
https://forms.office.com/Pages/ResponsePage.aspx?id=KBkX6ykpLE-nWbXMKscq--C6D5ZHDapPgRHt2y3roexUOTFMNEFVMlFQUFI0SFFYVExYRkhHMklDVy4u</t>
  </si>
  <si>
    <t>255 Guía corredor geotécnico
27 Manual de pavimentos</t>
  </si>
  <si>
    <t>Oficios y memorandos</t>
  </si>
  <si>
    <t>275 guía corredor geotécnico.
97 Manual de pavimentos</t>
  </si>
  <si>
    <t>1.Se realizó mesa técnica de trabajo el día 10 de junio de 2025 sobre la guia de lineamientos técnicos y metodológicos, para incorporar el concepto de corredor geotécnico en los proyectos de infraestructura de transporte . El día 21 de mayo y 25 de junio se socializó el evento manual "in house" de pavimentos asfalticos y de concreto (ver evidencia 2)</t>
  </si>
  <si>
    <t>Se público la guía en la página web de la Entidad, con el fin de recibir observaciones o comentarios</t>
  </si>
  <si>
    <t>Tratamento a observaciones del documento técnico, para la futura adopción.</t>
  </si>
  <si>
    <t>Revisión de observaciones o comentarios</t>
  </si>
  <si>
    <t xml:space="preserve">Ninguna </t>
  </si>
  <si>
    <t>Revisar el proceso de inscripción para que sea acorde al numero de participantes</t>
  </si>
  <si>
    <t>Obra de Participacion Comunitaria Institucion Educativa Rural EL CARAÑO del proyecto 1816-2020</t>
  </si>
  <si>
    <t>Los grupos de valor identificados para la obra de participación comunitaria son los beneficiarios del área de influencia de Florencia Altamira, veías ciudadanas establecidas dentro del contrato de obra 1816 del 2020, institución educativa rural el caraño, niños niñas y adolescentes aledaños al corredor vial, procesos de articulación con entidades públicas en este caso Secretaría de educación y Secretaría de planeación municipal y miembro del grupo estudiantil existente dentro de la institución educativa rural el caraño.</t>
  </si>
  <si>
    <t>Contribuir a la necesidad social de la institución Educativa Rural el Caraño, actividad que generara gran impacto en las comunidades aledañas, comunidad estudiantil y entorno general, esto en marco de la gestión social del proyecto 1816 de 2020: ” Ejecución de obras de estabilización, mantenimiento, rehabilitación, gestión predial, social y ambiental sostenible de la carretera Altamira-Florencia en los departamentos de Huila y Caquetá en marco del programa de obra pública "concluir y concluir para la reactivación de las regiones" modulo 3.
•	Cubrir la necesidad constructiva de escenarios deportivos de la Institución Educativa Rural El Caraño.
•	Contribuir al mejoramiento de calidad de vida de la comunidad educativa Rural Avenida EL Caraño.</t>
  </si>
  <si>
    <t>Formular la obra de participación comunitaria del contrato de obra 1816 del 2020 a través de los comités de  participación comunitaria, juntas de acción comunal, miembros de la junta directiva ubicados en el corregimiento EL CARAÑO</t>
  </si>
  <si>
    <t>La acción participativa está contemplada desde la Conformación de los comités de participación ciudadana y veedurías del contrato de obra; desde una fase inicial se estableció la elaboración de las propuestas elegir la OPC que beneficiaria a la mayor parte de población perteneciente al corredor vial.
Desde la fase de gestión se incluyeron acciones participativas en reunión con la junta de acción comunal, padres de familia, consejos directivos de la institución educativa y comunidad estudiantil, articulando con el Sena para contribuir al fortalecimiento de la comunidad en general.
Así mismo, a través de las rediciones de cuenta o reuniones establecidas para los comités de participación y veedurías.</t>
  </si>
  <si>
    <t xml:space="preserve">Se logro establecer la necesidad de vincular la institución educativa Avenida El Caraño, a través de la presunta solicitud que realizó la institución educativa a la subdirección de carreteras, donde pide que la institución educativa rural El Caraño sea tenida en cuenta en la inversión social destinada a obras de participación comunitaria; situación que fue aprobada por los comités participativos y veedurías. </t>
  </si>
  <si>
    <t>DIRECCIÓN TERRITORIAL CAQUETÁ
JOSE RICARDO BURBANO</t>
  </si>
  <si>
    <t xml:space="preserve">Se recibieron propuestas por parte de las J.A.C que estan previamente constituidas en el corredor vial de Altamira Florencia. </t>
  </si>
  <si>
    <t xml:space="preserve">1. Construccion de parque infantil:
Descapote y Excavación del terreno natural, Lleno en subbase granular, Construccion de losa en concreto reforzado de 3000PSi, colocación de grama sinetica e instalacion de parque infantil (  pasamanos, columpios, muro de escalar, rodaderos, tunel plastico, tobogan plastico)
2.  Construccion de aula escolar:
Descapote, excavación para cimentacion, construccion de zapatas, vigas de cimentación, columnas, vigas aereas, losa de contrapiso, muros, alfajia en muro posterior y frontal, cubierta, cielo razo, cunetas perimetrales, anden perimetral instalacion de redes electricas, colocación de baldosa interior y exterior.
</t>
  </si>
  <si>
    <t>1. Construcción de un polideportivo o adecuación y mejoramiento de la cancha múltiple existente.
2. Construcción de un parque infantil.
3. Construcción de un Aula de clases</t>
  </si>
  <si>
    <t xml:space="preserve">Si a traves de los comités de obras,  las reuniones de participacion comunitaria y rendicion de cuentas. </t>
  </si>
  <si>
    <t>Dificultad en la concertación de precios con el contratista de obra y en los inicios de ejecución de obra.</t>
  </si>
  <si>
    <t xml:space="preserve">Comunicación constante con la comunidad, redniciones de cuentas y porcesos de articulacion intersinstitucional. </t>
  </si>
  <si>
    <t>1. Aprestamiento: Conformación del equipo técnico encargado de recopilar, analizar y suministrar la información relevante para la rendición de cuentas.
2. Diseño: Definición del enfoque del ejercicio, identificación de actores clave, y elaboración de instrumentos de consulta como encuestas sobre temas de interés para la ciudadanía.
3. Preparación: Publicación del informe, diseño del contenido para su difusión, y convocatoria a los diferentes públicos de interés.
4. Ejecución: Desarrollo del evento de rendición de cuentas, presentación de resultados, y recolección de aportes y observaciones de los participantes.
5. Seguimiento: Monitoreo y verificación del cumplimiento de los compromisos adquiridos durante el espacio, incluyendo la sistematización de resultados y retroalimentación a los actores involucrados</t>
  </si>
  <si>
    <t>En el marco de la rendición de cuentas paz, surgieron 18 preguntas, las cuales fueron respondidas a la ciudadanía</t>
  </si>
  <si>
    <t>No quedo ningun compromiso establecido</t>
  </si>
  <si>
    <t>Verificar las conexiones y calidad de la imagen para que no se pixele en la transmisión.</t>
  </si>
  <si>
    <t>Continuar usando mecanismos de Audiencias Públicas en región para que lo grupos de interés se sientan vinculados en el proceso de rendición de cuentas, además, que se continue transmitiendo por canales virtuales para facilitar una mayor visualización.</t>
  </si>
  <si>
    <t xml:space="preserve">Mesa de trabajo con la ciudadania interesada en el municipio de Ocaña y sus alrededores, dentro de los principales proyectos y programas que se ejecutan en la juridicción del INVIAS Dirección Territorial Ocaña </t>
  </si>
  <si>
    <t xml:space="preserve">Brindar información y aclaración de dudas, frente a los procesos del programa caminos comunitarios de la paz total que se desarrollan en la juridiscción del INVIAS Dirección Territorial Ocaña, igualmente, frente al contrato de la transversal Catatumbo. </t>
  </si>
  <si>
    <t xml:space="preserve">Establecer canales de participación ciudadana, en el cual se ofrece información clara y oportuna, frente a los procesos que se desarrollan en el INVIAS Dirección Territorial Ocaña. </t>
  </si>
  <si>
    <t xml:space="preserve">Espacio de diálogo y participación entre los interesados. </t>
  </si>
  <si>
    <t xml:space="preserve">Vincular la participación ciudadana en la gestión de las acciones del INVIAS Dirección Territorial Ocaña, lo cual permitió atender a 24 usuarios que se unieron a la mesa de trabajó realizada, al ser la mayoría lideres comunales, la información fue replicada en sus respectivas comunidades.   </t>
  </si>
  <si>
    <t xml:space="preserve">Elias Jaimes Fernandez </t>
  </si>
  <si>
    <t>20/09/2025
21/09/2025</t>
  </si>
  <si>
    <t xml:space="preserve">Medios de comunicación </t>
  </si>
  <si>
    <t xml:space="preserve">Se respondieron las preguntas y dudas que los usuarios tenían frente al programa caminos comunitarios de la paz total y la trasnversal Catatumbo, del mismo modo, se redireccionó al ente competente de su solicitud cuando se requirió. </t>
  </si>
  <si>
    <t xml:space="preserve">Los aportes en el proceso de participación ciudadana fueron reportados en el aplicativo de Función Publico, el cual no se nos ha suministrado los resultados de esas observaciones. </t>
  </si>
  <si>
    <t xml:space="preserve">Realización de derechos de petición con las Juntas de Acción comunal que habian sido postulados y beneficiados para la  vigencia 2023, con el fin de dar respuesta porque no se firmó el convenio solidario ya que se recolecto documentación juridica y levantamiento de estudios técnicos por parte del INVIAS.  
Por otra parte, con las JAC beneficiados por el programa CCPT vigencia 2025, del porque no se continuó el procesos para la firma de convenios en este año. </t>
  </si>
  <si>
    <t>Sin respuesta a la fecha por parte de planta central del INVIAS.</t>
  </si>
  <si>
    <t>Durante la jornada, varios participantes se acercaron a la mesa de trabajo con inquietudes puntuales, pero manifestaron no tener claridad sobre qué entidad o persona estaba en capacidad de darles una respuesta adecuada. Esta situación generó confusión e incluso frustración en algunos casos, debido a la falta de orientación inmediata. Se evidenció la necesidad de contar con un esquema visible y previamente explicado sobre los roles y competencias de cada entidad presente, así como de personal encargado de canalizar adecuadamente las inquietudes ciudadanas.</t>
  </si>
  <si>
    <t xml:space="preserve">Una informaSe identificó como una buena práctica la necesidad de contar con un mecanismo de orientación que permita a los participantes identificar fácilmente a qué mesa o punto de atención deben dirigirse, según el tipo de inquietud o necesidad que tengan. Facilitar esta claridad desde el inicio de la jornada contribuye a una participación más efectiva, evita la dispersión de preguntas y mejora la percepción de respuesta institucional. Para fortalecer esta práctica, se recomienda implementar señalización visible, mapas de ubicación, y personal de apoyo capacitado para guiar a los asistentes durante el desarrollo de la actividadción más práctica </t>
  </si>
  <si>
    <t>Comité de participación ciudadana</t>
  </si>
  <si>
    <t>Socializar avances de reunión de la comunidad en propiedad del señor Hernando Losada</t>
  </si>
  <si>
    <t>Informar sobre los procesos adelantados en el predio del señor Hernando Losada</t>
  </si>
  <si>
    <t>Socialización de inicio y conformación de la Veeduría Ciudadana o Comité de Participación Comunitaria de la JAC Vereda Alto Loro (Córdoba) - Caminos Comunitarios de la Paz Total - Convenio Solidario 2951-2024.</t>
  </si>
  <si>
    <t xml:space="preserve">Reunión de seguimiento con la veeduría ciudadana
</t>
  </si>
  <si>
    <t>Se solicita se lleguen a acuerdos con propietario para intervención, solicitan instalación de resaltos en el sector vial donde se ubican instituciones educativas</t>
  </si>
  <si>
    <t>Reunión de socialización sobre actividades realizadas en acompañamiento a solicitud de permisos de intervención voluntario.</t>
  </si>
  <si>
    <t>No se logran acuerdos con el señor Hernando Losada.</t>
  </si>
  <si>
    <t>William Molano Rodriguez- Sandra Milena Acosta Gomez</t>
  </si>
  <si>
    <t>Socialización de inicio y conformación de la Veeduría Ciudadana o Comité de Participación Comunitaria de la JAC Vereda Santa Ferralito (Córdoba) - Caminos Comunitarios de la Paz Total - Convenio Solidario 2316-2024.</t>
  </si>
  <si>
    <t>Socialización de inicio y conformación de la Veeduría Ciudadana o Comité de Participación Comunitaria de la JAC Vereda Los Placeres (Córdoba) - Caminos Comunitarios de la Paz Total - Convenio Solidario 3091-2024.</t>
  </si>
  <si>
    <t>Socialización de inicio y conformación de la Veeduría Ciudadana o Comité de Participación Comunitaria de la JAC Alto Tay  (Córdoba) - Caminos Comunitarios de la Paz Total - Convenio Solidario 3580-2024.</t>
  </si>
  <si>
    <t>Socialización de inicio y conformación de la Veeduría Ciudadana o Comité de Participación Comunitaria de la JAC Vereda La Botella (Córdoba) - Caminos Comunitarios de la Paz Total - Convenio Solidario 2813-2024.</t>
  </si>
  <si>
    <t xml:space="preserve">REUNIÓN DE SOCIALIZACIÓN EN LA ETAPA DE INICIO CON LA JAC DEL BARRIO VILLA AVELINA -QUIBDÓ/CHOCÓ - CAMINOS COMUNITARIOS DE LA PAZ TOTAL- CONVENIO 3995/2024 </t>
  </si>
  <si>
    <t>William Molano Rodriguez / Sandra Milena Acosta Gómez</t>
  </si>
  <si>
    <t>REUNIÓN DE SOCIALIZACIÓN EN LA ETAPA DE INICIO CON LA JAC DEL CORREGIMIENTO SAN ANTONIO DE CHAMÍ -MISTRATÓ/RISARALDA - CAMINOS COMUNITARIOS DE LA PAZ TOTAL- CONVENIO 2999/2024</t>
  </si>
  <si>
    <t>Socialización de inicio y conformación de la Veeduría Ciudadana o Comité de Participación Comunitaria de la JAC El Bledo (Bolívar) - Caminos Comunitarios de la Paz Total - Convenio Solidario 2824-2024.</t>
  </si>
  <si>
    <t>Socialización de cierre y entrega de la obra con participación comunitaria (OPC), Vereda Montecristo Municipio de Puerto Rico, Caseta comunal de la vereda, 08 de julio de 2025 - Convenio solidario 2517-2024 Programa: C2. Socializaciones
C6. Obras con participación comunitaria</t>
  </si>
  <si>
    <t>Comunidad de la vereda Montecrsto del municipio de Puerto Rico</t>
  </si>
  <si>
    <t>Se promovió la participación activa y el empoderamiento de la comunidad de la vereda Montecristo durante la socialización de cierre y entrega de la obra con participación comunitaria del convenio solidario 2517-2024.
El encuentro permitió socializar los resultados obtenidos, reconocer el esfuerzo conjunto entre la comunidad y las entidades ejecutoras, y validar la entrega de la dotación adquirida (sillas, mesas y enfriador) para el fortalecimiento del uso comunitario de la caseta.
La jornada consolidó los principios de transparencia, corresponsabilidad y sostenibilidad de las obras con participación comunitaria, reafirmando la importancia del trabajo colectivo en beneficio del desarrollo local.</t>
  </si>
  <si>
    <t>Realización de jornada de socialización de cierre y entrega de la dotación correspondiente al convenio solidario 2517-2024, con participación de líderes, beneficiarios, la interventoría y representantes de las entidades ejecutoras.
Durante la actividad se presentaron los resultados de la ejecución, se realizó la verificación de los elementos entregados y se generó un espacio de diálogo sobre los compromisos comunitarios para su adecuado mantenimiento y aprovechamiento.</t>
  </si>
  <si>
    <t>Se aplicó una metodología participativa de tipo expositivo–colaborativa, basada en la rendición de cuentas, el diálogo abierto y la construcción colectiva de acuerdos.
La jornada combinó la presentación de resultados técnicos con espacios de retroalimentación de la comunidad, promoviendo la apropiación de los bienes entregados y el fortalecimiento del sentido de pertenencia.
La interventoría cumplió un rol facilitador, promoviendo la transparencia en la información y garantizando la inclusión de todas las voces en la toma de compromisos comunitarios.</t>
  </si>
  <si>
    <t>Consolidar la apropiación social de la dotación entregada a la caseta comunal, fortaleciendo la participación ciudadana, la transparencia y la sostenibilidad del proceso.
Se espera que la comunidad mantenga el compromiso con el cuidado de los bienes, garantizando su uso adecuado como espacio de encuentro, participación y cohesión social en la vereda Montecristo.</t>
  </si>
  <si>
    <t>Socialización de cierre y entrega de la obra con participación comunitaria (OPC), Vereda La Cristalina Municipio de Puerto Rico, Caseta comunal de la vereda, 08 de julio de 2025 - Convenio solidario 2605-2024 Programa: C2. Socializaciones
C6. Obras con participación comunitaria</t>
  </si>
  <si>
    <t>Comunidad de la vereda La Cristalina del municipio de Puerto Rico</t>
  </si>
  <si>
    <t>Se promovió la participación activa y el sentido de pertenencia de la comunidad de la vereda La Cristalina en la socialización de cierre y entrega de la obra con participación comunitaria.
La actividad permitió validar el proceso de ejecución del convenio solidario 2605-2024, evidenciar el cumplimiento de los objetivos y reconocer los aportes de la comunidad en la gestión de la dotación de la caseta comunal (sillas, mesas y enfriador).
El espacio fortaleció la transparencia, la corresponsabilidad y la sostenibilidad de los bienes entregados, reafirmando el compromiso comunitario con su adecuado uso y conservación.</t>
  </si>
  <si>
    <t>Desarrollo de jornada de socialización y entrega oficial de la obra con participación comunitaria en la vereda La Cristalina, con presencia de representantes de la interventoría, líderes comunitarios y beneficiarios del proyecto.
Durante la jornada se presentó el informe final de ejecución, se entregó formalmente la dotación gestionada y se promovió el diálogo abierto sobre los resultados y compromisos de la comunidad frente al mantenimiento de los elementos recibidos.</t>
  </si>
  <si>
    <t>Se aplicó una metodología de socialización comunitaria basada en la transparencia y la participación activa.
La jornada incluyó la exposición de resultados por parte de la interventoría, la verificación física de la dotación entregada y la retroalimentación de los asistentes.
Mediante la conversación colectiva, se reconoció el esfuerzo comunitario y se fortaleció el sentido de corresponsabilidad sobre el uso adecuado y la sostenibilidad de los bienes adquiridos.
El enfoque metodológico se centró en la construcción conjunta de compromisos y en la rendición de cuentas clara ante la comunidad.</t>
  </si>
  <si>
    <t>Consolidar la apropiación comunitaria sobre la dotación entregada a la caseta comunal, garantizando su uso responsable y su sostenibilidad en el tiempo.
Asimismo, fortalecer la confianza entre la comunidad, la interventoría y el INVIAS, y fomentar el reconocimiento del valor del trabajo conjunto dentro del modelo de obras con participación comunitaria.</t>
  </si>
  <si>
    <t>Socialización de inicio y conformación de la Veeduría Ciudadana o Comité de Participación Comunitaria de la JAC Vereda Quimarí Alto Sector 1 (Córdoba) - Caminos Comunitarios de la Paz Total - Convenio Solidario 2900-2024.</t>
  </si>
  <si>
    <t>Flyer, pieza publicitaria, chat comunitario.</t>
  </si>
  <si>
    <t>SOCIALIZACIÓN DE CIERRE. RENDICIÓN DE CUENTAS</t>
  </si>
  <si>
    <t xml:space="preserve"> N/A </t>
  </si>
  <si>
    <t>Cuidar y conservar en buen estado la dotación entregada (sillas, mesas y enfriador).
Establecer mecanismos comunitarios para la administración y control de los bienes.
Promover la participación continua de la comunidad en procesos de mantenimiento periódico de la placa huella.</t>
  </si>
  <si>
    <t>NINGUNO</t>
  </si>
  <si>
    <t xml:space="preserve">Velar por el adecuado uso, mantenimiento y cuidado de la dotación entregada.
Establecer jornadas periódicas de mantenimiento a la placa huella ejecutada.
</t>
  </si>
  <si>
    <t xml:space="preserve">REUNIÓN DE SOCIALIZACIÓN EN LA ETAPA DE INICIO CON LA JAC DE LA VEREDA CUTY ABAJO -UNGUIA/CHOCÓ - CAMINOS COMUNITARIOS DE LA PAZ TOTAL- CONVENIO 3412/2024 </t>
  </si>
  <si>
    <t>Socialización de inicio y conformación de la Veeduría Ciudadana o Comité de Participación Comunitaria de la JAC de la vereda la Codicia y la Gloria (Atlántico) - Caminos Comunitarios de la Paz Total - Convenio Solidario 3915-2024.</t>
  </si>
  <si>
    <t>Socialización de inicio y conformación de la Veeduría Ciudadana o Comité de Participación Comunitaria de la JAC Vereda Higueron (Atlántico) - Caminos Comunitarios de la Paz Total - Convenio Solidario 4257-2024.</t>
  </si>
  <si>
    <t>Socialización de inicio y conformación de la Veeduría Ciudadana o Comité de Participación Comunitaria de la JAC Vereda Quebrada Atenco(Córdoba) - Caminos Comunitarios de la Paz Total - Convenio Solidario 2901-2024.</t>
  </si>
  <si>
    <t xml:space="preserve">REUNIÓN DE SOCIALIZACIÓN EN LA ETAPA DE INICIO CON LA JAC DE LA VEREDA CUQUE PENIEL -UNGUIA/CHOCÓ - CAMINOS COMUNITARIOS DE LA PAZ TOTAL- CONVENIO 3400/2024 </t>
  </si>
  <si>
    <t>REUNIÓN DE SOCIALIZACIÓN EN LA ETAPA DE INICIO CON LA JAC DE LA VEREDA GENOVA-MISTRATÓ/RISARALDA - CAMINOS COMUNITARIOS DE LA PAZ TOTAL- CONVENIO 3088/2024</t>
  </si>
  <si>
    <t xml:space="preserve">REUNIÓN DE SOCIALIZACIÓN EN LA ETAPA DE CIERRE CON LA JAC DE LA VEREDA NARANJAL-SAMANÁ/CALDAS - CAMINOS COMUNITARIOS DE LA PAZ TOTAL- CONVENIO 2175/2024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</si>
  <si>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entrega de la construcción de la vía terciaria y recibir el objeto de plan de inversión social.</t>
  </si>
  <si>
    <t>Socialización de inicio y conformación de la Veeduría Ciudadana o Comité de Participación Comunitaria de la JAC Vereda Puertas Negras (Córdoba) - Caminos Comunitarios de la Paz Total - Convenio Solidario 2906-2024.</t>
  </si>
  <si>
    <t>Socialización de inicio y conformación de la Veeduría Ciudadana o Comité de Participación Comunitaria de la JAC Evitar (Bolívar) - Caminos Comunitarios de la Paz Total - Convenio Solidario 2666-2024.</t>
  </si>
  <si>
    <t>Socialización de inicio y conformación de la Veeduría Ciudadana o Comité de Participación Comunitaria de la JAC Santander Sector El Campo (Bolívar) - Caminos Comunitarios de la Paz Total - Convenio Solidario 3086-2024.</t>
  </si>
  <si>
    <t>Socialización de inicio y conformación de la Veeduría Ciudadana o Comité de Participación Comunitaria de la JAC Vereda Los Moncholos (Córdoba) - Caminos Comunitarios de la Paz Total - Convenio Solidario 2870-2024.</t>
  </si>
  <si>
    <t>Socialización de inicio y conformación de la Veeduría Ciudadana o Comité de Participación Comunitaria de la JAC Vereda Socavones (Atlántico) - Caminos Comunitarios de la Paz Total - Convenio Solidario 3872-2024.</t>
  </si>
  <si>
    <t>Socialización de inicio y conformación de la Veeduría Ciudadana o Comité de Participación Comunitaria de Asocomunal de Luruaco (Atlántico) - Caminos Comunitarios de la Paz Total - Convenio Solidario 3386-2024.</t>
  </si>
  <si>
    <t>Socialización de inicio y conformación de la Veeduría Ciudadana o Comité de Participación Comunitaria de la Asocomunal de Juntas del Municipio Tierralta (Córdoba) - Caminos Comunitarios de la Paz Total - Convenio Solidario 2849-2024.</t>
  </si>
  <si>
    <t>Socialización de inicio y conformación de la Veeduría Ciudadana o Comité de Participación Comunitaria de la Federación del Atlántico (Atlántico) - Caminos Comunitarios de la Paz Total - Convenio Solidario 3641-2024.</t>
  </si>
  <si>
    <t xml:space="preserve">REUNIÓN DE SOCIALIZACIÓN EN LA ETAPA DE CIERRE CON LA JAC DE LA VEREDA NARANJAL-MARULANDA/CALDAS - CAMINOS COMUNITARIOS DE LA PAZ TOTAL- CONVENIO 2094/2024 </t>
  </si>
  <si>
    <t xml:space="preserve">REUNIÓN DE SOCIALIZACIÓN EN LA ETAPA DE INICIO CON LA JAC DE PIE DE PEPE -MEDIO BAUDÓ/CHOCÓ - CAMINOS COMUNITARIOS DE LA PAZ TOTAL- CONVENIO 3981/2024 </t>
  </si>
  <si>
    <t>REUNIÓN DE SOCIALIZACIÓN EN LA ETAPA DE INICIO CON LA JAC DE LA VEREDA LA ESMERALDA-MISTRATÓ/RISARALDA - CAMINOS COMUNITARIOS DE LA PAZ TOTAL- CONVENIO 3095/2024</t>
  </si>
  <si>
    <t xml:space="preserve">REUNIÓN DE SOCIALIZACIÓN EN LA ETAPA DE INICIO CON LA JAC DEL CORREGIMIENTO LA MANSA -CARMEN DE ATRATO/CHOCÓ - CAMINOS COMUNITARIOS DE LA PAZ TOTAL- CONVENIO 3602/2024 </t>
  </si>
  <si>
    <t>Socialización de inicio y conformación de la Veeduría Ciudadana o Comité de Participación Comunitaria de la JAC Corregimiento de Guasimal (Bolívar) - Caminos Comunitarios de la Paz Total - Convenio Solidario 2256-2024.</t>
  </si>
  <si>
    <t xml:space="preserve">REUNIÓN DE SOCIALIZACIÓN EN LA ETAPA DE INICIO CON LA JAC DEL CORREGIMIENTO GUADUAS -CARMEN DE ATRATO/CHOCÓ - CAMINOS COMUNITARIOS DE LA PAZ TOTAL- CONVENIO 2611/2024 </t>
  </si>
  <si>
    <t xml:space="preserve">REUNIÓN DE SOCIALIZACIÓN EN LA ETAPA DE INICIO CON LA JAC DE LA VEREDA EL SIETE -CARMEN DE ATRATO/CHOCÓ - CAMINOS COMUNITARIOS DE LA PAZ TOTAL- CONVENIO 3131/2024 </t>
  </si>
  <si>
    <t>REUNIÓN DE SOCIALIZACIÓN EN LA ETAPA DE INICIO CON LA JAC DEL CEDRAL -QUINCHÍA/RISARALDA - CAMINOS COMUNITARIOS DE LA PAZ TOTAL- CONVENIO 2364/2024</t>
  </si>
  <si>
    <t>Acompañamiento a visita técnica, vereda El Camuya de San Vicente del Caguán, tramo de la placa huella, 23 de julio de 2025 - Convenio solidario 2347-2024 
Programa: C3. Participación comunitaria</t>
  </si>
  <si>
    <t>Presidente de la vereda y parte de la comunidad.</t>
  </si>
  <si>
    <t>Se promovió la participación activa de la comunidad en el proceso de seguimiento técnico a la ejecución de la obra de placa huella, fortaleciendo la transparencia y la corresponsabilidad en la supervisión del convenio solidario 2347-2024.
La visita permitió integrar el conocimiento técnico de la interventoría con la observación y retroalimentación de los líderes comunitarios, fomentando la apropiación del proyecto y el control social sobre la correcta utilización de los recursos.</t>
  </si>
  <si>
    <t>Desarrollo de jornada de acompañamiento técnico en campo con la comunidad y el comité de obra, orientada a revisar el inicio físico de la placa huella, verificar la calidad de los materiales a utilizar y constatar el cumplimiento de las especificaciones técnicas establecidas en el convenio.</t>
  </si>
  <si>
    <t>Se aplicó una metodología práctica de observación directa y análisis participativo, combinando la revisión técnica con el diálogo comunitario.
Durante la visita, la interventoría explicó los aspectos constructivos y criterios de calidad, mientras que la comunidad aportó su conocimiento local, realizó observaciones sobre el desarrollo de la obra y participó en la identificación de oportunidades de mejora.
Este proceso permitió fortalecer la transparencia, la comunicación y la confianza mutua entre los actores involucrados.</t>
  </si>
  <si>
    <t>Garantizar la ejecución adecuada de la obra de placa huella mediante la supervisión conjunta entre la interventoría y la comunidad.
Se espera fortalecer las capacidades de control social, promover el sentido de pertenencia hacia la infraestructura construida y asegurar que el proceso cumpla con los estándares de calidad y funcionalidad previstos.</t>
  </si>
  <si>
    <t>Llamada telefónica - Mensaje vía whatsapp</t>
  </si>
  <si>
    <t>VISITA TÉCNICA CON COMUNIDAD</t>
  </si>
  <si>
    <t>Continuar participando activamente en las visitas técnicas de seguimiento.
Informar oportunamente cualquier novedad o irregularidad observada en la ejecución.
Mantener comunicación permanente con la interventoría para el control de calidad.
Promover el cuidado y la conservación de la obra una vez entregada.</t>
  </si>
  <si>
    <t xml:space="preserve">REUNIÓN DE SOCIALIZACIÓN EN LA ETAPA DE INICIO CON LA JAC DE LA VEREDA CARMELITA -ITSMINA/CHOCÓ - CAMINOS COMUNITARIOS DE LA PAZ TOTAL- CONVENIO 2574/2024 </t>
  </si>
  <si>
    <t xml:space="preserve">REUNIÓN DE SOCIALIZACIÓN EN LA ETAPA DE INICIO CON LA JAC DEL BARRIO CACHACAL -ITSMINA/CHOCÓ - CAMINOS COMUNITARIOS DE LA PAZ TOTAL- CONVENIO 3189/2024 </t>
  </si>
  <si>
    <t>Acompañamiento a visita técnica, vereda Gibraltar del municipio de San Vicente del Caguán, tramo de la placa huella, 24 de julio de 2025 - Convenio solidario 2265-2024 
Programa: C3. Participación comunitaria</t>
  </si>
  <si>
    <t>Se promovió la participación activa de la comunidad en el proceso de seguimiento técnico a la ejecución de la obra de placa huella, fortaleciendo la transparencia y la corresponsabilidad en la supervisión del convenio solidario 2265-2024.
La visita permitió integrar el conocimiento técnico de la interventoría con la observación y retroalimentación de los líderes comunitarios, fomentando la apropiación del proyecto y el control social sobre la correcta utilización de los recursos.</t>
  </si>
  <si>
    <t>Acompañamiento a visita técnica, vereda Puerto Berrío del municipio de San Vicente del Caguán, tramo de la placa huella, 24 de julio de 2025 - Convenio solidario 2312-2024 
Programa: C3. Participación comunitaria</t>
  </si>
  <si>
    <t>Se promovió la participación activa de la comunidad en el proceso de seguimiento técnico a la ejecución de la obra de placa huella, fortaleciendo la transparencia y la corresponsabilidad en la supervisión del convenio solidario 2312-2024.
La visita permitió integrar el conocimiento técnico de la interventoría con la observación y retroalimentación de los líderes comunitarios, fomentando la apropiación del proyecto y el control social sobre la correcta utilización de los recursos.</t>
  </si>
  <si>
    <t>Socialización de inicio y conformación de la Veeduría Ciudadana o Comité de Participación Comunitaria de la JAC Vereda Isla Venezuela (Córdoba) - Caminos Comunitarios de la Paz Total - Convenio Solidario 2907-2024.</t>
  </si>
  <si>
    <t xml:space="preserve">REUNIÓN DE SOCIALIZACIÓN EN LA ETAPA DE INICIO CON LA JAC DE LA VEREDA PACURITA -QUIBDÓ/CHOCÓ - CAMINOS COMUNITARIOS DE LA PAZ TOTAL- CONVENIO 2647/2024 </t>
  </si>
  <si>
    <t>Socialización de inicio y conformación de la Veeduría Ciudadana o Comité de Participación Comunitaria de la JAC Los Piñones (Bolívar) - Caminos Comunitarios de la Paz Total - Convenio Solidario 2532-2024.</t>
  </si>
  <si>
    <t>Socialización de inicio y conformación de la Veeduría Ciudadana o Comité de Participación Comunitaria de la JAC Carvajal (Bolívar) - Caminos Comunitarios de la Paz Total - Convenio Solidario 2873-2024.</t>
  </si>
  <si>
    <t>REUNIÓN DE SOCIALIZACIÓN EN LA ETAPA DE INICIO CON LA JAC DE LA VEREDA LA UNIÓN DEL CORREGIMIENTO ALTO DEL NUDO-DOSQUEBRADAS/RISARALDA - CAMINOS COMUNITARIOS DE LA PAZ TOTAL- CONVENIO 4038/2024</t>
  </si>
  <si>
    <t>REUNIÓN DE SOCIALIZACIÓN EN LA ETAPA DE INICIO CON LA ASOCIACIÓN MUNICIPAL DE LAS JAC DEL MISTRATÓ-MISTRATÓ/RISARALDA - CAMINOS COMUNITARIOS DE LA PAZ TOTAL- CONVENIO 3545/2024</t>
  </si>
  <si>
    <t>Socialización de inicio y conformación de la Veeduría Ciudadana o Comité de Participación Comunitaria de la JAC Vereda La Alcancía Córdoba) - Caminos Comunitarios de la Paz Total - Convenio Solidario 2842-2024.</t>
  </si>
  <si>
    <t>REUNIÓN DE SOCIALIZACIÓN EN LA ETAPA DE INICIO CON LA JAC DE LA VEREDA EL LINDERO -CHACHAGUI/NARIÑO - CAMINOS COMUNITARIOS DE LA PAZ TOTAL- CONVENIO 2712/2024</t>
  </si>
  <si>
    <t>REUNIÓN DE SOCIALIZACIÓN EN LA ETAPA DE INICIO CON LA ASOCIACIÓN DE DESARROLLO COMUNAL DE LA VEREDA TACHIGUI-BELEN DE UMBRIA/RISARALDA - CAMINOS COMUNITARIOS DE LA PAZ TOTAL- CONVENIO 3569/2024</t>
  </si>
  <si>
    <t>REUNIÓN DE SOCIALIZACIÓN EN LA ETAPA DE INICIO CON LA JAC DE LA VEREDA CANDAGAN -SANTACRUZ/NARIÑO - CAMINOS COMUNITARIOS DE LA PAZ TOTAL- CONVENIO 2490/2024</t>
  </si>
  <si>
    <t>REUNIÓN DE SOCIALIZACIÓN EN LA ETAPA DE INICIO CON LA JAC DE CORINTO BAJO-GUATICA/RISARALDA - CAMINOS COMUNITARIOS DE LA PAZ TOTAL- CONVENIO 3850/2024</t>
  </si>
  <si>
    <t xml:space="preserve">REUNIÓN DE SOCIALIZACIÓN EN LA ETAPA DE INICIO CON LA JAC DEL BARRIO MALVINAS-ATRATO/CHOCÓ - CAMINOS COMUNITARIOS DE LA PAZ TOTAL- CONVENIO 3910/2024 </t>
  </si>
  <si>
    <t xml:space="preserve">REUNIÓN DE SOCIALIZACIÓN EN LA ETAPA DE INICIO CON LA JAC DEL BARRIO PUEBLO NUEVO -ATRATO/CHOCÓ - CAMINOS COMUNITARIOS DE LA PAZ TOTAL- CONVENIO 3701/2024 </t>
  </si>
  <si>
    <t xml:space="preserve">REUNIÓN DE SOCIALIZACIÓN EN LA ETAPA DE INICIO CON LA JAC DE LA VEREDA SAN FRANCISCO DE ICHO-QUIBDÓ/CHOCÓ - CAMINOS COMUNITARIOS DE LA PAZ TOTAL- CONVENIO 3890/2024 </t>
  </si>
  <si>
    <t xml:space="preserve">REUNIÓN DE SOCIALIZACIÓN EN LA ETAPA DE INICIO CON LA JAC DE LA VEREDA CUQUE MINA -QUIBDÓ/CHOCÓ - CAMINOS COMUNITARIOS DE LA PAZ TOTAL- CONVENIO 2902/2024 </t>
  </si>
  <si>
    <t>Socialización de inicio y conformación de la Veeduría Ciudadana o Comité de Participación Comunitaria de la Asocomunal de Palmar de Valera (Atlántico) - Caminos Comunitarios de la Paz Total - Convenio Solidario 2473-2024.</t>
  </si>
  <si>
    <t>Continuar participando activamente en las visitas técnicas de seguimiento. Informar oportunamente cualquier novedad o irregularidad observada en la ejecución. Mantener comunicación permanente con la interventoría para el control de calidad. Promover el cuidado y la conservación de la obra una vez entregada.</t>
  </si>
  <si>
    <t>Socialización de inicio y conformación de la Veeduría Ciudadana o Comité de Participación Comunitaria de la Asocomunal de Camrpo de la Cruz (Atlántico) - Caminos Comunitarios de la Paz Total - Convenio Solidario 3547-2024.</t>
  </si>
  <si>
    <t>Socialización de inicio y conformación de la Veeduría Ciudadana o Comité de Participación Comunitaria de la JAC Vereda Megua (Atlántico) - Caminos Comunitarios de la Paz Total - Convenio Solidario 4355-2024.</t>
  </si>
  <si>
    <t>Socialización de inicio y conformación de la Veeduría Ciudadana o Comité de Participación Comunitaria de la JAC Vereda las Trescientas (Atlántico) - Caminos Comunitarios de la Paz Total - Convenio Solidario 4354-2024.</t>
  </si>
  <si>
    <t xml:space="preserve">REUNIÓN DE SOCIALIZACIÓN EN LA ETAPA DE INICIO CON LA JAC DE LA VEREDA TIBIRRE ALTO -ACANDÍ/CHOCÓ - CAMINOS COMUNITARIOS DE LA PAZ TOTAL- CONVENIO 3863/2024 </t>
  </si>
  <si>
    <t xml:space="preserve">REUNIÓN DE SOCIALIZACIÓN EN LA ETAPA DE CIERRE CON LA JAC DE LA VEREDA LA HABANA-BELALCAZAR/CALDAS - CAMINOS COMUNITARIOS DE LA PAZ TOTAL- CONVENIO 2200/2024 </t>
  </si>
  <si>
    <t>REUNIÓN DE SOCIALIZACIÓN EN LA ETAPA DE CIERRE CON LA JAC DE LA VEREDA SANTA RITA-PENSILVANIA/CALDAS - CAMINOS COMUNITARIOS DE LA PAZ TOTAL- CONVENIO 2140/2024</t>
  </si>
  <si>
    <t xml:space="preserve">REUNIÓN DE SOCIALIZACIÓN EN LA ETAPA DE CIERRE CON LA JAC DE LA VEREDA MIRAFLORES-PENSILVANIA/CALDAS - CAMINOS COMUNITARIOS DE LA PAZ TOTAL- CONVENIO 2169/2024 </t>
  </si>
  <si>
    <t>REUNIÓN DE SOCIALIZACIÓN EN LA ETAPA DE CIERRE CON LA JAC DE LA VEREDA TARR PINTADO SAN DIEGO SAMANÁ/CALDAS - CAMINOS COMUNITARIOS DE LA PAZ TOTAL- CONVENIO 2172/2024</t>
  </si>
  <si>
    <t>REUNIÓN DE SOCIALIZACIÓN EN LA ETAPA DE CIERRE CON LA JAC DE LA VEREDA MONTEBELLO-SAMANÁ/CALDAS - CAMINOS COMUNITARIOS DE LA PAZ TOTAL- CONVENIO 2173/2024</t>
  </si>
  <si>
    <t>REUNIÓN DE SOCIALIZACIÓN EN LA ETAPA DE CIERRE CON LA JAC DE LA VEREDA CALIFORNIA ALTA-SAMANÁ/CALDAS - CAMINOS COMUNITARIOS DE LA PAZ TOTAL- CONVENIO 2058/2024</t>
  </si>
  <si>
    <t>Participación Comunitaria- Desarrollo de reuniones periódicas con tres Veedurías constituidas (Municipio de Miraflores-Ruta 6009, Municipio de Pauna- Ruta 6007, Municipio de Otanche- Ruta 6006)
-Reuniones con comité COPACO
-Atención a reuniones extraordinarias con actores vinculados al proyecto
-Talleres de cultura vial- dirigido a población del AID de la Ruta Nacional 6006,6007, y 6009 -  973/2021 TRANSVERSAL BOYACA</t>
  </si>
  <si>
    <t>Reunion con la Veeduria de Casanare 
Encuentros de participación ciudadana con contraloría - 2254/2021 TRANSVERSAL DE ALTILLANURA (JURIEPE - PUERTO CARREÑO)</t>
  </si>
  <si>
    <t>Espacio abierto y Mesas de dialogo</t>
  </si>
  <si>
    <t>Reunion con la Veeduria de Casanare 
Encuentros de participación ciudadana con contraloría 2254/2021 TRANSVERSAL DE ALTILLANURA (JURIEPE - PUERTO CARREÑO)</t>
  </si>
  <si>
    <t>Comité de Participación Comunitaria (CPC) - Veeduría Ciudadana - 4303/ 2024 MEDELLIN - QUIBDÓ</t>
  </si>
  <si>
    <t>Plataforma Campesina</t>
  </si>
  <si>
    <t>Generar el fortalecimiento participativo e inclusivo de las comunidades asentadas en el corredor vial Ruta 6002- 6003 Quibdó - Medellín.</t>
  </si>
  <si>
    <t>Mediante reunión con los participantes, realizar un seguimiento de los avances e inconvenietes para el desarrollo de las activddes en el corredor vial.</t>
  </si>
  <si>
    <t>Espacio abieto y participativo.</t>
  </si>
  <si>
    <t>Idea principal de los participantes sirvan de replicdores de informacion en sus comunidades ademas de poder tener una comunicación asertiva entre comunidad y proyecyo.</t>
  </si>
  <si>
    <t>Reuniones Comité de Participación Comunitaria 974/2021 TRANSVERSAL DE ALTILLANURA (PUENTE ARIMENIA - EL VIENTO)</t>
  </si>
  <si>
    <t>generación de espacios informativos y de atención a las inquietudes de la comunidad</t>
  </si>
  <si>
    <t>Reunión de Socialización para efectuar los ajustes realizados al proyecto (E.I.A) en el marco de la solicitud de los Requerimientos de Información Adicional (RIA) oficiada por la Autoridad Nacional de Licencias Ambientales – ANLA. "Mejoramiento y Mantenimiento, Gestión predial, social, ambiental sostenible del corredor del Paletará"  1006/2021 CORREDOR PALETARA (ISNOS - POPAYAN)</t>
  </si>
  <si>
    <t xml:space="preserve">Virtual </t>
  </si>
  <si>
    <t xml:space="preserve">Reunión de información acerca de los ajustes realizados al E.I.A de acuerdo con los Requerimientos de Información Adicional fectuados por la ANLA. </t>
  </si>
  <si>
    <t xml:space="preserve">Información de los ajustes realizados al E.IA. </t>
  </si>
  <si>
    <t xml:space="preserve">Exposición por parte de los representantes de la Consultoria TECOVA y retroalimentación por parte de los funcionarios de las entidades participantes, como Corporación Autonoma y Regional del Cauca CRC y Parques Nacionales Naturales. </t>
  </si>
  <si>
    <t>Brindar información de los cambios efectuados al Estudio de Impacto Ambiental según lo requerido por la autoridad ambiental.</t>
  </si>
  <si>
    <t>Reunión de fase de formulación de acuerdos y protocolización quedó surtida, con el Resguardo Indigena de Paleytará. 1006/2021 CORREDOR PALETARA (ISNOS - POPAYAN)</t>
  </si>
  <si>
    <t xml:space="preserve">Desarrollo de la etapa de </t>
  </si>
  <si>
    <t>Fase de formulación de acuerdos y protocolización quedó surtida.</t>
  </si>
  <si>
    <t xml:space="preserve">Reunión dirigida por el delegado del Ministerio del Interior </t>
  </si>
  <si>
    <t>Estapa SURTIDA</t>
  </si>
  <si>
    <t>Cartografia social, recorrido de reconocimiento del PR54+100 AL pr83+000 PNN, Puracé y recorrido a la Laguna del Buey. 1006/2021 CORREDOR PALETARA (ISNOS - POPAYAN)</t>
  </si>
  <si>
    <t xml:space="preserve">Reconocimiento del territorio etnico y del sector a intervenir. </t>
  </si>
  <si>
    <t xml:space="preserve">Cartografia, recorrido y reconocimiento a la Laguna del Buey. </t>
  </si>
  <si>
    <t>Cartografia mediante la participación de los representante y miembros de los grupos comunitarios pergtenecientes al Resgauardo quienes mediante el dibujo identificaron el territorio indigens, recorrido en campo y visita a la Laguna del Buey como sitio sagrado de los Indigen</t>
  </si>
  <si>
    <t xml:space="preserve">Cartografia para la caracterización etnica del Resguardo Indigena de Paletará, identificación de sector del PNN, Puracé e identificación del sitio sagrado de la Laguna del Buey. </t>
  </si>
  <si>
    <t>Realizar el seguimiento al proyecto “Construcción Variante San Francisco – Mocoa”, mediante la revisión integral de los componentes técnico,
social, ambiental y predial, garantizando el cumplimiento de las obligaciones establecidas en participación ciudadana, el seguimiento se desarrolla
en articulación con las veedurías ciudadanas vinculadas al contrato. 1111/2021 (VARIANTE SAN FRANCISCO - MOCOA S2)</t>
  </si>
  <si>
    <t>Generar espacios de información y avance del proyecto en sus diferentes componentes.</t>
  </si>
  <si>
    <t xml:space="preserve">Desarrollar  reuniones de seguimiento de avance del proyecto </t>
  </si>
  <si>
    <t>Socialización del avance del proyecto, se presentaron los reportes de cada una de las ·reas: técnica, presupuestal, social, ambiental y SST de acuerdo al anexo de la diapositiva. Asimismo, se informo sobre las obras activas y se brindó un espacio para resolver inquietudes y observaciones de los participantes.</t>
  </si>
  <si>
    <t xml:space="preserve">Se logra informar a los participantes de las veedurías del avance del proyecto como también se genera un espacio de participación. </t>
  </si>
  <si>
    <t>1. Reunión informativa y visita a campo con la Contraloría y veedurías del contrato de obra No 976 de 2021. TRONCAL DE LA ORINOQUIA (SAN JOSE - EL RETORNO - CALAMAR)</t>
  </si>
  <si>
    <t>Participar en la reunión de Seguimiento Participativo convocado por la Contraloría General de la República, con el propósito de socializar el estado y avance del Contrato de Obra No. 976 de 2021 y realizar seguimiento a los compromisos adquiridos durante la última visita de la entidad. El encuentro contó con la participación activa de las veedurías ciudadanas del  contrato de obra.</t>
  </si>
  <si>
    <t>Garantizar la participación en los espacios convocados por el ente de control, donde se motiva a las veedurias a  realizar el seguimiento oportuno  a la ejecución del contrato de obra.</t>
  </si>
  <si>
    <t xml:space="preserve">Proyección y exposición del estado y avance del contrato de obra en los ámbitos técnico y financiero. Se efectuó un recorrido en campo para verificar el progreso de las actividades constructivas.. 
</t>
  </si>
  <si>
    <t>Garantizar la atención al requerimiento efectuado por la Contraloría, dando a conocer el estado actual y los avances del proyecto, así como atendiendo las inquietudes planteadas. Adicionalmente, en estos espacios se actualiza la información del contrato para conocimiento de las veedurías y se realiza seguimiento a los compromisos establecidos con la comunidad.</t>
  </si>
  <si>
    <t xml:space="preserve">Reunion con el Comite de Participacion comunitaria Boyaca. 2254/2021 TRANSVERSAL DE ALTILLANURA (JURIEPE - PUERTO CARREÑO)
</t>
  </si>
  <si>
    <t>Reuniones Veeduría Ciduadana y comunidad en general. 974/2021 TRANSVERSAL DE ALTILLANURA (PUENTE ARIMENA - EL VIENTO)</t>
  </si>
  <si>
    <t>Generar un proceso de formación a la veeduría ciudadana 
Brindar espacios de información respecto  al avance del proyecto  y escuchar y atender las inquieudes de la comunidad, así mismo informar de la programación de la obra</t>
  </si>
  <si>
    <t>Reunión con las dos (02) veedurias ciudadanas del municipio de Neiva, Huila. 991/2021 (NEIVA - SAN VICENTE DEL CAGUAN - PUERTO RICO - FLORENCIA)</t>
  </si>
  <si>
    <t>Reunión con el Comité de Participación Comunitaria de la RUTA 1203  (La Lupa, Bolivar)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(ANILLO DEL MACIZO - ROSAS - BOLIVAR - LA LUPA)</t>
  </si>
  <si>
    <t>Fortalecer la participación ciudadana y el control social del proyecto en la RUTA 1204</t>
  </si>
  <si>
    <t>Brindar espacios de participación, interlocución e información a la comunidad acerda de las inquietudes</t>
  </si>
  <si>
    <t>Se informó a los representantes del COPACO que el proyecto del Macizo Colombiano comprende de dos rutas las cuales son: R1203-Bolívar en la cual se realizará la pavimentación de 20km aproximadamente y en la R25CC15 se pavimentará 22km para un total de 42km; de igual forma se expresó que hubo cambios en el personal profesional del contratista con respecto al área técnica y profesional ambiental. Posteriormente el ingeniero  residente de obra informó los avances del proyecto en relación a la pavimentación de la vía de aproximadamente 10 kilómetros desde el PR49+485alPR61+500.El residente de obra informó de la sobras dela zona urbana, en relación al barrio  Obrero se contrató una escuadrilla para la finalización de obras en el sector que están pendientes entre ella su acceso en cuneta y unos andenes; con respecto al barrio Fátima se informó que está pendiente la construcción de unas cunetas, la instalación de unos brocales y la tapa de una alcantarilla; Finalmente se informó que se continua trabajando en la pavimentación de la vía y demás obras constructivas en el b barrio El Libertador. También se refirió que en el tramo existen sectores que aún están pendientes de la pavimentación, debido a que aún está pendiente la construcción de algunas obras de drenaje como box coulvert y muros con diseños especiales; también se informó que en el sector que se encuentra pavimentándose adelanta la construcción de cunetas faltantes.</t>
  </si>
  <si>
    <t xml:space="preserve">Comité de Participación  informado sobre avance del proyecto </t>
  </si>
  <si>
    <t>Capacitar en temas de Protección y Conservación de fauna silvestre de la RFPCARM, Manejo arqueológico y resolución de conflictos  a estudiantes del 
Centro Etnoeducativo Rural Bilingüe Inga - Sede Buenos Aires. 1111/2021 (VARIANTE SAN FRANCISCO - MOCOA S2)</t>
  </si>
  <si>
    <t xml:space="preserve">Capacitaciones con estudiantes del AID en temáticas de interés en el proyecto </t>
  </si>
  <si>
    <t xml:space="preserve">. Socializar las temáticas de los componentes ambiental, social y de arqueología mediante presentaciones orientadas por los profesionales responsables de cada área. En el tema social se complementa la temática con el desarrollo de dinámicas participativos.
</t>
  </si>
  <si>
    <t xml:space="preserve"> Se logró sensibilizar a los estudiantes sobre la importancia de la protección del patrimonio arqueológico, la gestión ambiental y el manejo de resolución de conflictos. 
También se da información relevante del avance del proyecto en estas áreas.</t>
  </si>
  <si>
    <t>Ejecución de taller "Buenas prácticas para conservar y prolongar la durabilidad de la obra", municipio de Uribe,  proyecto O.P.C. 1045/2021 (TRANSVERSAL DE LA MACARENA - MESETAS - LA URIBE)</t>
  </si>
  <si>
    <t>Recomendaciones de mantenimiento y buen uso de la obra para mayor durabilidad</t>
  </si>
  <si>
    <t>Reunión informativa, convocatoria mediante medios de comunicación (via telefonica)</t>
  </si>
  <si>
    <t>Comunidad capacitada sobre mantenimiento y buen uso de la obra para mayor durabilidad</t>
  </si>
  <si>
    <t>Reuniones Veeduría Ciduadana y comunidad en general 974/2021 (TRANSVERSAL DE ALTILLANURA PUENTE ARIMENA - EL VIENTO)</t>
  </si>
  <si>
    <t>Realizar la socialización del proceso de donación de material de corte y excavación para la nivelación
topográfica del lote denominado San Carlos (antigua URI) de la Alcaldía Municipal de San Francisco. Esta
socialización se adelanta con los habitantes del Barrio Belén cuyas viviendas son vecinas a la zona de
nivelación. 1111/2021 (VARIANTE SAN FRANCISCO - MOCOA S2)</t>
  </si>
  <si>
    <t>Realizar procesos de información y comunicación con las comunidades del AID</t>
  </si>
  <si>
    <t xml:space="preserve">Generar espacios de información para las comunidades del AID </t>
  </si>
  <si>
    <t>Socialización diseños zona de nivelación URI.
2 Proceso informativo levantamiento actas de vecindad.
 Intervención de la comunidad</t>
  </si>
  <si>
    <t xml:space="preserve">
.Se socializó de forma clara y oportuna el proceso que se adelantara en área de influencia del proyecto.
.Se resolvieron dudas e inquietudes planteadas por los participantes.
Se dio a conocer los canales de información y atención que tiene el proyecto.</t>
  </si>
  <si>
    <t>Proceso de fortalecimiento inclusivo para adultos mayores del Jardín del Anciano Margarita Campuzano de Cendalez, dotación de 225 uniformes (semanario).
Municipio de Cajamarca. 
Plan de adaptación a la guía de manejo ambiental modo carretero PAGA 
Programa: Participación, gobernanza e inclusión social. (Inclusión social con perspectiva de género y de transversalización). 4223/2024 (OPERACION CRUCE CORDILLERA CENTRAL</t>
  </si>
  <si>
    <t>Fortalecimiento de la inclusión y reconocimiento social de una población en condición de vulnerabilidad, a través de acciones que dignifican su vida y promueven el bienestar integral de los adultos mayores residentes del Jardín del Anciano Margarita Campuzano de Cendales.</t>
  </si>
  <si>
    <t>1 Entrega de uniformes completos y cómodos como símbolo de identidad institucional y dignificación de los adultos mayores.
2 Generación  de un espacio participativo que promueve el reconocimiento, la integración y el respeto por esta población.
3 Capacitaciones en seguridad vial para lograr un transito seguro de esta población.</t>
  </si>
  <si>
    <t>Planeación conjunta con la dirección del Jardín, socialización con los beneficiarios, validación de diseños y tallas, acto de entrega simbólico con participación de familiares y comunidad, y registro fotográfico que resalta el valor humano y social de la actividad.</t>
  </si>
  <si>
    <t>Contribuir al mejoramiento de la calidad de vida y la autoestima de los adultos mayores, garantizando su comodidad y sentido de pertenencia al recibir un vestuario completo, uniforme y adecuado. La acción promueve la dignificación de su imagen, el reconocimiento comunitario y la valoración del adulto mayor como parte activa y valiosa del territorio.</t>
  </si>
  <si>
    <t>2. Reunión mensual con  el Comité de participación comunitaria  municipio El Retorno Departamento del Guaviare. 976/2021 TRONCAL DE LA ORINOQUIA (SAN JOSÉ - EL RETORNO - CALAMAR)</t>
  </si>
  <si>
    <t>Realizar reunión con el Comité de Participación Comunitaria de la vereda La Marina con el propósito de socializar el estado y avance del Contrato de Obra No. 976 de 2021. Asimismo, realizar seguimiento al cumplimiento de los compromisos adquiridos con los propietarios, relacionados con la adecuación de entradas y accesos a predios y fincas.</t>
  </si>
  <si>
    <t>Proyección y presentación del estado y avance del contrato de obra en sus aspectos técnico, financiero ambiental, sostenible y social, a cargo del Consorcio DSC. 
Posteriormente, se abrirá un espacio para preguntas y resolución de dudas por parte de la comunidad.</t>
  </si>
  <si>
    <t>Comités de Participación Comunitaria. 1042/2021 (CUROS - MALAGA)</t>
  </si>
  <si>
    <t>Garantizar espacios para la participación Ciudadana, para la concertación entre comunidad y Estado, garantizar el derecho a la información, favorecer el seguimiento y evaluación del proyecto en el territorio. Facilitar la inclusión activa de los grupos de valor, fortalecer el control social y promover la transparencia institucional. Contribuir a la construcción colectiva de soluciones y al cumplimiento de los principios establecidos en el Modelo Integrado de Planeación y Gestión (MIPG) y en la Guía de Participación Ciudadana de INVIAS.</t>
  </si>
  <si>
    <t xml:space="preserve">Estructurar la actividad bajo una metodología participativa que permita a los asistentes expresar inquietudes, formular sugerencias y debatir sobre aspectos fundamentales del proyecto, en cada una de las áreas del proyecto. Consolidar este modelo de interacción como una práctica coherente con el enfoque de control social y corresponsabilidad ciudadana. Reconocer que los comités de participación ciudadana, no solo facilitan la comprensión técnica de las obras, sino que legitiman el proceso de gestión pública al incorporar activamente las voces de los grupos de valor, respetando el enfoque diferencial y fortaleciendo la relación entre la comunidad y el proyecto.
</t>
  </si>
  <si>
    <t xml:space="preserve">Favorecer de espacios accesible  y abiertos de encuentro ciudadano, para informar de manera clara  y contextualizada a los actores sociales clave del área de influencia del proyecto, con herramientas audiovisuales de los avances más importantes de la obra . Exponer de forma pedagógica los avances, retos y ajustes en cada frente de obra, incluyendo aspectos técnicos, ambientales, prediales y sociales que inciden en los ritmos de ejecución. Promover espacios de diálogo constructivo que permitan a los participantes comprender el estado actual del proyecto y expresar sus inquietudes, observaciones y propuestas. en el marco de la Guía de Participación Ciudadana del INVIAS. </t>
  </si>
  <si>
    <t xml:space="preserve">Consolidar loa COPACOS, Fortalecer la corresponsabilidad ciudadana promoviendo el control social, la transparencia y la inclusión en todas las fases del ciclo de gestión pública. Validar las necesidades territoriales expresadas por los grupos de valor, ajustando las estrategias técnicas, prediales, ambientales y sociales del proyecto. Legitimar la gestión institucional mediante el diálogo participativo, respetando el enfoque diferencial y fomentando la confianza entre las comunidades y el equipo ejecutor.
</t>
  </si>
  <si>
    <t>Reunión de Veeduría. 1042/2021 (CUROS - MALAGA)</t>
  </si>
  <si>
    <t>La participación social, a través de las Veedurías Ciudadanas, permite a la comunidad ejercer control social sobre la gestión pública, conforme a la Ley 850 de 2003 y la Ley 1757 de 2015.
Su alcance comprende la vigilancia, seguimiento y evaluación de los programas y proyectos en todas las fases del ciclo de la gestión, promoviendo la transparencia, la rendición de cuentas y la corresponsabilidad entre las entidades públicas y la ciudadanía.</t>
  </si>
  <si>
    <t>Informarlos avances del proyecto con la Veeduría Ciudadana y verificación en campo con Recorrido participativo por el tramo de Guaca, facilitando  el control social por parte de la veeduría del proyecto.</t>
  </si>
  <si>
    <t>Se implementó una mesa informativa y diálogo con los veedores participantes, Directores de Contratista e Interventoría presentaron los avances de la obra apoyados en herramientas audiovisuales, se resolvieron inquietudes fomentando la participación activa y la transparencia en la gestión del proyecto.</t>
  </si>
  <si>
    <t>La actividad con la Veeduría Ciudadana permitió fortalecer el ejercicio del control social y la transparencia en la gestión del proyecto, evidenciando un seguimiento activo por parte de la comunidad a los avances de la obra.
Se generó confianza entre la población y el proyecto, se consolidaron canales de comunicación directos, y se lograron acuerdos sobre acciones de mejora y verificación de los compromisos establecidos en el cronograma del proyecto.</t>
  </si>
  <si>
    <t xml:space="preserve">Realizar la reunión de seguimiento mensual del proyecto, presentando el avance en los componentes técnico, social, ambiental y financiero, en
cumplimiento de los compromisos de participación ciudadana. 1111/2021 (VARIANTE SAN FRANCISCO  - MOCOA S2)
</t>
  </si>
  <si>
    <t xml:space="preserve">. Presentación financiero y avance técnico 
Presentación proceso de generación empleo 
 Presentación tema ambiental 
Varios 
</t>
  </si>
  <si>
    <t>Se fortaleció el ejercicio de control social mediante la participación de las veedurías en espacios de seguimiento al proyecto.
.Se identificaron observaciones y recomendaciones por parte de las veedurías, las cuales fueron consignadas en actas para su análisis y seguimiento.
.Se fortaleció la comunicación entre la interventoría, el contratista y la comunidad organizada.</t>
  </si>
  <si>
    <t>Comité de Participación Comunitaria. 4303 / 2024 (MEDELLIN - QUIBDÓ)</t>
  </si>
  <si>
    <t>Brindar información del avance actual del contrato No 4303 de 2024del corredor vial Ruta 6002 y 6003 Medellín – Quibdó, además de atender cada una de las PQRS que se requiera desde las diferentes comunidades y veredas del AID, ya que ellos son los enlaces entre las comunidades y el proyecto en ejecución.</t>
  </si>
  <si>
    <t xml:space="preserve">Consolidar un grupo del AID activo y participativo en el CPC con el contrato No 4303 de 2024.
</t>
  </si>
  <si>
    <t xml:space="preserve">Convocatoria mediante medios de comunicación (Emisora, WhatsApp, volantes).  
Invitación formal personalizada 
Convocatoria a las diferentes organizaciones e intuiciones del AID.
</t>
  </si>
  <si>
    <t xml:space="preserve">
Participación activa y positiva del grupo denominado Comité de Participación Ciudadana.
Atender el 100% de las PQR que surjan en el marco del desarrollo de las diferentes actividades programadas con los participantes
</t>
  </si>
  <si>
    <t xml:space="preserve"> Taller pedagógico sobre Cultura Vial-La Educación Vial de los Menores de la RUTA 25CC15  (Rosas, La Sierra, 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 (ANILLO DEL MACIZO - ROSAS - BOLIVAR - LA LUPA).</t>
  </si>
  <si>
    <t>Jornada de capacitación con comunidades educativas (estudiantes, profesores)</t>
  </si>
  <si>
    <t xml:space="preserve">Taller pedagógico sobre Cultura Vial-La Educación Vial de los Menores del área de  influencia directa del proyecto. </t>
  </si>
  <si>
    <t>Exposición del tema, material didactico, retroalimentación</t>
  </si>
  <si>
    <t>Sensibilización de la comunidad estudiantil sobre la prevencion de una movilidad segura, responsable y un buen actor vial en las intituciones educativas aledañas a la RUTA 25CC15</t>
  </si>
  <si>
    <t>https://forms.office.com/r/P07wC3WPNN</t>
  </si>
  <si>
    <t>trece</t>
  </si>
  <si>
    <t>Comunicados y vía telefonica</t>
  </si>
  <si>
    <t>Información estado y avance de la obra
Avance estructuración OPC
inquietudes y solicitudes comunidad</t>
  </si>
  <si>
    <t xml:space="preserve"> $- </t>
  </si>
  <si>
    <t xml:space="preserve"> $ -   </t>
  </si>
  <si>
    <t>Se escuchan y atienden las inquietudes de la comunidad</t>
  </si>
  <si>
    <t>Se programa una visita técnica a la entrada del predio de la señora Amparo Bustos, con el fin de verificar en terreno las condiciones de acceso y evaluar posibles alternativas de solución dentro del marco contractual y técnico del proyecto, y proceder con la ejecución de las actividades. 2. "Realizar visita de inspección a los accesos a predios intervenidos a la fecha, con el fin de verificar en terreno las condiciones de los mismos y evaluar posibles alternativas de solución para mejorar las condiciones de los mismos dentro del marco contractual y técnico del proyecto".</t>
  </si>
  <si>
    <t>No se han presentado</t>
  </si>
  <si>
    <t>Continuar fortaleciendo los espacios de participación ciudadana</t>
  </si>
  <si>
    <t>Presentar propuesta técnica para la intervención de mantenimiento del tramo crítico comprendido entre km 42+900 y 43+500 (incluye análisis hidráulico, estructural, estabilización con cal, gestión social y predial, definiendo obras requeridas y presupuesto estimado.
Revisar y aprobar la propuesta técnica para la intervención de mantenimiento del tramo 42+900 y 43+500 presentada por el contratista
 Presentar solicitud formal ante la Agencia Nacional de Minería para requerir información sobre el estado actual del trámite de aprobación de la autorización para la explotación de la cantera La Bendición.
 Presentar solicitud formal ante la Agencia Nacional de Minería para requerir información sobre el estado actual del trámite de aprobación de la autorización para la explotación de la cantera La Bendición.</t>
  </si>
  <si>
    <t>Cartas persoanlizadas, mensajes de texto, programcion en la ultima reunión.</t>
  </si>
  <si>
    <t>Mediante la reunion se expone en diapositivas los avances del proyecto, tamibien los inconvenientes que se pesentan en el corredor, se programan recorridos de obra, para verificar en campo el porcentaje de avnce  del proyecto</t>
  </si>
  <si>
    <t>$ 70,795,313</t>
  </si>
  <si>
    <t xml:space="preserve"> Manifiestan que las solicitudes realizadas por las comuniaddes  tengan una respuesta positivia,por parte del contrato, ademas que se cumplan los pasivos de los contratos ateriores.</t>
  </si>
  <si>
    <t>Las problematicas que se presenten por las actividades contractuales del proyecto y diera lugara a posibles afectaciones se deben subsanar.</t>
  </si>
  <si>
    <t>Por razones de orden público a causa del conflicto armado, se ven interrumpidas las actividades por imposibilidad de movilización.</t>
  </si>
  <si>
    <t>Motivarlos a la participacion y fortalecimieento del CPC y Veeduria Ciudadana</t>
  </si>
  <si>
    <t>cuatro</t>
  </si>
  <si>
    <t xml:space="preserve">La comunidad informa que por la temporada fuerte de invierno los canales laterales se estan desbordando y el agua esta afectando los accesos a los predios, solicitan evaluar alternativas de solución como puede ser la instalación de una tubería para el paso de agua entre los canales, así mismo manifiestan atropellamiento de fauna por lo que solicitan se evalue la posibilidad de señalización </t>
  </si>
  <si>
    <t>Revisar solicitud de manejo hidraulico en los accesos 1 y 2 y la señalización de fauna</t>
  </si>
  <si>
    <t>La solicitud de la comunidad se encuentra en analisis de los especialistas hidrulicos, todavía no se brinda una respuesta  a la comunidad</t>
  </si>
  <si>
    <t xml:space="preserve">Cartas </t>
  </si>
  <si>
    <t xml:space="preserve">Reunión de socialización de los Requerimientos de información adicional (RIA), solicitados por la ANLA. </t>
  </si>
  <si>
    <t xml:space="preserve">Licenciamiento Ambiental. </t>
  </si>
  <si>
    <t xml:space="preserve">Fortalecimiento con las entidades y corporación ambiental del Cauca. </t>
  </si>
  <si>
    <t xml:space="preserve">No se identificaron dificultades </t>
  </si>
  <si>
    <t xml:space="preserve">Fortalecer los espacios interinstitucionales. </t>
  </si>
  <si>
    <t>No se identificaron dificultades.</t>
  </si>
  <si>
    <t xml:space="preserve">Convocatoria escrita realizada por la DANCP. </t>
  </si>
  <si>
    <t xml:space="preserve">Fase de formulación de acuerdos y protocolización. </t>
  </si>
  <si>
    <t xml:space="preserve">Plan de inversión - Consulta previa </t>
  </si>
  <si>
    <t xml:space="preserve">Sutir la fase de formulación de acuerdos y protocolización. </t>
  </si>
  <si>
    <t xml:space="preserve">Programar la reunión de seguimiento del proceso de consulta previa. </t>
  </si>
  <si>
    <t xml:space="preserve">Brindar el espacio de participacion en el derecho fundamental a la consulta previa. </t>
  </si>
  <si>
    <t xml:space="preserve">Cartografia, recorrido del PR54+100 al PR83+000 PNN, Puracé. </t>
  </si>
  <si>
    <t xml:space="preserve">Participación de la comunidad indígena de Paletará en la construcción de la cartografia social y la identificación del espacio de vida del Parque Nacional Natural Puracé y del sitio sagrado de la Laguna del Buey. </t>
  </si>
  <si>
    <t xml:space="preserve">Como aspecto a mejorar, que las entidades convocadas lograran enviar un delegado y participar del proceso consultivo. </t>
  </si>
  <si>
    <t xml:space="preserve">Cronograma establecidos </t>
  </si>
  <si>
    <t xml:space="preserve">Socialización del avance del proyecto en los componentes técnico, social, ambiental y predial ante veedurías
</t>
  </si>
  <si>
    <t>Se genera espacio de participación y retroalimentación logrando la interrelación con el control social</t>
  </si>
  <si>
    <t xml:space="preserve">Intervención del Consorcio DSC:
con datos generales de la ejecución del contrato de obra.
Intervención de la Interventoría:
Presentación formal de los avances y estado del contrato a los asistentes, organización del recorrido en campo. 
Seguimiento a los compromisos establecidos.
</t>
  </si>
  <si>
    <t xml:space="preserve">Realizar el arreglo definitivo de las losas relacionadas en el compromiso del acta anterior. Atendido.
Entregar la señalización correspondiente al kilómetro de Calamar. Se encuentra en  atención y su fecha de cumplimiento 30 de julio de 2025. 
Entregar aproximadamente 7.5 kilómetros de vía, comprendidos entre los PR 45+320 y PR 37+820. Se encuentra en  atención y su fecha de cumplimiento 30 de julio de 2025. 
Realizar el mantenimiento del trayecto destapado, entre los PR 1+930 y PR 33+000. Se encuentra en  atención y su fecha de cumplimiento es el 31 de agosto 2025 
</t>
  </si>
  <si>
    <t>Sí, a través de los espacios de encuentro con la Contraloría y de los comunicados de seguimiento relacionados con la atención de los compromisos establecidos.</t>
  </si>
  <si>
    <t>Nueve</t>
  </si>
  <si>
    <t>Sin compromisos</t>
  </si>
  <si>
    <t>Mesa de dialogo virtual   por inconformidad y bloqueo del corredor por parte de la comunidad ante el mal estado de la vía y la falta de disponibilidad de recurso</t>
  </si>
  <si>
    <t>Se brinda el espacio para escuchar las dificultades planteadas por la comunidad con relación al mantenimiento de la vía y la falta de recursos para esta actividad.</t>
  </si>
  <si>
    <t>Realizar mesa de dialogo en territorio 
Apoyo para sacar bus enterrado en corredor alterno Puente Gloria
Mesas técnicas para definir tema de los mantenimientos en el corredor</t>
  </si>
  <si>
    <t>Los representantes de la veeduría son los mismas personas líderes de la comunidad y que conforman el comité de participación comunitaria por lo tanto se realizan una misma reunión con el CPC</t>
  </si>
  <si>
    <t>Comunicaciones formales (oficios, cartas), mensajes a grupo de WhatsApp, llamadas personalizadas</t>
  </si>
  <si>
    <t xml:space="preserve">Presentación de los avances fisicos y financieros del contrato de obra 991 de 2021. </t>
  </si>
  <si>
    <t>Plan de Inversión Social, contrato de obra 991 de 2021</t>
  </si>
  <si>
    <t xml:space="preserve">En ete espacio se rinde informe de los avances del contrato y la intervención que se viene realizando para mejorar la movilidad en el sector Balsillas, en razón a la emergencia que se presenta por lluvias en el sector. </t>
  </si>
  <si>
    <t>?	Revisar punto crítico “gaviones” PR.16+000, Ruta 3001, comunidad / contratista
?	Agilizar la remoción de los derrumbes – Ruta 3002. A la fecha se encuentran tres maquinarias de línea amarilla, en proceso de contratar otra maquinaria para un total de 4 máquinas atendiendo la emergencia.
?	Actualizar el inventario de los puntos críticos de las obras hidráulicas Ruta 3002 y 3001.
?	Visita vereda Balsilla, con el fin de identificar las veredas de incidencia, pendiente definir fecha recorrido con el ingeniero Paulo Madroño, interventoría, contratista.
?	Diseñar, gestionar e implementar volante con información de señalización específicamente fin de obra/inicio de obra.
?	Los veedores deben Informa a la comunidad de los avances de obra que viene ejecutando el contratista según lo expuesto en el comité trimestral de veeduría
realizado el día 24 de julio – 2025.</t>
  </si>
  <si>
    <t>Ausentismo del 75% de los veedores ciudanos al proceso informativo</t>
  </si>
  <si>
    <t>Es pertinente fortalecer los procesos de convocatoria, con el propósito de optimizar los niveles de asistencia y promover una participación ciudadana más activa en este tipo de eventos. Para ello, se recomienda implementar estrategias de comunicación efectivas que garanticen la difusión oportuna de la información, el uso de diferentes medios y canales de divulgación, así como la articulación con líderes comunitarios y entidades locales. Estas acciones contribuirán a mejorar la apropiación social de los espacios de participación, fortaleciendo el vínculo entre la comunidad y el proyecto, y asegurando una mayor representatividad en la toma de decisiones colectivas.</t>
  </si>
  <si>
    <t xml:space="preserve">cartas personalizadas, llamadas telefònicas, correos electrònicos </t>
  </si>
  <si>
    <t>Reunión con el Comité de Participación Comunitaria de la RUTA 1203</t>
  </si>
  <si>
    <t xml:space="preserve">Plan de Inversiòn social </t>
  </si>
  <si>
    <t xml:space="preserve">Mantener y fortalecer el vinculo formal entre proyecto la comunidad </t>
  </si>
  <si>
    <t xml:space="preserve">Convocatoria a través de relación con el coordinador institución. </t>
  </si>
  <si>
    <t xml:space="preserve">Capacitaciones en áreas ambienta, arqueología y social </t>
  </si>
  <si>
    <t>Se da a conocer el proyecto en el manejo de las áreas de importancia</t>
  </si>
  <si>
    <t xml:space="preserve"> WhatsaApp y llamadas telefónicas</t>
  </si>
  <si>
    <t>Presentación  a la comunidad sobre recomendaciones de mantenimiento y buen uso de la obra para mayor durabilidad</t>
  </si>
  <si>
    <t>Excelente gestión e inversión  social</t>
  </si>
  <si>
    <t>Area Admiinistrativa del hogar geriatrico comprometida con el  mantenimiento y buen uso de la obra para mayor durabilidad</t>
  </si>
  <si>
    <t>Las multiples ocupaciones  en el campo, dificulta la asistencia a reuniones, además del ingreso economico  que dejarían de recibir  durante la jornada de reunión.</t>
  </si>
  <si>
    <t>Continuidad con talleres  de capacitacion y/o formación a la comunidad</t>
  </si>
  <si>
    <t>Mesa de dialogo en territorio por inconformidad y bloqueo del corredor por parte de la comunidad ante el mal estado de la vía y la falta de disponibilidad de recursos</t>
  </si>
  <si>
    <t xml:space="preserve">Los líderes de la comunidad solicitan a la entidad continuar la gestión de recursos para el mantenimiento del corredor con el objetivo que se reintegren los que hoy corresponde a la obra y fueron pasados al mantenimiento, solicitan que la meta física no se vea afectada. 
Entregas copia de contrato y actas de socialización a la defensoría y personería
Inventario de los puntos críticos y su nivel de prioridad de intervención del Tramo Puente Arimena - El Viento
Realizar reunión de seguimiento a los compromisos
</t>
  </si>
  <si>
    <t>Encaminar las acciones de mejora a prevenir que se tomen medidas de hecho sobre todo en esta época de invierno que la vía se torna compleja, se solicita a la comunidad realizar los acercamientos con la entidad y buscar los espacios de dialogo sin acudir a las medidas de hecho como los bloqueos del corredor.</t>
  </si>
  <si>
    <t xml:space="preserve">Convocatoria  a través de la alcaldía Municipal </t>
  </si>
  <si>
    <t xml:space="preserve">Socialización las actividades que se adelantarán en el predio de nivelación del área de influencia del proyecto </t>
  </si>
  <si>
    <t>Se generaron espacios de diálogo, retroalimentación y construcción  al fortalecimiento del relacionamiento comunitario.</t>
  </si>
  <si>
    <t>Coordinación directa con la administración del Jardín del Anciano</t>
  </si>
  <si>
    <t>1 Planeación y socialización del proceso con la dirección del Jardín del Anciano. 
2 Levantamiento del listado y tallaje de 225 beneficiarios. 
3 Validación de diseños, colores y logos institucionales.
 4 Entrega oficial de uniformes en acto simbólico con participación de familiares, cuidadores y comunidad. 
5 Registro fotográfico y seguimiento del uso de la dotación.</t>
  </si>
  <si>
    <t>Plan de inversión social
Item: Participación, gobernanza e inclusión social.
Contrato de obra 4223 de 2025</t>
  </si>
  <si>
    <t>Los adultos mayores expresaron gratitud y satisfacción por el reconocimiento recibido. Destacaron la importancia de contar con una dotación que dignifica su imagen y los identifica como grupo activo en la comunidad. Los cuidadores y familiares resaltaron la mejora en la motivación y autoestima de los beneficiarios.</t>
  </si>
  <si>
    <t>Realizar el proceso de intervención con los abuelos del Jardín de Anciano y entregar 225 uniformes para uso semanal (45 uniformes x día).</t>
  </si>
  <si>
    <t>Si, la administración del Jardín asumió la responsabilidad de garantizar el uso y mantenimiento adecuado de los uniformes y continuar promoviendo actividades de integración y cuidado para sus residentes.</t>
  </si>
  <si>
    <t>Promover proyectos de inclusión y bienestar que dignifiquen la vida de los adultos mayores; fortalecer la articulación institucional con entidades locales; fomentar la participación activa de los beneficiarios en los actos y actividades del Jardín, generando procesos de acompañamiento que transforman positivamente la vida de comunidades vulnerables.</t>
  </si>
  <si>
    <t>Generación de espacios de escucha activa, orientados a recoger las inquietudes, sugerencias y percepciones de la comunidad, promoviendo una comunicación asertiva y constructiva.
Por medio de la socialización del estado actual y avance del Contrato de Obra No. 976 de 2021, se afianza la confianza entre los actores involucrados.
A través de la participación activa de la comunidad en la verificación del cumplimiento de los compromisos sociales, se fortalece su involucramiento en el desarrollo y seguimiento del proyecto.</t>
  </si>
  <si>
    <t xml:space="preserve">Seguimiento  a la solicitud de instalación de reductores de velocidad Institución Educativa Cerritos Sede la Marina Uno, fecha inicial de cumplimiento en mes de julio de 2025. Al respecto, el Consorcio DSC informó que dicha instalación se realizará de manera progresiva, conforme avance la implementación de la señalización vial del proyecto.
Se realiza la consulta sobre el inicio de las actividades en las obras complementarias y la adecuación de accesos en el sector de los predios ubicados junto a la señora Andrea Moya y en su propio predio. Al respecto,  el contratista  informó que, una vez finalizadas las actividades de mantenimiento, se dará inicio a los compromisos establecidos para el tramo correspondiente.
Se pregunta sobre el estado de atención del compormiso de adecuación de las obras transversales correspondientes a los accesos del señor Jacobo Sánchez. Pendiente por ejecución. Se indica por el contratista que se iniciara con su atención en el mes de agosto de 2025. 
La señora Eliza Gómez solicita la adecuación de dos puntos aledaños a su predio, (PR40+430) y (PR40+050), afectados por la socavación causada por aguas lluvias que provienen de las obras longitudinales de la vía. Se realiza una inspección conjunta entre interventoría y el contratista, durante la cual se le informa con claridad sobre las obras que se ejecutarán en ambos puntos para dar solución a la problemática. 
Adecuación de cuatro accesos: PR35+430, PR35+860, PR36+060, PR36+050. La adecuación de una obra de drenaje en el PR35+960, y el relleno de pozo artesanal en el PR35+850, en el predio de la señora Florentina Flórez. Atención parcial, falta culminar algunas obras. 
Culminación de las obras longitudinales de manejo de aguas, debido a que actualmente están generando socavación en el predio de la señora Olga Novoa, ubicado en el PR 34+710.  Sin definir fecha de atención. </t>
  </si>
  <si>
    <t xml:space="preserve">Como acción de mejora con la comunidad se debe avanzar  y garantizar el cumplimiento de los compromisos establecidos con los propietarios en relación a adecuación de entradas a predios, fincas o corrales. </t>
  </si>
  <si>
    <t>Oficio Personalizado</t>
  </si>
  <si>
    <t xml:space="preserve">S e mantuvo la  línea metodologica , ajo un enfoque bidireccional, colaborativo y empático, promoviendo el intercambio abierto de información entre el equipo técnico y la comunidad. Compartir avances de obra y abordar temas sociales relevantes que favorezcan la participación activa de los grupos de valor. promover la escucha activa y respetuosa . Reconocer que, aunque las actividades mantienen una estructura informativa constante, estas permiten fortalecer el vínculo entre el proyecto y la comunidad,  </t>
  </si>
  <si>
    <t>PIS V.05</t>
  </si>
  <si>
    <t xml:space="preserve">Destacar que, en el marco de los COPACOS realizados en el trimestre , la comunidad participante ha reconocido los avances significativos en la ejecución de las obras, especialmente en los puntos críticos del corredor vial. Validar que estas intervenciones han sido desarrolladas dentro de los tiempos pactados y estimados, lo cual ha generado mejoras sustanciales en la movilidad local. Resaltar que este reconocimiento ciudadano refleja el impacto positivo de la gestión técnica y social del proyecto, fortaleciendo la confianza institucional y legitimando el proceso de intervención. Consolidar este resultado como evidencia del cumplimiento de los compromisos adquiridos y del valor de la acción participativa como mecanismo de control social y corresponsabilidad en la gestión pública.
</t>
  </si>
  <si>
    <t>Garantizar la creación de espacios efectivos para la participación comunitaria y la comunicación clara sobre los avances del proyecto. Esto incluye la atención oportuna a las PQRSD (peticiones, quejas, reclamos, sugerencias y denuncias) que puedan surgir a lo largo de la ejecución, reafirmando el compromiso con la transparencia y corresponsabilidad social. Además, se prioriza la contratación de mano de obra calificada y no calificada directamente de la zona del proyecto, fortaleciendo la economía local y fomentando el sentido de pertenencia y participación activa en el desarrollo de la obra</t>
  </si>
  <si>
    <t>Se verifica el cumplimineto de los compromisos establecidos con la ciudadanía,  en los espacios de participación y a nivel interno, en términos del cumplimiento de atencion a manifestaciones PQRSD  Y otros compromisos relcionados con el derecho a la información,</t>
  </si>
  <si>
    <t xml:space="preserve">Dificultades en terminos de participación ciudadana en espacios de participación, se tendrá que mejorar la estrategia de convocatoria a actres sciales claves del AIP, </t>
  </si>
  <si>
    <t>Comunicación clara y accesible, usos de espacioacios segurios y de facil acceso,  la virtualidad como oportunidad de participación sin desplazamiento; la atención empática que recibe las inquietudes y aportes de la comunidad. Estas acciones garantizan mayor transparencia, compromiso y resultados efectivos.</t>
  </si>
  <si>
    <t>Convocatoria mediante oficio personalizado a la comunidad y Veeduría; exposición de avances con apoyo audiovisual; diálogo bidireccional y resolución de inquietudes en un ambiente participativo; recorrido técnico por el frente de obra en Guaca para verificar el progreso del proyecto.</t>
  </si>
  <si>
    <t>PIS V 0.5</t>
  </si>
  <si>
    <t>la Veeduría Ciudadana ha reconocido los avances presentados en los diferentes frentes de obra, destacando de manera especial las acciones desarrolladas para el mantenimiento y conservación de la vía, lo cual ha contribuido al adecuado tránsito y a la seguridad de los usuarios. Destacan los canales de información con la comunidad, la limpieza y disposición adecuada de escombros, el mantenimiento preventivo de la maquinaria y vehículos empleados en la ejecución del proyecto, así como aspectos asociados a la gestión predial y sociopredial, con el fin de optimizar los procesos y garantizar el cumplimiento de los compromisos establecidos en materia social, ambiental y de sostenibilidad.</t>
  </si>
  <si>
    <t>se establecieron compromisos orientados a garantizar la realización de encuentros informativos periódicos, la atención oportuna a las inquietudes y requerimientos de la comunidad, y el cumplimiento de los cronogramas de obra, con el propósito de mantener una comunicación efectiva, fortalecer la participación ciudadana y asegurar el desarrollo eficiente y transparente del proyecto.</t>
  </si>
  <si>
    <t>la Interventoría ha programado la realización de nuevos encuentros con los veedores del proyecto, con el fin de mantener un diálogo constante, fortalecer la transparencia y promover la participación activa de la ciudadanía en el seguimiento a la ejecución de la obra. Así mismo, se informa de manera oportuna a los integrantes de la Veeduría sobre los eventos y actividades relevantes a nivel técnico y social, a través de oficios personalizados, garantizando así una comunicación directa, clara y efectiva que contribuya al cumplimiento de los principios de participación, sostenibilidad y control social.</t>
  </si>
  <si>
    <t>No se perciben dificultades en el desarrollo de las actividades; sin embargo, se identifican aspectos a mejorar relacionados con la necesidad de fomentar una mayor participación de los miembros de la Veeduría Ciudadana en los espacios de encuentro y seguimiento del proyecto.</t>
  </si>
  <si>
    <t>Dentro de las buenas prácticas a fortalecer, se destaca la importancia de mantener una comunicación directa, clara y empática con los veedores, así como de fortalecer los mecanismos de información y divulgación, que permitan una interacción más efectiva y un acompañamiento permanente al desarrollo del proyecto.</t>
  </si>
  <si>
    <t>Se acordó que la siguiente reunión de seguimiento se llevará a cabo el 23 de septiembre, incluyendo un recorrido en los frentes de obra. Los 
veedores solicitaron además que en este recorrido se visite la zona de traslado de individuos en veda.</t>
  </si>
  <si>
    <t xml:space="preserve">
Convocatoria mediante medios de comunicación (Emisora, WhatsApp, volantes).  
Invitación formal personalizada 
Convocatoria a las diferentes organizaciones e intuiciones del AID.</t>
  </si>
  <si>
    <t> Taller pedagógico sobre Cultura Vial-La Educación Vial de los Menores</t>
  </si>
  <si>
    <t xml:space="preserve">Promover la seguridad vial y reducir el riesgo de accidentes en la via publica </t>
  </si>
  <si>
    <t>Presentar al comité de veeduría del frente Mocoa, representado por Edgar Torres, los avances de obra y el 
estado de ejecución presupuestal del Contrato 1111 de 2021. (VARIANTE SAN FRANCISCO - MOCOA S2)</t>
  </si>
  <si>
    <t>Realizar un recorrido al frente de obra con el fin de revisar los avances del contrato 1111/2021</t>
  </si>
  <si>
    <t>A través de un recorrido al frente de obra, se realizó la socialización del avance que tiene el proyecto y se dio atención a las dudas e inquietudes</t>
  </si>
  <si>
    <t xml:space="preserve">Se logro verificar el avance del proyecto en su componente técnico como ambiental </t>
  </si>
  <si>
    <t xml:space="preserve">Reunion con el Comite de Participacion comunitaria Boyaca. 2254/2021 (TRANSVERSAL DE ALTILLANURA - JURIEPE - PUERTO CARREÑO)
</t>
  </si>
  <si>
    <t>3. Reunión mensual con  el Comité de participación comunitaria  municipio El Retorno Departamento del Guaviare.  976/2021 (TRONCAL DE LA ORINOQUIA - SAN JOSÉ - EL RETORNO - CALAMAR)</t>
  </si>
  <si>
    <t>Realizar reunión con el Comité de Participación Comunitaria de la vereda La Marina para dar a conocer el estado y avance del Contrato de Obra No. 976 de 2021. Asimismo, realizar seguimiento al cumplimiento de los compromisos adquiridos con los propietarios, relacionados con la adecuación de entradas y accesos a predios y fincas.</t>
  </si>
  <si>
    <t>3. Reunión mensual con  el Comité de participación comunitaria  municipio El Retorno Departamento del Guaviare. 976/2021 (TRONCAL DE LA ORINOQUIA - SAN JOSÉ - EL RETORNO - CALAMAR)</t>
  </si>
  <si>
    <t>4. Mesa de diálogo participativo con la Contraloría y veedurías del contrato. 976/2021 (TRONCAL DE LA ORINOQUIA - SAN JOSÉ - EL RETORNO - CALAMAR)</t>
  </si>
  <si>
    <t>Participar en la mesa de Diálogo de Seguimiento Participativo convocado por la Contraloría General de la República, con el propósito de socializar el estado y avance del Contrato de Obra No. 976 de 2021 y realizar seguimiento a los compromisos adquiridos durante la última visita de la entidad. El encuentro contó con la participación activa de las veedurías ciudadanas del  contrato de obra.</t>
  </si>
  <si>
    <t xml:space="preserve">Proyección y exposición del estado y avance del contrato de obra en los ámbitos técnico y financiero. 
</t>
  </si>
  <si>
    <t>Capacitación en el tema de manejo adecuado de residuos solidos en la Intituciones Educativa Alejandro de Humboldt, Sede el Sendero, sector de la rehabilitación, municipio de Popayán. 1006/2021 (CORREDOR PALETARA - ISNOS - POPAYAN)</t>
  </si>
  <si>
    <t xml:space="preserve">Presencial </t>
  </si>
  <si>
    <t xml:space="preserve">Capacitación en el tema de manejo adecuado de residuos sólidos. </t>
  </si>
  <si>
    <t xml:space="preserve">Explicación sobre el concepto de reutilización y reciclaje de los residuos.
</t>
  </si>
  <si>
    <t>Exposición con material didáctico en los que se brindó explicación de los colores y nombre de las canecas reglamentarias.
Realización de actividad, donde los estudiantes depositaron los residuos en las canecas correspondientes.
Actividades lúdicas de identificación de residuos y colores de las canecas.</t>
  </si>
  <si>
    <t>Brindar  al Concejo Municipal de San Francisco, información con el proceso de donación de material 
de corte y excavación para la nivelación topográfica del lote denominado San Carlos (antigua URI). 1111/2021 (VARIANTE SAN FRANCISCO - MOCOA S2)</t>
  </si>
  <si>
    <t>Intervención de la Administración Municipal 
2Socialización diseños zona de nivelación URI.
3Proceso informativo levantamiento actas de vecindad.</t>
  </si>
  <si>
    <t xml:space="preserve">
Se socializó de forma clara y oportuna el proceso que se adelantara en área de influencia del proyecto.
Se resolvieron dudas e inquietudes planteadas por los participantes.
Se dio a conocer los canales de información y atención que tiene el proyecto.</t>
  </si>
  <si>
    <t>Reunión extraordinaria  RUTA 1203 (La Lupa -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(ANILLO DEL MACIZO -ROSAS - BOLIVAR - LA LUPA)</t>
  </si>
  <si>
    <t>Reunión presencial en campo en la que participaron contratista e interventoría y Contratista, interventoría y presidente de la JAC,  donde dicha visita se atendió la siguiente solicitud: la señora Zemanate manifestó que el mal estado del desagüe del sumidero, está generando que la descarga de las aguas lluvias se viertan a las viviendas, situación que les preocupa por la humedad y la infraestructura de las viviendas</t>
  </si>
  <si>
    <t>Reunión de seguimiento con el Comité de Participación Ciudadana y los integrantes de la mesa ambiental del municipio de Santa fe de Antioquia (A), dentro del proyecto 983 de 2021. 983/2021 (TUNEL GUILLERMO GAVIRIA ECHEVERRI S2)</t>
  </si>
  <si>
    <t>Realizar reunión de seguimiento al proyecto, con el comité de participación comunitaria y los integrantes de la mesa ambiental de Santa fe de Antioquia (A).</t>
  </si>
  <si>
    <t>Brindar información correspondiente al avance de los componentes; técnico, ambiental y social del Contrato de obra 983 de 2021.</t>
  </si>
  <si>
    <t>Mesa de trabajo, en la cual se brinda a los asistentes la información correspondiente al avance de los componentes; técnico, ambiental y social del Contrato de obra 983 de 2021.</t>
  </si>
  <si>
    <t>Analizar y atender las preguntas e inquietudes manifestadas por la comunidad residente del área de influencia del proyecto, a fin de brindar información de primera mano referente al desarrollo de la obra.</t>
  </si>
  <si>
    <t>Reunión de clausura con los integrantes y beneficiarios del apoyo a los de la mesa ambiental del municipio de Santa fe de Antioquia (A), dentro del proyecto 983 de 2021. 983/2021 (TUNEL GUILLERMO GAVIRIA ECHEVERRI S2)</t>
  </si>
  <si>
    <t>Realizar evento de clausura del apoyo técnico y financiero brindado por el proyecto, a los proyectos productivos, dentro del programa ficha PMA_SOC-06 Programa de manejo para la potenciación del sector productivo y la empleabilidad.</t>
  </si>
  <si>
    <t>Realizar la clausura del apoyo técnico y financiero brindado por el proyecto, a los proyectos productivos, dentro del programa ficha PMA_SOC-06 Programa de manejo para la potenciación del sector productivo y la empleabilidad, del Contrato de obra 983 de 2021.</t>
  </si>
  <si>
    <t>Espacio abierto en el cual se dará clausura al apoyo técnico y financiero brindado por el proyecto, a los proyectos productivos, dentro del programa ficha PMA_SOC-06 Programa de manejo para la potenciación del sector productivo y la empleabilidad, del Contrato de obra 983 de 2021.</t>
  </si>
  <si>
    <t>Analizar e identificar el grado de satisfacción de los beneficiarios del apoyo técnico y financiero brindado por el proyecto, a los proyectos productivos, dentro del programa ficha PMA_SOC-06 Programa de manejo para la potenciación del sector productivo y la empleabilidad, del Contrato de obra 983 de 2021.</t>
  </si>
  <si>
    <t>Socialización para  entrega de Obra con  Participación Comunitaria ejecutada en el centro de bienestar Renacer la Esperanza en el  municipio de Uribe Meta, proyecto de información y divulgación. 1045/2021 (TRANSVERSAL DE LA MACARENA - MESETAS - LA URIBE)</t>
  </si>
  <si>
    <t>Fortalecimiento del  tejido social y el compromiso comunitario.</t>
  </si>
  <si>
    <t>Reunión informativa, convocatoria mediante medios de comunicación (via telefonica) y cartas  personalizadas.</t>
  </si>
  <si>
    <t>Generó  sentido de pertenencia, solidaridad y responsabilidad compartida hacia el bienestar de  nuestros adultos mayores.</t>
  </si>
  <si>
    <t>Comité de Participación Comunitaria (CPC) - Veeduría Ciudadana. 4303/2024 (MEDELLIN-QUIBDÓ)</t>
  </si>
  <si>
    <t>Reuniones Comité de Participación Comunitaria. 974/2021 (TRANSVERSAL DE ALTILLANURA PUENTE ARIMENA - EL VIENTO)</t>
  </si>
  <si>
    <t>Reunión con la veeduría San Vicente del Caguán. 991/2021 (NEIVA - SAN VICENTE DEL CAGUAN - PUERTO RICO - FLORENCIA)</t>
  </si>
  <si>
    <t xml:space="preserve"> Reunión de seguimiento, con la junta de acción  comunal y veeduría ciudadana del centro poblado Jardín de las Peñas, para evaluar  estado de los procesos, instalación de rejillas, avance  de obras de contención y solicitud de obra con participación comunitaria.  1045/2021 (TRANSVERSAL DE LA MACARENA - MESETAS - LA URIBE)</t>
  </si>
  <si>
    <t xml:space="preserve">Conocer estado de los procesos, instalación de rejillas, avance  de obras de contención y solicitud de obra con participación comunitaria.  </t>
  </si>
  <si>
    <t xml:space="preserve">Permitir tomar acciones correctivas oportunas para garantizar  el avance adecuado del proyecto y el cumplimiento de los cronogramas establecidos. </t>
  </si>
  <si>
    <t>Taller en Resolución de conflictos dirigido a Juntas de acción comunal y veedurías ciudadanas. 1121 / 2021 (VARIANTE SAN FRANCISCO - MOCOA S2)</t>
  </si>
  <si>
    <t xml:space="preserve">Fortalecer los procesos y mecanismos para el proceso de resolución de conflictos </t>
  </si>
  <si>
    <t>El taller se presento a través de una metodología dinámica los mecanismos para el proceso de resolución de conflictos.</t>
  </si>
  <si>
    <t xml:space="preserve">Enfatizando la importancia del apoyo, la cooperación y el trabajo en equipo. 
• A través de Lectura en parejas con enseñanza sobre el conflicto: actividad orientada a reflexionar que, 
en la vida cotidiana, cada persona enfrenta conflictos y que el diálogo es la herramienta clave para 
resolverlos. 
</t>
  </si>
  <si>
    <t xml:space="preserve">Se logró sensibilizar a los participantes de la importancia en temas de importancia a nivel del rol como veedores como a nivel del ámbito familiar </t>
  </si>
  <si>
    <t>Veeduria ciudadana Resolución No 014 del 13 de abril de 2021 que tiene por objeto
"Realizar vigilancia, control y seguimiento a los programas y proyectos que se adelantan
en la construcción del nuevo tramo entre Mocoa y San Francisco". // Participacion Ciudadana // Contrato de Obra 964 del 2021 (VARIANTE SAN FRANCISCO - MOCOA S3)</t>
  </si>
  <si>
    <t>Comité de seguimiento y presentación
de avances del contrato 964 de 2021</t>
  </si>
  <si>
    <t>Brindar espacios de participación, interlocución e
información al comité por parte del contratista de
obra e interventoría.</t>
  </si>
  <si>
    <t>Periodicidad Mensual:Se desarrollaron 3 encuentos presenciales con el
comité de veeduria para este segundo trimestre del año 2025 ,asi: 08 de
julio. 14 de agosto y un tercer encuentro programado no ejecutado para
el 12 de seotiembre, este último encuentro no desarrollado a decisión
unilateral por parte del veedor coordinador,justificando su decision a la
no claridad sobre compromisos por parte de la entidad relacionados con
el PMASIS,supeditando los futuros comites al cumplimiento de dichos
compromisos, por lo tanto no hay fecha definida pra retomar comites</t>
  </si>
  <si>
    <t>Participación activa y positiva del grupo denominado Comité de Participación Ciudadana. Atender el 100% de las PQRS que surjan en el marco del desarrollo de las diferentes actividades programadas con los participantes.
Comité de Participación informado sobre el avance del proyecto, atención a las inquietudes de la comunidad.
Fortalcer procesos de participación eficientes y sostenibles.</t>
  </si>
  <si>
    <t>Reunión con el Comité de Participación Comunitaria, COPACO N°13, en las instalaciones de la casa comunal de la Vereda Pisoje Bajo, dirigido a los representantes de las veredas; Mirador del Sendero, El Sendero, Santa Bárbara, Unión Cabrera y Alto Pesares, se contó con la participación de funcionarios de Gestión del Riesgo, CRC,  Secretaria de Transito, área técnica, ambiental, y social del contratista y profesional social  y área tecnica de la Interventoría. 1006/2021 (CORREDOR PALETARA - ISNOS - POPAYAN)</t>
  </si>
  <si>
    <t xml:space="preserve">Continuar con las reuniones de Comité de Participación Comunitaria para informar el estado de las propuestas de las Obras con Participación Comunitaria (O.P.C), ademas de escuchar las inquietudes de los miembros de dicho comite y el de presentar la campaña educativa enfocada en prevención de siniestros viales, dirigida por funcionarios de la secretaria de transito . Se contó con la participación de funcionarios de la OAGR, CRC y secretaria de transito. </t>
  </si>
  <si>
    <t>Reunión con el Comité de Participación Comunitaria, COPACO N° 13.</t>
  </si>
  <si>
    <t>La reunión se realizó mediante la presentación de diapositivas por cada Vereda, la exposición fue efectuada por la profesional social del contratista. Los funcionarios de la secretaria de tránsito, realizaron presentación de diapositivas y videos, indicando la prevención de siniestros viales.</t>
  </si>
  <si>
    <t xml:space="preserve">Se informó por parte del Consorcio del estado de las O.P.C y se capacitó a los miembros del Comité de Particpación Comunitaria en temas de seguridad vial. </t>
  </si>
  <si>
    <t>Taller pedagógico sobre Educación Ambiental de los Menores de la RUTA 1203  (La Lupa, Bolivar)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 (ANILLO DEL MACIZO - ROSAS - BOLIVAR - LA LUPA)</t>
  </si>
  <si>
    <t xml:space="preserve">Taller pedagógico sobre Educación Ambiental de los Menores del área de  influencia directa del proyecto. </t>
  </si>
  <si>
    <t>Sensibilización y concientizar ante los problemas ambientales en las intituciones educativas aledañas a la RUTA 1203</t>
  </si>
  <si>
    <t xml:space="preserve">Reunion con el Comite de Participacion comunitaria Boyacá. 2254/2021 (TRANSVERSAL DE ALTILLANURA - JURIEPE - PUERTO CARREÑO)
</t>
  </si>
  <si>
    <t>Ejecución  taller de cultura vial con estudiantes de primaria de 
la Institución Educativa Jardín de las Peñas - sede pailas. 1045/2021 (TRANSVERSAL DE LA MACARENA - MESETAS - LA URIBE)</t>
  </si>
  <si>
    <t>Promover una cultura  de seguridad vial mediante la formación en normas de tránsito, comportamientos responsables  y valores ciudadanos,</t>
  </si>
  <si>
    <t xml:space="preserve"> Contribuir a la prevención de accidentes y fomentar una  movilidad segura, respetuosa y consciente en su entorno escolar y comunitario. </t>
  </si>
  <si>
    <t>Taller en Rescate y reubicación de Flora en el marco de la construcción de la Variante San Francisco - Mocoa a las veedurías ciudadanas y comunidad de AID del proyecto. 1111/2021 (VARIANTE SAN FRANCISCO - MOCOA S2)</t>
  </si>
  <si>
    <t xml:space="preserve">Capacitar a los participantes en temas de interés ambiental con el rescate de especies </t>
  </si>
  <si>
    <t xml:space="preserve">Dar cumplimiento a las solicitudes de las veedurías con el tema de rescate de especies </t>
  </si>
  <si>
    <t>1. A través de un recorrido de campo se verifica las actividades de rescate de especies de interés ambiental y cumplimiento de la licencia
2. Habilitar un espacio para resolver dudas e inquietudes, así como para recoger las apreciaciones de los participantes</t>
  </si>
  <si>
    <t>1. Se logró sensibilizar a los participantes de la importancia de la protección de las especies de la zona.</t>
  </si>
  <si>
    <t>Realizar seguimiento al proyecto “Construcción Variante San Francisco – Mocoa” mediante un recorrido programado al frente de obra, con el fin
de verificar el avance en los componentes técnico, social, ambiental y predial, en cumplimiento de las obligaciones de participación ciudadana y
en articulación con las veedurías vinculadas al contrato. 1111/2021 (VARIANTE SAN FRANCISCO - MOCOA S2)</t>
  </si>
  <si>
    <t xml:space="preserve"> Recorrido desde K8+600 al K7+300
.Visita a las parcelas de reubicación de especies
 Compromisos</t>
  </si>
  <si>
    <t xml:space="preserve">Coordinación con los comités de obra </t>
  </si>
  <si>
    <t>Se recopilaron percepciones de la veeduría del proyecto de Mocoa.</t>
  </si>
  <si>
    <t>Doce</t>
  </si>
  <si>
    <t xml:space="preserve">Seguimiento a la solicitud de instalación de reductores de velocidad en la Institución Educativa Cerritos, sede La Marina Uno. La fecha inicial de cumplimiento estaba prevista para julio de 2025. En este espacio el Contratista informa que se contempla como alternativa la instalación de bandas alertadoras.
Se realiza la consulta sobre el inicio de las actividades en las obras complementarias y la adecuación de accesos en el sector de los predios ubicados junto a la señora Andrea Moya y en su propio predio.  Sin definir fecha de atención. 
Compormiso de adecuación de las obras transversales correspondientes a los accesos del señor Jacobo Sánchez. Pendiente por ejecución. Se indica por el contratista que se inició con su atención en el mes de agosto de 2025. 
La señora Eliza Gómez solicita la adecuación de dos puntos aledaños a su predio, (PR40+430) y (PR40+050), afectados por la socavación causada por aguas lluvias que provienen de las obras longitudinales de la vía.  Sin definir fecha de atención. 
Adecuación de cuatro accesos: PR35+430, PR35+860, PR36+060, PR36+050. La adecuación de una obra de drenaje en el PR35+960, y el relleno de pozo artesanal en el PR35+850, en el predio de la señora Florentina Flórez. Atención parcial, falta culminar algunas obras. 
Culminación de las obras longitudinales de manejo de aguas, debido a que actualmente están generando socavación en el predio de la señora Olga Novoa, ubicado en el PR 34+710.  Sin definir fecha de atención. 
Construcción de cuneta en tierra en el PR 43+940, con el fin de garantizar el adecuado manejo de aguas lluvias, dado que se presenta empozamiento en el borde de la vía, lo cual podría representar un riesgo de accidentes.  Sin definir fecha de atención. </t>
  </si>
  <si>
    <t xml:space="preserve">Intervención del Consorcio DSC:
con datos generales de la ejecución del contrato de obra.
Intervención de la Interventoría:
Presentación formal de los avances y estado del contrato a los asistentes. 
Seguimiento a los compromisos establecidos.
</t>
  </si>
  <si>
    <t>Entregar la señalización correspondiente al kilómetro de Calamar. Se encuentra en  atención y su fecha de cumplimiento 30 de julio de 2025, en este espacio se amplia el plazo hasta el 30 de septiembre de 2025. 
Entregar aproximadamente 7.5 kilómetros de vía, comprendidos entre los PR PR 45+320 y PR 37+820. Se encuentra en  atención y su fecha de cumplimiento 30 de julio de 2025.  Se indica que se amplia el plazo hasta el mes de noviembre de 2025. 
Realizar el mantenimiento del trayecto destapado, entre los PR 1+930 y PR 33+000. Se encuentra en  atención y su fecha de cumplimiento esta para el 31 de agosto 2025.</t>
  </si>
  <si>
    <t xml:space="preserve">Cartas y llamadas telefónicas. </t>
  </si>
  <si>
    <t xml:space="preserve">Capacitación en el manejo adecuado de Residuos Solidos, actividades ludicas de refuerzo de la tematica. </t>
  </si>
  <si>
    <t xml:space="preserve">Plan de inversión social </t>
  </si>
  <si>
    <t xml:space="preserve">Fortalecimiento en los conocimientos acerca del manejo adecuado re Residuos Solidos dirigido a los estudiantes del área de influencia del proyecto. </t>
  </si>
  <si>
    <t xml:space="preserve">Fortalecer los espacios académicos. </t>
  </si>
  <si>
    <t xml:space="preserve">Brindar espacios educativos dirigidos a los alumnos y docentes. </t>
  </si>
  <si>
    <t xml:space="preserve">Convocatoria a través de oficio de invitación </t>
  </si>
  <si>
    <t>Mesa de dialogo con la comunidad para tratar dificultades presentadas con la gestión social del contratista</t>
  </si>
  <si>
    <t>Se brinda el espacio para escuchar las dificultades planteadas por la comunidad con relación a la gestión social del contratista, así mismo se escuchan las intervenciones del contratista y se logran acuerdos para la continuidad  de la gestión social</t>
  </si>
  <si>
    <t>El Consorcio SD Vichada se compromete a canalizar y manejar toda la información relacionada con los consorciados a través de la dirección de obra y la gestión social del proyecto, quien es el canal de comunicación con la comunidad. 
El Consorcio SD Vichada se compromete continuar cumpliendo con los acuerdos establecidos con la comunidad, en este sentido se continuarán publicando las vacantes en la bolsa de empleo del municipio de Puerto Gaitán, no obstante se mantra contacto permanente e informada a la JAC.</t>
  </si>
  <si>
    <t xml:space="preserve">Reunión de atención de inquietudes y peticiones de la comunidad. </t>
  </si>
  <si>
    <t>fomentar espacios donde las comunidades pueden expresar sus inquietudes, propuestas y necesidades de manera libre</t>
  </si>
  <si>
    <t>Cartas de invitación, WhatsaApp y llamadas telefónicas</t>
  </si>
  <si>
    <t>Presentación  a la comunidad sobre la Obra con  Participación Comunitaria ejecutada en el centro de bienestar Renacer la Esperanza, valor, zonas intervenidas para e mejoramiento de la infraestructura.</t>
  </si>
  <si>
    <t>Agradecimiento por la la excelente gestión e inversión  social en el municipio de Uribe</t>
  </si>
  <si>
    <t>Asistentes comprometidos con el  mantenimiento y buen uso de la obra para mayor durabilidad</t>
  </si>
  <si>
    <t>Incomprensión por parte de la comunidad  frente atrazos en las actividades.</t>
  </si>
  <si>
    <t>Continuidad con la gestion de proyectos de inversión social</t>
  </si>
  <si>
    <t>Manifiestan que las solicitudes realizadas por las comuniaddes  tengan una respuesta positivia,por parte del contrato, ademas que se cumplan los pasivos de los contratos ateriores.</t>
  </si>
  <si>
    <t>sin inscritos</t>
  </si>
  <si>
    <t xml:space="preserve">Recorrido  verificación avance de obras y transitabilidad de la vía
Recorrido corredor identificación puntos críticos
</t>
  </si>
  <si>
    <t xml:space="preserve">
Se realizan con el acompañamiento de la comunidad la identificación de los puntos críticos de vía lo cuales requieren con más urgencia la intervención para su mejoramiento
</t>
  </si>
  <si>
    <t xml:space="preserve">Programar reunión informativa para toda la comunidad de la vereda Carimagua </t>
  </si>
  <si>
    <t>pendiente programar reunión con la comunidad de Carimagua</t>
  </si>
  <si>
    <t>Presentación de avances físicos y financieros del Contrato de Obra No. 991 de 2021. El informe integra la información proveniente de las áreas técnica, ambiental, social y predial, con el fin de ofrecer una visión integral del progreso del contrato. Asimismo, se incluyen observaciones relevantes, resultados alcanzados y aspectos por fortalecer, que permiten valorar la gestión realizada y orientar las acciones necesarias para el adecuado desarrollo del proyecto.</t>
  </si>
  <si>
    <t>En el evento, se socializaron ante los asistentes los avances físicos y financieros correspondientes al Contrato de Obra No. 991 de 2021. Durante la jornada, se presentó de manera detallada la información relacionada con la ejecución de los recursos, así como los procesos de intervención, mantenimiento y pavimentación que adelanta el contratista de obra a lo largo del corredor vial, el cual comprende las rutas nacionales 3001, 3002, 6503 y 6504.</t>
  </si>
  <si>
    <t>Entrega del inventario de los puntos de mantenimiento correspondientes a la Ruta 6504, al señor Personero Municipal de San Vicente del Caguán, Caquetá, doctor Cristian Camilo Losada Bermeo.</t>
  </si>
  <si>
    <t>Ausentismo del 85% de los veedores ciudanos al proceso informativo</t>
  </si>
  <si>
    <t> Es pertinente fortalecer los procesos de convocatoria, con el propósito de optimizar los niveles de asistencia y promover una participación ciudadana más activa en este tipo de eventos. Para ello, se recomienda implementar estrategias de comunicación efectivas que garanticen la difusión oportuna de la información, el uso de diferentes medios y canales de divulgación, así como la articulación con líderes comunitarios y entidades locales. Estas acciones contribuirán a mejorar la apropiación social de los espacios de participación, fortaleciendo el vínculo entre la comunidad y el proyecto, y asegurando una mayor representatividad en la toma de decisiones colectivas.</t>
  </si>
  <si>
    <t>WhatsaApp y llamadas telefónicas</t>
  </si>
  <si>
    <t xml:space="preserve">Presentación  a la comunidad sobre el estado  económico y el avance físico del contrato y seguimiento y cumplimiento a compromisos pactados. </t>
  </si>
  <si>
    <t>Establecer estrategias que permitan el cumplimineto de acuerdos y compromisos</t>
  </si>
  <si>
    <t>Continuidad con reuniones informativas y de seguimiento de manera quincenal.</t>
  </si>
  <si>
    <t xml:space="preserve">Imprevistos(clima, proveedores) que ocasionan el aplazamientos de actividades </t>
  </si>
  <si>
    <t>Continuidad en la generación de espacios de particpación para el accesos a la información</t>
  </si>
  <si>
    <t>Seguimiento compromisos mesa de dialogo del 29 de julio en territorio</t>
  </si>
  <si>
    <t>Los Líderes manifiestan su preocupación por los recursos y las estrategias para el mantenimiento del corredor, solicitan mayor apoyo del gobierno nacional</t>
  </si>
  <si>
    <t>Los líderes de la comunidad solicitan a la entidad continuar la gestión de recursos para el mantenimiento del corredor con el objetivo que se reintegren los que hoy corresponde a la obra y fueron pasados al mantenimiento, solicitan que la meta física no se vea afectada. 
La comunidad de Carimagua 2 solicita definir también inversión social para esta vereda y se les de respuesta a las propuestas de obras con participación comunitaria que presentaron.
Realizar una mesa de trabajo conjunta contratista, interventoría y comunidad para definir y revisar donde se requieren descoles y permisos de intervención por parte de la comunidad.</t>
  </si>
  <si>
    <t xml:space="preserve">Se da cumplimiento a las obligaciones del PMA </t>
  </si>
  <si>
    <t>Se recopilaron percepciones de los participantes con respecto al desarrollo de la actividad destacando la importancia de las labores de rescate que se están ejecutando</t>
  </si>
  <si>
    <t>5 miembros según acta
de conformación
inscrita ante
Personeria</t>
  </si>
  <si>
    <t>De programarse reunion,el mecanismo de convocatoria implementado es a traves de
correo electronico o se fijará fechas y se registrará en acta.</t>
  </si>
  <si>
    <t>Comité veeduria ciudadanapresentación
audiovisual
socIalizada por cada residente del
contratista</t>
  </si>
  <si>
    <t>Gestionar y/o fortalecer escenarios de participacion ciudadana traves de
procesos responsables de control social</t>
  </si>
  <si>
    <t>Cada sesion con el comité de veeduria generan compromiso nuevos y el alcance parcial o total de
otros,relacionados estos con solicitud de informacion en documentos pdf aprobados, relacionados al proyecto,recorridos guiados y asistidos en obra y atencion a requermientos de la comunidad canalizados por la veeduria.</t>
  </si>
  <si>
    <t>Con periodicidad mensual ,cada sesion con el comité inicia con la revision de
compromisos asumidos en anterior reunion,su cumplimiento y/o
reprogramacion con fechas y responsables.</t>
  </si>
  <si>
    <t>La Veeduria según acta de conformacion cuenta con 5 participantes, de los cuales en las sesiones desarrollads en este tercer trimestre, a la fecha objeto de reporte persiste esta eventualdiad,se ha contado con asistencia y participacion unicamente de su coordinador,sin
presentarse causal o justificacion válida que soporte el ausentismo de los demas miembros,esto se toma como un factor de riesgo a su legitimidad como veeduria y
debilidad para toma de decisiones, ya que a la fecha su representacion es unipersonal,ademas de la supeditación al
desarrollo efectivo de los comites mensuales como se venian efectuando,esto como consecuencia a la no calridad sobre compromisos relacionados con el PMASIS de los cuales segun consta en actas el responsable es el
INVIAS.</t>
  </si>
  <si>
    <t>Continuar con el buen ejercicio de
comunicación asertiva entre lider
de veeduria ,miembros de la veeduria y personal del proyecto.</t>
  </si>
  <si>
    <t>Reunión con el Comité de Participación Comunitaria y Capacitación en temas de seguridad vial. (Sinisetros viales).</t>
  </si>
  <si>
    <t>Plan inversión social</t>
  </si>
  <si>
    <t>Fortalecimiento con los lideres comunitarios y con las entidades participantes como la CRC, OAGR y secretaria de transito.</t>
  </si>
  <si>
    <t>Fortalecer los espacios participativos.</t>
  </si>
  <si>
    <t>Taller pedagógico sobre Educación Ambiental</t>
  </si>
  <si>
    <t xml:space="preserve">Seguimiento a las incorformidades de la comunidaad para dar  respuesta y/o  solución oportuna </t>
  </si>
  <si>
    <t>Catorce</t>
  </si>
  <si>
    <t>Presentación de  taller pedagogico sobre cultura vial y seguridad vial con estudiantes de primaria de 
la Institución Educativa Jardín de las Peñas - sede pailas,</t>
  </si>
  <si>
    <t>Excelente actividad pedagogica,fundamental para las nuevas generaciones</t>
  </si>
  <si>
    <t>Contnuidad con los talleres pedagogicos en las I.E  presentes en la zona</t>
  </si>
  <si>
    <t>Aplazamiento de fechas de talleres de cultura vial  programados, debido a calendario academico</t>
  </si>
  <si>
    <t>Continuidad con la ejecución de talleres padagúgicos en las I.E de la zona.</t>
  </si>
  <si>
    <t xml:space="preserve">Se da cumplimiento a los compromisos adquiridos con las veedurías ciudadanas </t>
  </si>
  <si>
    <t>Recorrido de verificación de compromisos y espacio para resolver dudas e inquietudes de los participantes.</t>
  </si>
  <si>
    <t xml:space="preserve">Se realiza la verifican en campo del avance del proyecto, se revise buenas apreciaciones por los asistentes. </t>
  </si>
  <si>
    <t>5. Reunión mensual con  el Comité de participación comunitaria  municipio El Retorno Departamento del Guaviare. 976/2021 (TRONCAL DE LA ORINOQUIA - SAN JOSÉ - EL RETORNO - CALAMAR)</t>
  </si>
  <si>
    <t>Fortalecimiento productivo a mujeres emprendedoras para el fomento de la autonomía financiera y el liderazgo femenino. (vendedoras de arepas)
Municipio de Cajamarca. 
Plan de adaptación a la guía de manejo ambiental modo carretero PAGA 
Programa: Participación, gobernanza e inclusión social. (Inclusión social con perspectiva de género y de transversalización). 4223/2024 (OPERACION CRUCE CORDILLERA CENTRAL)</t>
  </si>
  <si>
    <t>Fortalecimiento de capacidades económicas, sociales y organizativas de mujeres cabeza de hogar que ejercen actividades informales, impulsando su autonomía económica y liderazgo a través de un proceso participativo que promueve la inclusión y la equidad de género.</t>
  </si>
  <si>
    <t>1 entrega de kits productivos (molinos, utensilios y dotaciones de trabajo) a 30 mujeres vendedoras de arepas.
2 brindar capacitaciones en liderazgo, emprendimiento, marketing y formalización empresarial, en articulación con la casa de la mujer, el SENA y la Cámara de Comercio.</t>
  </si>
  <si>
    <t>1 socialización del proyecto con las beneficiarias, validación del listado.
2 desarrollo de jornadas formativas presenciales y acompañamiento técnico, promoviendo el aprendizaje colaborativo y el trabajo asociativo.</t>
  </si>
  <si>
    <t>Lograr el empoderamiento económico y social de las mujeres beneficiarias mediante el fortalecimiento de sus unidades productivas, el incremento de sus ingresos, la reducción del esfuerzo físico en su labor y la mejora de su calidad de vida. Se espera además que asuman un rol activo como lideresas y referentes del emprendimiento femenino en Cajamarca.</t>
  </si>
  <si>
    <t>Reunión extraordinaria en el Corregimiento del Morro de la RUTA 1203  (La Lupa, Bolivar)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 (ANILLO DEL MACIZO - ROSAS - BOLIVAR - LA LUPA)</t>
  </si>
  <si>
    <t>Fortalecer la participación ciudadana y el control social del proyecto en la RUTA 1203</t>
  </si>
  <si>
    <t xml:space="preserve">Reunión en la que participaron la señora Liliana Valenzuela, contratista e interventoría.
 Se realiza visita técnica al predio de la señora Liliana localizada en el corregimiento del Morro (PR 61+318), con el fin de atender derecho de petición; el la visita se logra observar que para el avance de la obra se requiere la construcción de drenajes y perfilado de la pata del talu, adicionalmente se requiere la construcción de dos obras de contención para dar soporte al terreno y protección a la vivienda que se encuentra en la parte superior del talu, por ultimo se solicita la adecuación del acceso a la vivienda. </t>
  </si>
  <si>
    <t>Talleres en el tema de Cultura Vial dirigido a los estudiantes de las Instituciones Educativas del área de influencia del proyecto ubicadas en las Veredas de, Alto Pesares, Unión Cabrera, Santa Barbara, El Sendero y Pisojé Bajo. 1006/2021 (CORREDOR PALETARA - ISNOS - POPAYAN)</t>
  </si>
  <si>
    <t xml:space="preserve">Taller en el tema de Cultura Vial. </t>
  </si>
  <si>
    <t>Implementación de talleres en el tema de Cultura Vial.</t>
  </si>
  <si>
    <t>Los talleres en el tema de Seguridad Vial se realizaron con la presentación de diapositivas y videos que muestran los diferentes sectores de intervención del corredor, la señalización dispuesta y la labor del Pare y Siga (Controladores de tráfico), igualmente, se hizo una actividad lúdica que permitió a los participantes poner en práctica los conocimientos adquiridos.</t>
  </si>
  <si>
    <t>Permitir que los alumnos identifiquen las señales de tránsito, las señales dispuesta en obra, las funciones de los reguladores de tránsito y que conozcan acerca de los cuidados que se deben tener al transitar por una vía en construcción.</t>
  </si>
  <si>
    <t>Talleres pedagógicos. 2415 / 2024 (TRANSVERSAL CENTRAL DEL PACIFICO - QUIBDÓ - PEREIRA)</t>
  </si>
  <si>
    <t xml:space="preserve">Actividades lúdico participativas </t>
  </si>
  <si>
    <t xml:space="preserve">Taller pedagógico </t>
  </si>
  <si>
    <t>6. Mesa de diálogo participativo con la Contraloría y veedurías del contrato. 976/2021 (TRONCAL DE LA ORINOQUIA - SAN JOSE - EL RETORNO - CALAMAR)</t>
  </si>
  <si>
    <t>Gestión para la atención especializada a población en condición de discapacidad.
Municipio de Cajamarca. (urbano y rural)
Plan de adaptación a la guía de manejo ambiental modo carretero PAGA 
Programa: Participación, gobernanza e inclusión social. (Inclusión social con perspectiva de género y de transversalización). 4223/2024 (OPERACION CRUCE COORDILLERA CENTRAL)</t>
  </si>
  <si>
    <t>Fortalecimiento de capacidades y acceso a terapias con profesionales especializados en Fonoaudiología, Neuropsicología, Terapia Física y Trabajo Social para este grupo poblacional en condición de vulnerabilidad / generación de espacios de  inclusión social tanto para los beneficiarios como para las cuidadoras.</t>
  </si>
  <si>
    <t>1 jornadas de atención profesional especializada 2 veces por semana. Pedagoga de lunes a viernes.
2 mesas de trabajo de articulación institucional 
3 talleres con población beneficiaria y cuidadoras</t>
  </si>
  <si>
    <t>Implementación de Taller + jornada de servicios + acompañamiento de casos.</t>
  </si>
  <si>
    <t>Consolidar un proceso de atención especializada a personas con discapacidad en el municipio de Cajamarca, logrando la caracterización y priorización de casos para su tratamiento, rehabilitación y remisión a servicios de salud, gestión de ayudas técnicas básicas, y el fortalecimiento de capacidades de cuidadores mediante espacios formativos.</t>
  </si>
  <si>
    <t>Veeduria ciudadana Resolución No.07 de junio de 2022. // Participacion Ciudadana // Contrato de Obra 964 del 2021 (VARIANTE SAN FRANCISCO - MOCOA S3)</t>
  </si>
  <si>
    <t>Para este tercer reporte trimestral se desarrolló sesiones con la
veeduria,la primera a traves del desarrollo de mesa de dialogo
participativo bajo modalidad presencial el 10 de julio, actividad liderada
por la oficina de participacion ciudadana de la CGR ,siendo esta la primer
mesa de dialogo de esta anualidad y se llevo a cabo en la Vereda
Campucana-AID,se contó conpresencia de entidades localesy
extenciones territoriales,como segunda fecha de realizacion de
comité,este se adelantí el dia sabado 27 de septiembre junto a un
recorrido prvio al desarrollo del comité con veeduria y reisdentes
propietarios de la zona,espacio que permitio la presentacion del avance
de obra y atender temas de interes de la veeduria y comunidad,tales
como:vigencias futuras, porcentaje avance de obra, modificación de
licencia ambiental, consulta previa, compensación ambiental forzoso no
menos al 1%,camino sachamates (reunión con usuarios el 14/10/2025 en
la caseta comunal Vereda Campucana).</t>
  </si>
  <si>
    <t xml:space="preserve">Fortalecimiento a mineros de subsistencia en sectores de los ríos Navarco, Boquerón, Quindío, Quebrada El Castillo y Boquía. 
Municipio de Salento
Plan de adaptación a la guía de manejo ambiental modo carretero PAGA 
Programa: Participación, gobernanza e inclusión social. (Inclusión social con perspectiva de género y de transversalización). 4223 / 2024 (OPERACION CRUCE COORDILLERA CENTRAL)
</t>
  </si>
  <si>
    <t>Fomentar la inclusión social y productiva de los mineros de subsistencia, promoviendo la formalización, la seguridad laboral y el aprovechamiento responsable de los recursos naturales, mediante estrategias participativas de capacitación y dotación.</t>
  </si>
  <si>
    <t>1 desarrollo de jornadas de formación sobre minería responsable y buenas prácticas ambientales.
2 entrega de kits de dotación básica (botas, guantes, cascos, herramientas menores y elementos de protección personal) para mejorar las condiciones de trabajo y seguridad de los mineros.</t>
  </si>
  <si>
    <t>1 planeación conjunta con la alcaldía municipal y representantes del gremio minero.  
2 socialización de objetivo de la intervención y jornadas presenciales de capacitación técnica y ambiental.
3 implementación de formación con el SENA.</t>
  </si>
  <si>
    <t>Mejorar las condiciones laborales y la seguridad de los mineros de subsistencia, fortaleciendo su organización comunitaria, reduciendo riesgos en la actividad y promoviendo una cultura de trabajo responsable y sostenible. Se busca dignificar su labor y fomentar su reconocimiento como actores productivos del territorio.</t>
  </si>
  <si>
    <t>Campañas de Cultura y Seguridad Vial en el Corredor Vial Cruce de la Cordillera Central, dirigidas a todos los actores viales.
Municipio de Cajamarca - Calarcá
Plan de adaptación a la guía de manejo ambiental modo carretero PAGA 
Programa: Participación, gobernanza e inclusión social. (Cultura vial y participación comunitaria). 4223 / 2024 (OPERACION CRUCE COORDILLERA CENTRAL)</t>
  </si>
  <si>
    <t>Promover la cultura vial ciudadana en la prevención de siniestros de tránsito, fortaleciendo el comportamiento seguro de los diferentes actores viales mediante espacios educativos, lúdicos y de sensibilización en los municipios de influencia del corredor vial.</t>
  </si>
  <si>
    <t>Realización de campañas pedagógicas presenciales en puntos estratégicos del corredor vial dirigidas a conductores, peatones y pasajeros, con mensajes sobre normas de tránsito, uso del cinturón y uso de freno de motor, prevención de la siniestralidad y respeto por la vida en la vía.</t>
  </si>
  <si>
    <t>1 ejecución de jornadas educativas con apoyo de la DITRA y autoridades locales.
2 distribución de material pedagógico, volantes y piezas audiovisuales; promoción en medios digitales y radiales. 
3 participación activa de usuarios y comunidad en las jornadas.</t>
  </si>
  <si>
    <t>Incrementar la conciencia vial, reducir conductas de riesgo y fortalecer la cultura ciudadana en torno al respeto por las normas de tránsito. Las campañas buscan fomentar un corredor vial seguro, responsable y humano, donde los usuarios sean agentes activos en la prevención de siniestros y en la construcción de una movilidad segura.</t>
  </si>
  <si>
    <t>Participación Comunitaria- Desarrollo de reuniones periódicas con tres Veedurías constituidas (Municipio de Miraflores-Ruta 6009, Municipio de Pauna- Ruta 6007, Municipio de Otanche- Ruta 6006)
-Reuniones con comité COPACO
-Atención a reuniones extraordinarias con actores vinculados al proyecto
-Talleres de cultura vial- dirigido a población del AID de la Ruta Nacional 6006,6007, y 6009. 973/2021 (TRANSVERSAL DE BOYACA)</t>
  </si>
  <si>
    <t xml:space="preserve">Brindar información en los espacios de participación comunitaria sobre el avance técnico, financiero, ambiental,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</si>
  <si>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Involucrar a los integrantes de las Veedurías y COPACO en las reuniones informativas, fomentando la apropiación del proyecto para fortalecer su capacidad de ejercer el control social de manera efectiva
Participación asertiva y activa de la comunidad
Espacios de participación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</si>
  <si>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Reuniones con las veedurías del sector de Putumayo y Cauca para informes mensuales del avance de ejecución del proyecto y seguimiento de compromisos adquiridos por las partes en el marco del ejercicio del control social. 985/2022 (VILLA GARZON - LA FRAGUA)</t>
  </si>
  <si>
    <t xml:space="preserve">Mesa Intercultural Piamonte, Cauca. Comunidades Inga del M/pio Piamonte, Cauca. Corpoamazonía. </t>
  </si>
  <si>
    <t>Construir confianza que permita mejorar las relaciones del proyecto con la ciudadanía, y así establecer una mejora continua de los espacios, instancias, mecanismos, canales, herramientas e instrumentos relacionados con la promoción del ejercicio de la participación comunitaria que coadyuve a un eficaz control social en el marco de la ejecución del contrato de obra pública No 985-2022.</t>
  </si>
  <si>
    <t>Reuniones y recorridos de obra mensuales con el acompañamiento de Entes de control en donde se realizan informes de avance de ejecución del proyecto, seguimiento a compromisos y se brindan los espacios para abordar temas de interés de las comunidades frente a los inconvenientes que se presentan en el marco de la ejecución del proyecto y la búsqueda de alternativas de solución partiendo de la entrega de información actualizada del proyecto a las comunidades.</t>
  </si>
  <si>
    <t xml:space="preserve">Mesas de trabajo y espacios abiertos con los miembros de las veedurias y el comité de partiipación comunitaria. </t>
  </si>
  <si>
    <t>Garantizar que desde el proyecto las comunidades del área de influencia directa del proyecto en cabeza de las veedurías y comité de participación comunitaria tengan los espacios necesarios para que puedan ejercer el control social al que tienen derecho y, de esta manera, compartir conocimiento y encontrar puntos en común en el marco del diálogo con los grupos de interés, sus retos y sus beneficios.</t>
  </si>
  <si>
    <t>Reunión con la veeduría San Vicente del Caguán. 991/2021 (NEIVA  - SAN VICENTE DEL CAGUAN - PUERTO RICO - FLORENCIA)</t>
  </si>
  <si>
    <t xml:space="preserve">Reunión con la veeduría San Vicente del Caguán.  991/2021 (NEIVA  - SAN VICENTE DEL CAGUAN - PUERTO RICO - FLORENCIA) </t>
  </si>
  <si>
    <t>COPACO N°15 con los integrantes del COAPCO en Pisojé Bajo. 1006/2021 (CORREDOR PALETARA - ISNOS - POPAYAN)</t>
  </si>
  <si>
    <t>Realizar Comité de Participación Comunitaria a los integrantes del COPACO N°15  para informar sobre las actividades de obra.</t>
  </si>
  <si>
    <t xml:space="preserve"> Reunión de seguimiento, con la junta de acción  comunal y veeduría ciudadana del centro poblado Jardín de las Peñas, para evaluar el estado  económico y el avance físico del contrato en ejecución. 1045/2021 (TRANSVERSAL DE LA MACARENA - MESETAS - LA URIBE)</t>
  </si>
  <si>
    <t xml:space="preserve">Revisión de  los progresos alcanzados, identificar posibles ajustes necesarios Een los procesos y reforzar el  compromiso institucional con el desarrollo de la comunidad beneficiada. </t>
  </si>
  <si>
    <t>Se logró brindar información clara, oportuna y real del estado del  proyecto, como también dar a conocer el avance de los procesos para cumplimiento de los  compromisos establecidos en el centro poblado.</t>
  </si>
  <si>
    <t>Reunión con la veeduría Puerto Rico - Caquetá. 991/2021 (NEIVA - SAN VICENTE DEL CAGUAN - PUERTO RICO - FLORENCIA)</t>
  </si>
  <si>
    <t>COPACO N°16 con los integrantes del COAPCO en Pisojé Bajo. 1006/2021 (CORREDOR PALETARA - ISNOS)</t>
  </si>
  <si>
    <t>Realizar Comité de Participación Comunitaria a los integrantes del COPACO N°16  para informar sobre las actividades de obra.</t>
  </si>
  <si>
    <t>Identificar, priorizar y ejecutar obras con participación comunitaria que sean de uso comunitario y colectivo.
Programas de
gestión Social Desarrollo local.
Obras con participación
comunitaria.
Plan de adaptación de la guía de manejo ambiental. 4223/2024 (OPERACION CRUCE COORDILLERA CENTRAL)</t>
  </si>
  <si>
    <t>Veeduría ciudadana Resolución No.07 de junio de 2022. // Participación Ciudadana // Contrato de Obra 964 del 2021 (VARIANTE SAN FRANCISCO - MOCOA S3)</t>
  </si>
  <si>
    <t>Brindar  espacios de participación, interlocución e información a los comités  por parte del contratista  de obra e interventoría.</t>
  </si>
  <si>
    <t xml:space="preserve">Reuniones presenciales con el fin de presentar Información de avance del proyecto  desde las diferentes áreas, tales como:  técnica, social, predial,  ambiental y sst del proyecto , con una periodicidad de reporte mensual, al Comité de Participación ciudadana. </t>
  </si>
  <si>
    <t>Participación activa y positiva del grupo denominado Comité de Participación Ciudadana.
Atender el 100% de las PQR que surjan en el marco del desarrollo de las diferentes actividades programadas con los participantes.                       Comité de Participación  informado sobre el avance del proyecto, atención a las inquietudes de la comunidad.                                                           Fortalecer procesos de participación eficientes y sostenibles</t>
  </si>
  <si>
    <t>Presentación en PowerPoint sobre el estado y avance de los componentes del proyecto:
Técnico,  Financiero. Adicionalmente la CDA, realizó una capacitación en el tema de: Mitigación de impactos a fauna en proyectos viales.</t>
  </si>
  <si>
    <t>Generación de espacios de escucha activa, orientados a recoger las inquietudes, sugerencias y percepciones de la comunidad, promoviendo una comunicación asertiva y constructiva.
Por medio de la socialización del estado actual y avance del Contrato de Obra No. 976 de 2021, se afianza la confianza entre los actores involucrados.
A través de la participación activa de la comunidad en la verificación del cumplimiento de los compromisos sociales, se fortalece su involucramiento en el desarrollo y seguimiento del proyecto.
Generar espacios de sensibilización con la comunidad orientados al cuidado y protección de la fauna y del medio ambiente.</t>
  </si>
  <si>
    <t xml:space="preserve">Seguimiento a la solicitud de instalación de reductores de velocidad en la Institución Educativa Cerritos, sede La Marina Uno. La fecha inicial de cumplimiento estaba prevista para julio de 2025. En este esapcio el Contratista informa que se contempla como alternativa la instalación de bandas alertadoras. Sin definir fecha de atención. 
Se realiza la consulta sobre el inicio de las actividades en las obras complementarias y la adecuación de accesos en el sector de los predios ubicados junto a la señora Andrea Moya y en su propio predio.  Sin definir fecha de atención. 
Compormiso de adecuación de las obras transversales correspondientes a los accesos del señor Jacobo Sánchez. Pendiente por ejecución. Se indica por el contratista que se inició con su atención en el mes de agosto de 2025 aun no se concluyen las actividades constructivas. 
La señora Eliza Gómez solicita la adecuación de dos puntos aledaños a su predio, (PR40+430) y (PR40+050), afectados por la socavación causada por aguas lluvias que provienen de las obras longitudinales de la vía.  Sin definir fecha de atención. 
Adecuación de cuatro accesos: PR35+430, PR35+860, PR36+060, PR36+050. La adecuación de una obra de drenaje en el PR35+960, y el relleno de pozo artesanal en el PR35+850, en el predio de la señora Florentina Flórez. Atención parcial, falta culminar algunas obras. 
Culminación de las obras longitudinales de manejo de aguas, debido a que actualmente están generando socavación en el predio de la señora Olga Novoa, ubicado en el PR 34+710.  Sin definir fecha de atención. 
Construcción de cuneta en tierra en el PR 43+940, con el fin de garantizar el adecuado manejo de aguas lluvias, dado que se presenta empozamiento en el borde de la vía, lo cual podría representar un riesgo de accidentes.  Sin definir fecha de atención. </t>
  </si>
  <si>
    <t xml:space="preserve">Si,  por medio de los siguientes comités de  participación comunitaria.  En este esapcio se manifestó por parte de la ingerventoría  la importancia de que el Contratista defina con claridad las fechas de cumplimiento. Señaló que, en los comités de participación que se realizan mensualmente, se mencionan compromisos y se informan posibles fechas de atención y cierre; sin embargo, estos no se han cumplido. Por tal motivo, se solicitará la presentación de
un cronograma claro y detallado para garantizar el cumplimiento de los compromisos durante los meses de septiembre y octubre de 2025. En caso de persistir el incumplimiento, se informará de esta situación al INVIAS. </t>
  </si>
  <si>
    <t>Convocatoria directa con líderes de vendedoras, visitas de campo a puntos de venta, coordinación con la Alcaldía Municipal  casa de la mujer y socialización en reuniones comunitarias.</t>
  </si>
  <si>
    <t>1 planeación y socialización del proyecto con las beneficiarias. 
2 desarrollo de talleres en gestión empresarial, marketing digital y liderazgo femenino. 
3 seguimiento técnico a los emprendimientos.</t>
  </si>
  <si>
    <t>Plan de inversión social
Item: Participación, gobernanza e inclusión social.
Contrato de obra 4223 de 2026</t>
  </si>
  <si>
    <t>Las beneficiarias expresan su satisfacción y gratitud por el acompañamiento recibido durante la etapa formativa, destacan la utilidad de las herramientas de formación y contenidos recibidos para el desarrollo de su actividad económica, además del fortalecimiento de su autoestima y reconocimiento como mujeres productivas y líderes en su comunidad.</t>
  </si>
  <si>
    <t>En el mes de octubre se realizará la clausura del proceso con la entrega de los kits que sin duda mejorará su productividad y calidad de vida en el ejercicio de su actividad económica.</t>
  </si>
  <si>
    <t>Si, acompañamos el proceso de formación orientado por el SENA.</t>
  </si>
  <si>
    <t>El grupo de mujeres dedicadas a esta actividad económica es muy grande, por lo que se genera expectativa de que a futuro se pueda hacer una segunda entrega de kits y fortalecimiento.</t>
  </si>
  <si>
    <t>Promover proyectos inclusivos que reconozcan el papel transformador de la mujer en la economía local, fomentando su liderazgo y autonomía. La creación de redes de colaboración entre vendedoras y la articulación con entidades locales son experiencias exitosas que deben replicarse y consolidarse como modelo de desarrollo comunitario y de equidad de género.</t>
  </si>
  <si>
    <t xml:space="preserve">Asegurar que las acciones sean pertinentes a las necesidades reales de la comunidad  </t>
  </si>
  <si>
    <t xml:space="preserve">Taller en Seguridad Vial </t>
  </si>
  <si>
    <t xml:space="preserve">Capacitación y educación a los alumnos de las Instituciones Educativas ubicadas en el área de influencia del proyecto, </t>
  </si>
  <si>
    <t xml:space="preserve">Fortalecer los espacios de educación y participación de los actores viales presentes. </t>
  </si>
  <si>
    <t xml:space="preserve">Brindar espacios educativos, lúdicos y de aprendizaje para los alumnos de las Instituciones Educaticas del área de influencia del proyecto. </t>
  </si>
  <si>
    <t>Taller pedagógico</t>
  </si>
  <si>
    <t xml:space="preserve"> $       400.000,00</t>
  </si>
  <si>
    <t>Concienciar sobre el buen uso de las señales de transito</t>
  </si>
  <si>
    <t>Poco interés en seguir las normas de transito</t>
  </si>
  <si>
    <t xml:space="preserve">Entregar la señalización correspondiente al kilómetro de Calamar. Se encuentra en  atención y su fecha de cumplimiento 30 de julio de 2025, en este espacio se amplia el plazo hasta el 30 de septiembre de 2025. 
Entregar aproximadamente 7.5 kilómetros de vía, comprendidos entre los PR PR 45+320 y PR 37+820. Se encuentra en  atención y su fecha de cumplimiento 30 de julio de 2025.  Se indica que se amplia el plazo hasta el mes de noviembre de 2025. 
Realizar el mantenimiento del trayecto destapado, entre los PR 1+930 y PR 33+000. Se encuentra en  atención y su fecha de cumplimiento estaba para el 31 de agosto 2025, sin embargo se aplaza para el mes de octubre de 2025.
</t>
  </si>
  <si>
    <t>Coordinación con Secretaría de Salud y Oficina de Discapacidad, llamadas/WhatsApp a familias priorizadas, redes sociales, emisora comunitaria.</t>
  </si>
  <si>
    <t xml:space="preserve">1  	búsqueda activa y caracterización de población en condición de discapacidad.
2  	jornadas de valoración, atención y terapia.
3  	acompañamiento a trámites EPS/IPS.
4  	taller de autocuidado y derechos para cuidadores, gestión/entrega de ayudas </t>
  </si>
  <si>
    <t>Plan de inversión social
Item: Participación, gobernanza e inclusión social.
Contrato de obra 4223 de 2024</t>
  </si>
  <si>
    <t>1 identificación de barreras de acceso
2 priorización de ayudas y atención 
3 valoración y orientación en rutas y articulación con Alcaldía</t>
  </si>
  <si>
    <t>Garantizar la prestación del servicio de atención y acompañamiento especializado durante un periodo de seis meses de manera ininterrumpida, con el fin de potencializar las capacidades funcionales, sociales y emocionales de las personas con discapacidad y contribuir a la mejora sostenida de su calidad de vida.</t>
  </si>
  <si>
    <t>Si, acompañamos las jornadas de prestación de servicios y mes a mes s realiza el respectivo pago a los profesionales especializados.</t>
  </si>
  <si>
    <t xml:space="preserve">El espacio físico del que dispone el municipio para la implementación de programa es muy pequeño para la cantidad de beneficiarios que actualmente tiene el programa. </t>
  </si>
  <si>
    <t>Implementación de una ruta interinstitucional de atención con puntos focales, acompañamiento permanente en traslados y seguimiento a los casos.
Estas acciones se han consolidado como procesos inclusivos que logran transformar la vida de comunidades vulnerables, garantizando atención oportuna, participación de las familias y formación de cuidadores como agentes de cambio en su entorno social y familiar</t>
  </si>
  <si>
    <t>9 miembros según acta
de conformación
inscrita ante
Personeria</t>
  </si>
  <si>
    <t>Fecha de proxima reunión definida en acta de reunión realizada ,de presentarse
aplazamiento y reprogramacion se cita a
traves de correo electronico o WhatsApp</t>
  </si>
  <si>
    <t>La no realizacion de sesiones con periodicidad fija en modaldiad presencial con la veeduria ciudadana, debilita las acciones de construccion de confianza que se han generado a traves de los espacios comunitarios compartidos a favor de la gestion social en el marco del desarrollo del proyecto,pero a la fecha objeto de reporte se han desarrollado espacios que han permitido reafirmar el buen relacionamiento con el grupo de valor y comunidad de la AID-AII.</t>
  </si>
  <si>
    <t xml:space="preserve"> Continuar con las buenas acciones de
relacionamiento que se han edificado con lideres base,favoreciendo el proceso de control social que la veeduria desarrolla.</t>
  </si>
  <si>
    <t>Convocatoria directa de la Alcaldía Municipal, visitas a puntos de extracción artesanal y socialización de los beneficios del proyecto.</t>
  </si>
  <si>
    <t>1 diagnóstico participativo de condiciones laborales y ambientales. 
2  jornadas de capacitación sobre normatividad minera, seguridad laboral y manejo de residuos. 
3 socialización de rutas de formalización y programas de apoyo. 
4  Capacitaciones.</t>
  </si>
  <si>
    <t>Plan de inversión social
Item: Participación, gobernanza e inclusión social.
Contrato de obra 4223 de 2027</t>
  </si>
  <si>
    <t>Los participantes manifestaron su interés en continuar procesos de formación y formalización, que contribuya al mejoramiento de su actividad económica.
Reconocieron la intervención como un aporte significativo a la dignificación de su labor.</t>
  </si>
  <si>
    <t>En el mes de octubre se realizará la clausura del proceso con la entrega de los kits.</t>
  </si>
  <si>
    <t xml:space="preserve">No </t>
  </si>
  <si>
    <t>Promoción de la minería de subsistencia responsable, implementación de elementos de protección personal, y articulación interinstitucional con entidades locales y ambientales.</t>
  </si>
  <si>
    <t>Coordinación con autoridades locales, DITRA y líderes comunitarios; difusión a través de emisoras locales, redes sociales y material impreso; convocatoria directa en los puntos del corredor vial.</t>
  </si>
  <si>
    <t>1 Planeación de campañas temáticas (uso del cinturón, no exceso de velocidad, no uso del celular al conducir, respeto a los actores viales). 
2 Ubicación de puntos estratégicos en el corredor vial.
3 Difusión de cápsulas audiovisuales y piezas digitales y físicas. 
4 Entrega de material educativo y simbólico. 
5 Registro fotográfico y reporte mensual de cobertura.</t>
  </si>
  <si>
    <t>Plan de inversión social
Item: Participación, gobernanza e inclusión social.
Contrato de obra 4223 de 2028</t>
  </si>
  <si>
    <t>Los participantes expresaron su interés por participar en las jornadas educativas, destacando el impacto positivo de las actividades y las recomendación para prevenir siniestros y cuidar la vida de todos en el vía.</t>
  </si>
  <si>
    <t>Realizar continuamente campañas de seguridad vial.</t>
  </si>
  <si>
    <t>Estas acciones fortalecen la educación vial como eje de prevención y promueven un corredor más seguro y humano.</t>
  </si>
  <si>
    <t xml:space="preserve">Actividades con el COPACO presupuesto asociado al Plan de Inversión social y actividades con Veedurías presupuesto asignado a Interventoría mediante veeduría comunitaria.
-Plan de inversión  social  </t>
  </si>
  <si>
    <t>Se destaca  la puntualidad del contratista en el desarrollo metodológico de estos espacios se promueve un ambiente organizado y confiable; se seleccionan lugares con ubicaciones estratégicas que sean accesibles, cómodas y seguras para facilitar la participación comunitaria; se ofrece una atención amable y empática a los participantes, mostrando respeto por sus opiniones e inquietudes, lo que fortalece el vínculo entre la comunidad y los responsables del proyecto, fomentando un entorno colaborativo y transparente.</t>
  </si>
  <si>
    <t>Comunicados de invitación, WhatsaApp y llamadas telefónicas.</t>
  </si>
  <si>
    <t>•	Convocatoria a través de comunicaciones y preparación de logística necesaria para las reuniones con las veedurías y Entes de control para realizar los informes mensuales del avance de ejecución del proyecto y seguimiento a compromisos.
•	Se adelantaron reuniones, recorrido de obra y mesas técnicas con veedurías del sector Putumayo y Cauca, eventos en los cuales se dio información relacionada con el avance de la ejecución del contrato de los periodos agosto-septiembre del 2025. Adicionalmente, se realizó el seguimiento a los compromisos adquiridos por las partes en el marco del ejercicio del control social al proyecto. En algunas reuniones se contó con la participación de la Contraloría General de la República Colegiatura Putumayo y alcaldías municipales con jurisdicción del AID del proyecto.</t>
  </si>
  <si>
    <t>Plan de Inversión Social</t>
  </si>
  <si>
    <t>•Se realiza seguimiento al cumplimiento de los compromisos adquiridos por las partes en el marco del control social al proyecto, siendo que, para el trimestre informado, se da cumplimiento en su totalidad a los compromisos pactados con veedurías.
•Se articula con el Ente de control Contraloría General de la República Colegiatura Putumayo para que este ente sirva de garante frente a los compromisos adquiridos en los espacios participativos. En estos espacios, las veedurías dan a conocer los inconvenientes que se presentan frente a los impactos que tiene el proyecto en sus comunidades y se resuelven las inquietudes y se buscan alternativas de solución frente a las problemáticas identificadas para el avance del proyecto.</t>
  </si>
  <si>
    <t>*Compromisos adquiridos en acta reunión del 17-07-2025 con comunidad V/Muelle, M/pio Puerto Guzmán, Putumayo.
*Compromisos adquiridos en acta reunión del 17-07-2025 en la cual se dio cumplimiento con mesa técnica para revisión de vinculación laboral y estrategias de difusión hacia la comunidad en general para ofertas laborales en el marco de la ejecución del proyecto.
*Se realizará seguimiento a viviendas ubicadas en veredas Mesón y Sardinas cercanas a la vía las cuales las veedurías han manifestado están afectadas por efecto del paso de maquinaria del contratista. Adicionalmente, el CVC055 se compromete a realizar algunas reparaciones a las viviendas que se encuentran en estado más crítico como medida preventiva. 
*Entrega de insumos prediales tales como oferta de compra y levantamiento de ficha socioeconómica a la mejorataria Rosa Gualgán, sector el Porvenir.
*Realizar reuniones informativas con lideres comunales y comunidades aledañas a la zona constructiva del puente sobre el río Caquetá con el objetivo de socializar la continuación del proceso constructivo para las pilas 5, 6 y 7.
*Visita al sector del río Caquetá para inspeccionar con el objetivo de verificar la propuesta técnica presentada por el contratista la cual se dará a conocer el día 26-08-2025 en la V/El Muelle.
*Compromisos adquiridos con comunidades aledañas a la zona constructiva del puente sobre el río Caquetá en acta de reunión No 244 del 13-09-2025. 
*Compromisos adquiridos con veedurías en acta de reunión No 244 del 13-09-2025.
*Compromisos adquiridos con veedurías en acta reunión de seguimiento de ejecución del contrato 985-2022 del 18-08-2025, espacio participativo que contó con el acompañamiento de la Contraloría General de la República Colegiatura Putumayo.</t>
  </si>
  <si>
    <t>Se denota que ciertos liderazgos no se enfocan en concienciar a sus representados del beneficio actual de la mejora en la dinámica económica local y que las ventajas que traerá a mediano y largo plazo, en primera instancia, a las comunidades del AID del proyecto por efecto de la magnitud e importancia de la obra que está en proceso constructivo. 
Se evidencia que las problemáticas identificadas por las partes intervinientes se dan a conocer, se establecen acuerdos y se buscan conjuntamente alternativas de solución, toda vez que, las reuniones de informes a las veedurías se están realizando mensualmente, aspecto que permite un mayor control al cumplimiento de compromisos pactados en el marco del ejercicio del control social al proyecto. Se cuentan con canales informativos como llamadas vía celular y grupos de washap que permiten mantener comunicación constante entre veedurías y el proyecto. 
Como estrategia para dar cumplimiento a compromisos adquiridos en el marco del ejercicio del control social por parte de las partes intervinientes en este proceso, se desarrollan mesas técnicas en donde se exponen las temáticas que las veedurías consideran afectan a sus comunidades y se buscan alternativas de solución a estas. 
En el marco del proceso de ejercicio del control social se logra que temas relevantes de interés para las comunidades del AID del proyecto sean tenidos en cuenta para seguimiento de los Entes de control e institucionalidad tales como las medidas de compensaciones ambientales que beneficien a sus comunidades directamente (postulación para adquisición de predios) , haciendo claridad que, es el Ente ambiental dentro de su autonomía y competencia quien al final decide el tipo de compensación.</t>
  </si>
  <si>
    <t>Continuar la articulación con la Contraloría General de la República Putumayo para seguimiento de los compromisos adquiridos en reuniones de control social al proyecto entre veeduría, contratista, Interventoría e INVIAS.
Continuar con canales de comunicación efectiva entre las partes a fin de que, se informen aspectos que puedan generar problemáticas que afecten los intereses particulares o comunitarios de las comunidades producto del desarrollo del proyecto y se tenga la oportunidad de resolverlos a tiempo.
Acciones para generar mayor confianza de las veedurías y las comunidades a quienes representan ante el proyecto, toda vez que, han manifestado en los espacios participativos la desconfianza ante los contratistas que históricamente han incumplido con la terminación de los proyectos en sus territorios. En este sentido, es de suma importancia dar cumplimiento a los compromisos adquiridos en el marco del control social dentro de lo que contractualmente sea posible.
Garantizar el acompañamiento a los diferentes espacios participativos de socialización de informes de avance de ejecución del proyecto y seguimiento a compromisos de los Entes de control e institucionalidad del AID del proyecto.
Continuar con la comunicación fluida con las veedurías a través de grupos de Whasap y vía llamada celular, entre otros, en la cual se informa por parte del proyecto temas relevantes de interés para las comunidades e institucionalidad, así como también por parte de las veedurías y/o lideres sociales del AID hacia el proyecto.</t>
  </si>
  <si>
    <t>Garantizar una comunicación continua y un vínculo permanente con la comunidad y grupos de control social, promoviendo su información oportuna y participación activa en el desarrollo del proyecto</t>
  </si>
  <si>
    <t/>
  </si>
  <si>
    <t>9 miembros según acta de conformación inscrita ante Personería</t>
  </si>
  <si>
    <t>De programarse reuniones mecanismo de convocatoria implementado es a través de correo electrónico o se fijará fechas y se registrará en acta.</t>
  </si>
  <si>
    <t>Se estima la asistencia y participación de 50 personas</t>
  </si>
  <si>
    <t>A la fecha objeto de reporte  (segundo trimestre) no se han realizado encuentros con el comité de veeduría.</t>
  </si>
  <si>
    <t>A la fecha objeta de reporte no se han asumido compromisos</t>
  </si>
  <si>
    <t>A la fecha objeta de reporte no se han asumido compromisos
 Para este segundo reporte trimestral no se han desarrollado sesiones con la veeduria, ya que supeditan su reactivación de labores de control social al desarrollo de mesas de dialogo presenciales  que la oficina de participación ciudadana de la CGR ofrezca, por versión del veedor Sr Iván Muñoz, la primer mesa de dialogo de este año en curso está programada a realizarse  el 10  de julio en la Vereda Campucana, esta fecha a causa de ocupaciones de orden nacional por parte de la CGR,es importante registrar que la ultima mesa de trabajo presencial fue desarrollada 22 de octube de 2024 y contó con la asistencia de las entendidas que hacen presencia a nivel local con es extensiones territoriales.</t>
  </si>
  <si>
    <t>La no realización de sesiones presenciales con la veeduría ciudadana,  debilita las acciones de construcción de confianza que se han generado a través de los espacios comunitarios compartidos a favor de la gestión social en el marco del desarrollo del proyecto</t>
  </si>
  <si>
    <t>1. Comunicaciones oficiales emitidas por el Instituto Nacional de Vías (INVIAS), coordinadas por la Gerencia de Fuentes de Financiación.
2. Envío de oficios y correos institucionales dirigidos a alcaldías, gobernaciones, entes de control, gremios y organizaciones comunitarias.
3. Publicación de comunicados de prensa en medios institucionales y regionales.
4. Difusión en redes sociales y página web del INVIAS, garantizando acceso público y transparente a la información.
5, Invitaciones directas a los actores clave y grupos de valor identificados en el proceso de socialización.
6. Coordinación interinstitucional con las Direcciones Territoriales del INVIAS para la convocatoria y apoyo logístico en los municipios.
7. Seguimiento a la confirmación de asistencia mediante registros institucionales y reportes de participación.</t>
  </si>
  <si>
    <t xml:space="preserve">
Actividades realizadas
1. Reuniones institucionales con alcaldes, gobernaciones, funcionarios públicos y representantes comunitarios para la socialización del proceso de la Contribución Nacional de Valorización.
2. Elaboración y difusión de piezas informativas y comunicados de prensa, en coordinación con la Oficina de Comunicaciones y el Grupo de Gestión Social.
3. Publicación de información oficial sobre el proceso de valorización en la página web y redes sociales del INVIAS.
4. Atención y respuesta a consultas ciudadanas relacionadas con el pago, recaudo y conceptos técnicos de la contribución.
5. Coordinación interinstitucional con el Ministerio de Transporte, direcciones técnicas y jurídicas para el seguimiento del proceso.
6. Apoyo logístico y acompañamiento territorial durante las jornadas de socialización en los municipios y ciudades vinculadas al proyecto.</t>
  </si>
  <si>
    <t>1. Aportes en el proceso de participación ciudadana / Observaciones de la ciudadanía y grupos de valor
2. Cumplimiento de las medidas establecidas para la realización de las audiencias públicas programadas para los meses de noviembre y diciembre, en el marco de la medida cautelar.
3. Revisión y aplicación de las disposiciones del Decreto 623-1951 de marzo, relacionadas con la participación ciudadana y la divulgación pública de la información.
4. Compromiso institucional de garantizar la entrega oportuna de información a la comunidad sobre los avances, procedimientos y cronograma del proceso de la Contribución Nacional de Valorización.
5. Disponibilidad permanente de canales de atención para la recepción de consultas y solicitudes de información por parte de los contribuyentes.
6. Facilidad de acceso a la información pública, a través de la página web, redes sociales institucionales y comunicados oficiales emitidos por el INVIAS.
7. Socialización de los mecanismos de pago y recaudo, explicando de manera clara los pasos y condiciones para cumplir con la obligación de valorización.
8. Compromiso del INVIAS y las entidades territoriales de fortalecer los canales de comunicación directa con los contribuyentes y líderes comunitarios.
9. Promoción de la transparencia y la confianza ciudadana, garantizando la entrega de información veraz, clara y verificable.</t>
  </si>
  <si>
    <t xml:space="preserve">Generar mesa de trabajo para aperturar los diálogos con el destino del recaudo. </t>
  </si>
  <si>
    <t xml:space="preserve">Sí, mesa realizada el 8 de octubre de 2025. </t>
  </si>
  <si>
    <t xml:space="preserve">Dificultades o aspectos de mejora detectados
Durante el desarrollo de las actividades de socialización y participación ciudadana del proceso de la Contribución Nacional de Valorización, se han identificado algunos aspectos que requieren fortalecimiento y acciones de mejora.
Entre las principales dificultades observadas se encuentra la limitada participación activa de algunos alcaldes y administraciones municipales en los espacios convocados, lo que ha afectado la articulación territorial y la efectividad en la difusión de la información hacia la comunidad. Asimismo, se ha evidenciado la necesidad de un mayor compromiso institucional para apoyar la divulgación de las audiencias públicas, de manera que la ciudadanía cuente con información oportuna, amplia y clara sobre los objetivos, beneficios y procedimientos del proceso de valorización.
</t>
  </si>
  <si>
    <t xml:space="preserve">En el marco del proceso de socialización y participación ciudadana de la Contribución Nacional de Valorización, se ha evidenciado necesidad de una mejor articulación interinstitucional entre el Instituto Nacional de Vías (INVIAS), vViceministerio de Transporte, las alcaldías municipales, las gobernaciones y los funcionarios territoriales, a fin de fortalecer la planeación y el desarrollo de las actividades en los diferentes municipios.
</t>
  </si>
  <si>
    <t>No se generaron compromisos</t>
  </si>
  <si>
    <t>Visiitas y trabajo de campo (Registro Fotografico)</t>
  </si>
  <si>
    <t>Realizar un diagnóstico con la comunidad para identificar necesidades y percepciones sobre las condiciones escolares.
Efectuar visitas a instituciones educativas para evaluar el estado de la infraestructura y el entorno de aprendizaje.
Llevar a cabo reuniones con el área Social del Contratista, la Interventoría y el equipo de Sostenibilidad del INVIAS para coordinar acciones y garantizar la viabilidad del proyecto.</t>
  </si>
  <si>
    <t xml:space="preserve">se encuentra pendiente la entrega de la propuesta por parte del contratista para poder socializar con la comunidad la ejecución. </t>
  </si>
  <si>
    <t>se encuentra pendiente.</t>
  </si>
  <si>
    <t xml:space="preserve">Pendiente la propuesta por parte del contratista </t>
  </si>
  <si>
    <t>La Interventoría pidió a la Alcaldía la convocatoria a toda la comunidad y entes participativos</t>
  </si>
  <si>
    <t>Se realizó la presentación general de la obra nombrando los objetivos y la justificación. Se dio a conocer a los contratistas del proyecto. Se mencionaron los beneficios de la ejecución del proyectoSe mencinó el tiempo estimado de las obras, los recursos empleados, la financiación la la inversión.</t>
  </si>
  <si>
    <t>La comunidad intervino activamente expresando inquietudes y solicitudes, entre las que se resaltan:• Garantizar que las obras no afecten las viviendas aledañas.• Solicitud de inclusión de mano de obra local, especialmente mujeres y jóvenes, dentro del proceso constructivo.• Petición de que se tenga en cuenta las personas en condición de discapacidad que también hacen uso del muelle.• Requerimiento de mayor seguridad en el área del muelle mediante barandales en concreto y una mejor iluminación.• Instalación de un Punto de Atención Comunitario (PAC) que permita el acceso a información relacionada con el proyecto.</t>
  </si>
  <si>
    <t>Del diálogo sostenido se establecieron los siguientes compromisos y recomendaciones:• Extender la cubierta hacia el costado izquierdo del muelle.• Garantizar barandales con criterios de accesibilidad universal.• Incorporar postes de iluminación con proyectores adecuados a las necesidades contractuales.• Socializar periódicamente los avances de obra con la comunidad.• Instalar un PAC de información para la ciudadanía.</t>
  </si>
  <si>
    <t>Aún no</t>
  </si>
  <si>
    <t xml:space="preserve">Espacio con alcaldes y Gobernadores Bolívar - Atlántico 
Proceso de Socialización y Gestión de la Contribución Nacional de Valorización del Proyecto Vial Cartagena – Barranquilla y Circunvalar de la Prosperidad
22 de julio de 2025
lugar:  hotel Movich Buró
51 - Barranquilla (dirección: Cl. 94 #51B - 57, Riomar) de la ciudad de Barranquilla, Atlántico.
</t>
  </si>
  <si>
    <t>Medios de comunicación</t>
  </si>
  <si>
    <t xml:space="preserve">El alcance de la participación ciudadana es dar a conocer el proceso de pago y recaudo en el marco de la Contribución Nacional de Valorización, así como orientar y promover la información y el diálogo con los actores territoriales. Esta reunión tuvo como objeto ambientar a los alcaldes y Gobernadores sobre las novedades asociadas a las audiencias públicas ordenadas por la medida cautelar. </t>
  </si>
  <si>
    <t>Se ha socializado el alcance de la Contribución Nacional de Valorización con alcaldías y Gobernaciones a fin de informar y socializar paralelamente a las audiencias públicas proyectadas fortalecido la difusión de información técnica y pedagógica dirigida a la comunidad, asegurando la comprensión clara de los objetivos, beneficios y alcances del proyecto.</t>
  </si>
  <si>
    <t>La metodología participativa implementada en los espacios de socialización de la Contribución Nacional de Valorización se ha basado en el diálogo directo, la retroalimentación continua y la construcción conjunta de conocimiento con los actores territoriales. En estos encuentros —que incluyen reuniones con alcaldes, mesas de trabajo interinstitucionales y jornadas informativas con representantes comunitarios— se ha promovido una participación activa, abierta y orientada a resolver inquietudes, explicar los aspectos técnicos y financieros del proyecto y fortalecer la comprensión ciudadana sobre el proceso de valorización.
Esta metodología combina la exposición técnica y pedagógica por parte del equipo del INVIAS con espacios de intervención y preguntas abiertas de los asistentes, permitiendo un intercambio transparente y bidireccional de información. Además, se utilizan materiales de apoyo visual y comunicativo, como presentaciones, piezas informativas y videos explicativos, que facilitan la comprensión del contenido por parte de todos los grupos de valor.
La dinámica participativa también incluye la toma de registros, relatorías y sistematización de aportes, garantizando que las observaciones de los participantes sean tenidas en cuenta en el proceso de socialización y seguimiento. En conjunto, esta metodología ha permitido fortalecer la confianza institucional, fomentar la apropiación del proyecto por parte de las comunidades y asegurar el cumplimiento de los principios de transparencia, inclusión y participación ciudadana en el marco de la medida cautelar y de las audiencias públicas proyectadas.</t>
  </si>
  <si>
    <t>Los resultados obtenidos en el proceso de socialización de la Contribución Nacional de Valorización reflejan avances significativos en materia de participación, articulación institucional y fortalecimiento del diálogo con las comunidades a lo largo del corredor vial Cartagena – Barranquilla. Las actividades desarrolladas han contado con la participación activa de las administraciones municipales y representantes comunitarios de los municipios de Cartagena, Santa Catalina, Piojó, Tubará, Juan de Acosta, Puerto Colombia, Galapa, Malambo, Soledad y Barranquilla, quienes han contribuido al intercambio de información, al fortalecimiento de la gestión local y al cumplimiento de los objetivos de transparencia y participación ciudadana.
Entre los principales resultados se destacan:
1. Ampliación de la cobertura territorial, con la participación de los municipios y distritos priorizados en el corredor Cartagena – Barranquilla.
2. Fortalecimiento del relacionamiento institucional, gracias al acompañamiento y apoyo de alcaldías, gobernaciones y entes de control.
3.Mayor comprensión ciudadana sobre los objetivos, beneficios y procedimientos del cobro de la contribución.
4. Recepción y atención oportuna de inquietudes por parte de la comunidad, mediante espacios de diálogo directo y pedagógico.
5. Difusión masiva de la información a través de medios de comunicación, redes sociales institucionales y comunicados oficiales.
6. Cumplimiento progresivo de la medida cautelar, garantizando transparencia, participación y publicidad en el procesos. 
En conjunto, estos resultados consolidan un proceso de gestión participativa y colaborativa, que ha permitido fortalecer la confianza ciudadana, promover la transparencia institucional y asegurar que la Contribución Nacional de Valorización se desarrolle bajo los principios de equidad, inclusión, comunicación abierta y corresponsabilidad social.</t>
  </si>
  <si>
    <t xml:space="preserve">Espacio con  la alcaldía de Malambo
Proceso de Socialización y Gestión de la Contribución Nacional de Valorización del Proyecto Vial Cartagena – Barranquilla y Circunvalar de la Prosperidad
15 de agosto  de 2025
lugar: carrera 17 No11-12
</t>
  </si>
  <si>
    <t xml:space="preserve">El alcance de la participación ciudadana es dar a conocer el proceso de pago y recaudo en el marco de la Contribución Nacional de Valorización, así como orientar y promover la información y el diálogo con los actores territoriales. Esta reunión tuvo como objeto ambientar a la alcaldía sobre el proceso de CNV en su territorio en todas las fases a fin de resolver las principales inquietudes sobre la CNV. </t>
  </si>
  <si>
    <t>Se ha socializado el alcance de la Contribución Nacional de Valorización con la alcaldía a fin de informar y socializar paralelamente a las audiencias públicas proyectadas fortalecido la difusión de información técnica y pedagógica dirigida a la comunidad, asegurando la comprensión clara de los objetivos, beneficios y alcances del proyecto.</t>
  </si>
  <si>
    <t>Espacio con  la alcaldía de Soledad
Proceso de Socialización y Gestión de la Contribución Nacional de Valorización del Proyecto Vial Cartagena – Barranquilla y Circunvalar de la Prosperidad
15 de agosto de 2025
lugar: CLL 41 # 17 - 27 BARRIO LA ILUSION</t>
  </si>
  <si>
    <t xml:space="preserve">Espacio con  la alcaldía de Piojó
Proceso de Socialización y Gestión de la Contribución Nacional de Valorización del Proyecto Vial Cartagena – Barranquilla y Circunvalar de la Prosperidad
28 de agosto de 2025
lugar: Calle: 6 # 4A - 04 - Alcaldía Municipal
</t>
  </si>
  <si>
    <t xml:space="preserve">Espacio con  la alcaldía de Santa Catalina
Proceso de Socialización y Gestión de la Contribución Nacional de Valorización del Proyecto Vial Cartagena – Barranquilla y Circunvalar de la Prosperidad
28 de agosto de 2025
lugar: Carrera 16 # 15 - 03
</t>
  </si>
  <si>
    <t xml:space="preserve">Espacio con  la alcaldía de Cartagena 
Proceso de Socialización y Gestión de la Contribución Nacional de Valorización del Proyecto Vial Cartagena – Barranquilla y Circunvalar de la Prosperidad
29 de agosto de 2025
lugar:SALA DE JUNTAS SECRETARIA DE INFRAESTRUCTURA PISO 4 ANTIGUO EDIFICIO DE LAS EMPRESAS PUBLICAS PLAZA DEL JOE CENTRO
</t>
  </si>
  <si>
    <t>Se ha socializado el alcance de la Contribución Nacional de Valorización con la gobernación a fin de informar y socializar paralelamente a las audiencias públicas proyectadas fortalecido la difusión de información técnica y pedagógica dirigida a la comunidad, asegurando la comprensión clara de los objetivos, beneficios y alcances del proyecto.</t>
  </si>
  <si>
    <t xml:space="preserve">Espacio con  la Gobernación de Bolívar 
Proceso de Socialización y Gestión de la Contribución Nacional de Valorización del Proyecto Vial Cartagena – Barranquilla y Circunvalar de la Prosperidad
29 de agosto de 2025
lugar:Sede de la Sociedad de Ingenieros y Arquitectos de Bolívar. Calle Nuestra Señora del Carmen, No. 33-81. Segundo piso. Centro Histórico de Cartagena 
</t>
  </si>
  <si>
    <t xml:space="preserve">Espacio con  la Gobernación de Atlántico
Proceso de Socialización y Gestión de la Contribución Nacional de Valorización del Proyecto Vial Cartagena – Barranquilla y Circunvalar de la Prosperidad
19 de septiembre de 2025
lugar: Gobernación de Atlántico Calle 40 # 45-46 secretaría de infraestructura piso 3. 
</t>
  </si>
  <si>
    <t xml:space="preserve">Espacio con  la alcaldía de Galapa
Proceso de Socialización y Gestión de la Contribución Nacional de Valorización del Proyecto Vial Cartagena – Barranquilla y Circunvalar de la Prosperidad
19 de septiembre de 2025
lugar: Calle 13 No 17 -117
</t>
  </si>
  <si>
    <t xml:space="preserve">Espacio con  la alcaldía y Gobernadores
Proceso de Socialización y Gestión de la Contribución Nacional de Valorización del Proyecto Vial Cartagena – Barranquilla y Circunvalar  8 de octubre de 2025
lugar: Sociedad ingenieros y arquitectos de Bolivar 
</t>
  </si>
  <si>
    <t>Obras con participación comunitaria  embellecimiento y mejoramiento de las infraestructuras del proyecto 4121-2024</t>
  </si>
  <si>
    <t xml:space="preserve">Involucrar en su ejecución a padres de familia y comunidad educativas, en donde se programa jornadas de embellecimiento y mejoramiento de las infraestructuras. </t>
  </si>
  <si>
    <t>Realizar un recorrido para conocer centros educativos y proponer instituciones que lo necesiten.</t>
  </si>
  <si>
    <t xml:space="preserve">Buscar involucrar a la comunidad que hace parte del AID de la OPC a ejecutar para generar sentido de pertenecia </t>
  </si>
  <si>
    <t>Embelleciminento y mejoramiento de infraestructuras educativas,</t>
  </si>
  <si>
    <t>Obra de participacion comunitaria embellecimiento y mejoramiento de las infraestructuras del proyecto 3101 -2024</t>
  </si>
  <si>
    <t>Brindar mejores condiciones contrinuyendo al bienestar de estudiantes y docentes.
- Instalar 8 ventiladores en 2 instituciones educativas preseleccionadas (16 en total).
- Implementar sistemas de iluminación LED en 2 aulas educativas (6 luces por cada sector,
2 en total).
- Adecuar instalaciones eléctricas en las aulas preseleccionadas para la instalación de luces
LED y ventiladores.
- Evaluar los efectos preliminares de las intervenciones en términos de confort, percepción
de docentes y estudiantes.
- Incentivar la participación comunitaria en el mantenimiento y mejora de la infraestructura
educativa.</t>
  </si>
  <si>
    <t>Desarrollar obras de parcticipacion ciudadana en donde se realice la instalación integral de ventiladores y luminaria para mejorar las condiciones de aprendizaje en instituciones rurales.</t>
  </si>
  <si>
    <t>Para la ejecución de esta prueba piloto, se seguirán los siguientes pasos:
 Diagnóstico de necesidades (ya realizado): Diagnóstico de necesidades (ya realizado):
A partir de la construcción de variables cuantificables, se llevó a cabo un diagnóstico previo
en dos instituciones educativas rurales seleccionadas. Mediante visitas en campo y la
aplicación de un cuestionario dirigido a la comunidad educativa, se evaluaron y analizaron
diversos factores relacionados con ventilación, iluminación y confort térmico. Los
resultados permitieron realizar una priorización de necesidades, identificando aquellas
instituciones con una alta urgencia de intervención.
 Instalación de ventiladores y sistemas de iluminación LED en las aulas
preseleccionadas.
 Adecuación de acometidas eléctricas en las instituciones intervenidas para garantizar el
correcto funcionamiento de los equipos instalados.
 Evaluación pre y post-intervención para medir el impacto en confort térmico, consumo
energético y percepción de la comunidad educativa.
 Realización de talleres de sensibilización comunitaria sobre la importancia del
mantenimiento y cuidado de la infraestructura instalada.</t>
  </si>
  <si>
    <t>Implementar obras de participación ciudadana mediante la instalación integral de ventiladores y luminaria para mejorar las condiciones de aprendizaje en instituciones rurales. Fortalecer la infraestructura y fomentar la participación activa de la comunidad para garantizar ambientes confortables, seguros y sostenibles. Contribuir al bienestar de estudiantes y docentes, así como al fortalecimiento del compromiso comunitario con la educación.</t>
  </si>
  <si>
    <t>Obras con participación comunitaria embellecimiento y mejoramiento de las infraestructuras del proyecto 4121-2024</t>
  </si>
  <si>
    <t>Realizar acercamiento con las comunidades para poder socializar la implementación de las OPC sobre la construcción de un muro de cerramiento en la Institución educativa de bajo Charco.</t>
  </si>
  <si>
    <t>Embelleciminento y mejoramiento de infraetructuras educativas,</t>
  </si>
  <si>
    <t>Facebook Live con la ciudadanía 
MANTENIMIENTO RUTINARIO Y ADMINISTRADORES VIALES</t>
  </si>
  <si>
    <t>Socializar información del programa MANTENIMIENTO RUTINARIO Y ADMINISTRADORES VIALES</t>
  </si>
  <si>
    <t xml:space="preserve">Realizar presenación a traves  Facebook Live con la ciudadanía </t>
  </si>
  <si>
    <t>Facebook Live</t>
  </si>
  <si>
    <t>Que la ciudadanía este enterada y socializar Información del programa MANTENIMIENTO RUTINARIO Y ADMINISTRADORES VIALES</t>
  </si>
  <si>
    <t>Facebook Live con la ciudadanía 
VÍAS DEL SAMÁN</t>
  </si>
  <si>
    <t>Socializar información del programa VÍAS DEL SAMÁN</t>
  </si>
  <si>
    <t>Que la ciudadanía este enterada y socializar Información del programa VÍAS DEL SAMÁN</t>
  </si>
  <si>
    <t>Socialización con la comunidad del municipio de Roberto Payán-Nariño, del mejoramiento del muelle fluvial del proyecto 4233 de 2025</t>
  </si>
  <si>
    <t>La socialización del proyecto de mejoramiento del muelle Saltadero permitió consolidar un espacio de participación activa entre autoridades, contratistas y comunidad. El proyecto se orienta a fortalecer la infraestructura portuaria del municipio de Roberto Payán, priorizando la seguridad, accesibilidad y funcionalidad del muelle.Este proceso de participación evidenció la importancia de incorporar la voz de la ciudadanía en la planeación y ejecución de la obra, garantizando un desarrollo resposable y en concordancia con las necesidades locales</t>
  </si>
  <si>
    <t>presentar a la comunidad los alcances, componentes técnicos y fases de la obra, así como escuchar las inquietudes de la población, con el propósito de garantizar transparencia, participación ciudadana y un desarrollo armónico de la intervención.</t>
  </si>
  <si>
    <t>El director de obra expuso el plano general de intervención, señalando que el proyecto contempla el mejoramiento de la infraestructura existente,priorizando la seguridad y funcionalidad del muelle. Se explicó que el mejoramiento busca optimizar las condiciones de accesibilidad, embarque y desembarque de pasajeros y carga, en beneficio de la comunidad local y de las dinámicas comerciales de la región.</t>
  </si>
  <si>
    <t>Gerencia de Fuentes de Financiación: Catalina Álvarez, responsable de la coordinación general del proceso de la Contribución Nacional de Valorización, la articulación interinstitucional y el seguimiento a las acciones técnicas, jurídicas, financieras y sociales del proyecto.
Dirección Técnica de Estructuración del INVIAS: María Alejandra Castro Dependencia encargada del acompañamiento técnico y de ingeniería en la definición y validación de los componentes estructurales y operativos del proyecto de valorización.</t>
  </si>
  <si>
    <t>DIRECCIÓN TERRITORIAL CAUCA
DIRECCIÓN TERRITORIAL NARIÑO
LUIS EDUARDO LEDEZMA RAMOS
MARIA DEL PILAR CERÓN</t>
  </si>
  <si>
    <t>DIRECCIÓN TERRITORIAL ANTIOQUIA
MAURICIO HOYOS SIERRA</t>
  </si>
  <si>
    <t>- Subdirector
- Gerente
- Apoyo a la supervison</t>
  </si>
  <si>
    <t>Camilo Andrés Roa Rojas</t>
  </si>
  <si>
    <r>
      <t>1.</t>
    </r>
    <r>
      <rPr>
        <sz val="11"/>
        <color indexed="8"/>
        <rFont val="Verdana"/>
        <family val="2"/>
      </rPr>
      <t>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r>
  </si>
  <si>
    <t xml:space="preserve">22/07/2025
</t>
  </si>
  <si>
    <t xml:space="preserve">15/08/2025
</t>
  </si>
  <si>
    <t xml:space="preserve">28/08/2025
</t>
  </si>
  <si>
    <t xml:space="preserve">29/08/2025
</t>
  </si>
  <si>
    <t xml:space="preserve">19/09/2025
</t>
  </si>
  <si>
    <t xml:space="preserve">8/10/2025
</t>
  </si>
  <si>
    <t xml:space="preserve">Se socializó y se capacitó a las Direcciones Territoriales, la actualización del trámite permiso de uso de zona de vía, ya que permite reducir los tiempos para la expedición del permiso al usuario
https://invias-my.sharepoint.com/personal/srti_invias_gov_co/_layouts/15/onedrive.aspx?id=%2Fpersonal%2Fsrti%5Finvias%5Fgov%5Fco%2FDocuments%2FDESPACHO%2FControl%20y%20seguimiento%20%2D%20Evidencias%20SIPLAN%2F2025%2F1%2D%20Grupo%20Permisos%2F3%2D%20Trimestre%203%2F4%2DPUZV%2F5%2DREUNIONES%20CON%20TERCEROS%2FSocializaci%C3%B3n%20direcciones%20territoriales%20proc%20uso%20de%20zona%20de%20v%C3%ADa%20%281%29%2Epdf&amp;parent=%2Fpersonal%2Fsrti%5Finvias%5Fgov%5Fco%2FDocuments%2FDESPACHO%2FControl%20y%20seguimiento%20%2D%20Evidencias%20SIPLAN%2F2025%2F1%2D%20Grupo%20Permisos%2F3%2D%20Trimestre%203%2F4%2DPUZV%2F5%2DREUNIONES%20CON%20TERCEROS&amp;ga=1
</t>
  </si>
  <si>
    <t xml:space="preserve"> Se realizaron diversar mesas de trabajo con grupos de valor de los trámites:
Mesa de trabajo concesión transversal el sisga
https://invias-my.sharepoint.com/personal/srti_invias_gov_co/_layouts/15/onedrive.aspx?id=%2Fpersonal%2Fsrti%5Finvias%5Fgov%5Fco%2FDocuments%2FDESPACHO%2FControl%20y%20seguimiento%20%2D%20Evidencias%20SIPLAN%2F2025%2F1%2D%20Grupo%20Permisos%2F3%2D%20Trimestre%203%2F2%2DCIERRES%2F5%2DREUNIONES%20CON%20TERCEROS%2FMESA%20TRABAJO%20CONCESI%C3%93N%20TRANSVERSAL%20DEL%20SISGA%2Ejpeg&amp;parent=%2Fpersonal%2Fsrti%5Finvias%5Fgov%5Fco%2FDocuments%2FDESPACHO%2FControl%20y%20seguimiento%20%2D%20Evidencias%20SIPLAN%2F2025%2F1%2D%20Grupo%20Permisos%2F3%2D%20Trimestre%203%2F2%2DCIERRES%2F5%2DREUNIONES%20CON%20TERCEROS&amp;ga=1
REUNIÓN PUZV EPDC
Reunión paro transportadores debido a restricciones presentadas
https://invias-my.sharepoint.com/personal/srti_invias_gov_co/_layouts/15/onedrive.aspx?id=%2Fpersonal%2Fsrti%5Finvias%5Fgov%5Fco%2FDocuments%2FDESPACHO%2FControl%20y%20seguimiento%20%2D%20Evidencias%20SIPLAN%2F2025%2F1%2D%20Grupo%20Permisos%2F3%2D%20Trimestre%203%2F2%2DCIERRES%2F5%2DREUNIONES%20CON%20TERCEROS%2FReuni%C3%B3n%20paro%20de%20transportadores%20debido%20a%20las%20restricciones%20presentadas%20en%20la%20transversal%20de%20Cusiana%2Ejpeg&amp;parent=%2Fpersonal%2Fsrti%5Finvias%5Fgov%5Fco%2FDocuments%2FDESPACHO%2FControl%20y%20seguimiento%20%2D%20Evidencias%20SIPLAN%2F2025%2F1%2D%20Grupo%20Permisos%2F3%2D%20Trimestre%203%2F2%2DCIERRES%2F5%2DREUNIONES%20CON%20TERCEROS&amp;ga=1
Reunión permiso reto letras, con el Ministerio de Transporte
https://invias-my.sharepoint.com/personal/srti_invias_gov_co/_layouts/15/onedrive.aspx?id=%2Fpersonal%2Fsrti%5Finvias%5Fgov%5Fco%2FDocuments%2FDESPACHO%2FControl%20y%20seguimiento%20%2D%20Evidencias%20SIPLAN%2F2025%2F1%2D%20Grupo%20Permisos%2F3%2D%20Trimestre%203%2F2%2DCIERRES%2F5%2DREUNIONES%20CON%20TERCEROS%2FReuni%C3%B3n%20virtual%20para%20el%20permiso%20Reto%20Mariquita%20Letras%2C%20con%20el%20Ministerio%20de%20Transporte%20y%20DITRA%2Ejpeg&amp;parent=%2Fpersonal%2Fsrti%5Finvias%5Fgov%5Fco%2FDocuments%2FDESPACHO%2FControl%20y%20seguimiento%20%2D%20Evidencias%20SIPLAN%2F2025%2F1%2D%20Grupo%20Permisos%2F3%2D%20Trimestre%203%2F2%2DCIERRES%2F5%2DREUNIONES%20CON%20TERCEROS&amp;ga=1
Socialización observaciones- Gases del oriente-Sardinata-El Zulia-informe de asistencia
https://invias-my.sharepoint.com/:x:/g/personal/srti_invias_gov_co/Ec62fXQsl-ZNk76na3-bwk8BJVOBZArJdgaVLvYcenO_mA?e=KvmcqC&amp;wdLOR=c43F5046C-F047-4201-B29D-24EDBC5B4792
Mesa de trabajo-PUZV sumarachan ruta 6003-Vanti- informe de asistencia
https://invias-my.sharepoint.com/:x:/g/personal/srti_invias_gov_co/Ea44WGxmlY9JoTgh9jBfXIkBoaKtzQZpFUSyJ8UmxVzguA?e=JFnYBb&amp;wdLOR=cBC9711F1-9C40-4EBF-AD13-E435484F948C
Mesa de trabajo - PUZV ALCALDÍA MUNICIPAL DE VALLEDUPAR - Informe de asistencia
https://invias-my.sharepoint.com/:x:/g/personal/srti_invias_gov_co/EYpqIDMGwQRPl61BPZyqiEABj4fwcbaW06jMHdTHohReSQ?e=gDUHDB&amp;wdLOR=c0172CB82-8689-414E-B947-95D9B57913D0
Mesa de trabajo alcaldía virginia
https://invias-my.sharepoint.com/personal/srti_invias_gov_co/_layouts/15/onedrive.aspx?id=%2Fpersonal%2Fsrti%5Finvias%5Fgov%5Fco%2FDocuments%2FDESPACHO%2FControl%20y%20seguimiento%20%2D%20Evidencias%20SIPLAN%2F2025%2F1%2D%20Grupo%20Permisos%2F3%2D%20Trimestre%203%2F4%2DPUZV%2F5%2DREUNIONES%20CON%20TERCEROS%2F9%2D22%2D25%20%2D%20Mesa%20de%20trabajo%20alcald%C3%ADa%20virginia%2Epdf&amp;parent=%2Fpersonal%2Fsrti%5Finvias%5Fgov%5Fco%2FDocuments%2FDESPACHO%2FControl%20y%20seguimiento%20%2D%20Evidencias%20SIPLAN%2F2025%2F1%2D%20Grupo%20Permisos%2F3%2D%20Trimestre%203%2F4%2DPUZV%2F5%2DREUNIONES%20CON%20TERCEROS&amp;ga=1
Mesa de Trabajo EPM - Informe de asistencia
https://invias-my.sharepoint.com/:x:/g/personal/srti_invias_gov_co/EfnwD8mCa-FFst2Sc9uhIUcBo7iL7FJeH_6zjVPFKa-OXw?e=eUyBT7&amp;wdLOR=c10FEF7B4-0DA1-4D6F-B70B-1B656235F9F5
PUZV Empresas Públicas de Cundinamarca - Subsanación de observaciones especialistas - Informe de asistencia
https://invias-my.sharepoint.com/:x:/g/personal/srti_invias_gov_co/Eb_Kzd9I-V9PrZ6CqH0yRUABd0N4KImuzM9lfrT8f2h2kw?e=2FwNgl&amp;wdLOR=c62C71415-7F2F-48D3-96D1-0D4EBA58A1A4
Mesa de trabajo - Acueducto los corazones - Informe de asistencia
https://invias-my.sharepoint.com/:x:/g/personal/srti_invias_gov_co/Ef66PyeIym1OucY11abXURkBbZk3kOwwfFVcKT5OIfsU5g?e=qoldNJ&amp;wdLOR=c77A3EFC3-6404-4300-A23A-0FDA6B36011E
Mesa de trabajo - Semillas el paso - Informe de asistencia
https://invias-my.sharepoint.com/:x:/g/personal/srti_invias_gov_co/EfeoFHkKg2FHmPHCU5iVTEYBOk-roWEWDv3GGGALXSbj7A?e=wpbpX1&amp;wdLOR=c2CD97E33-26C8-4E5E-AF53-070AF7A25428
Mesa de trabajo - Alcanos - Ruta 25CCB asistencia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COLOMBIA%20TELECOMUNICACIONES%2Epdf&amp;parent=%2Fpersonal%2Fsrti%5Finvias%5Fgov%5Fco%2FDocuments%2FDESPACHO%2FControl%20y%20seguimiento%20%2D%20Evidencias%20SIPLAN%2F2025%2F1%2D%20Grupo%20Permisos%2F3%2D%20Trimestre%203%2F4%2DPUZV%2F5%2DREUNIONES%20CON%20TERCEROS&amp;ga=1
Permiso Semillas el paso - Ye de arjona asistencia
https://invias-my.sharepoint.com/:x:/g/personal/srti_invias_gov_co/EfIx8-acfU5KnSVjzNHRR0oBE_rldoImo3gFYruQXpSM7Q?e=dghwRR&amp;wdLOR=cC4FAA555-846F-4DCB-8FD9-40ED342A7388
Mesa de trabajo - DOMINION -Ruta 9007 - asistencia
https://invias-my.sharepoint.com/:x:/g/personal/srti_invias_gov_co/EWdu6pCwZBlBlzMzGYwFmZMB7w2Ksru-wDx3RH4Yh11fxQ?e=RuS3Eg&amp;wdLOR=c86871846-7040-4414-A5F8-16741625D03A
Mesa de trabajo - EAMOS Ruta 5008A - PR68+890 - asistencia
https://invias-my.sharepoint.com/:x:/g/personal/srti_invias_gov_co/ESSVuAVKDw5Ju1h3cRPbprkB2pVdSfsogBWoVDcZ8grg8A?e=YxDkcj&amp;wdLOR=c3C0C263A-EE99-4B2B-9114-9E397A077BF3
Mesa de trabajo - Alcaldía de Barrancas - Asistencia
https://invias-my.sharepoint.com/:x:/g/personal/srti_invias_gov_co/EVQaZDm6_LpJi7tdi5l8sLQBbOGwB6-3mWyaDBaml9w8MQ?e=N0GRIV&amp;wdLOR=c7C865DF2-FFEE-441D-B830-BE589D78406A
Mesa de trabajo - Alcanos de Colombia S.A. E.S.P - Informe de asistencia
https://invias-my.sharepoint.com/:x:/g/personal/srti_invias_gov_co/ESrajyLdxpZLkyrbz2QrgcYBZT5v640G1-NcdgZv_InSWw?e=SDOTuJ&amp;wdLOR=c1F486BDC-3540-4C3F-B71D-50654FBF5F78
Mesa de trabajo VBOG-056799 - Mazuera Mejía - Informe de asistencia
https://invias-my.sharepoint.com/:x:/g/personal/srti_invias_gov_co/Ed-8ZCoNSopKvqb543fU8zMBVFeHGV8QywhT0mjjKY5sLQ?e=T3OFK9&amp;wdLOR=c71FC8BCC-BFE8-417A-AB43-DA2CB98AB273
REUNIÓN PUZV - EDS INVERSIONES YESHUA S.A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2D%20EDS%20INVERSIONES%20YESHUA%20S%2EA%2Epdf&amp;parent=%2Fpersonal%2Fsrti%5Finvias%5Fgov%5Fco%2FDocuments%2FDESPACHO%2FControl%20y%20seguimiento%20%2D%20Evidencias%20SIPLAN%2F2025%2F1%2D%20Grupo%20Permisos%2F3%2D%20Trimestre%203%2F4%2DPUZV%2F5%2DREUNIONES%20CON%20TERCEROS&amp;ga=1
REUNIÓN PUZV CENS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CENS%2Epdf&amp;parent=%2Fpersonal%2Fsrti%5Finvias%5Fgov%5Fco%2FDocuments%2FDESPACHO%2FControl%20y%20seguimiento%20%2D%20Evidencias%20SIPLAN%2F2025%2F1%2D%20Grupo%20Permisos%2F3%2D%20Trimestre%203%2F4%2DPUZV%2F5%2DREUNIONES%20CON%20TERCEROS&amp;ga=1
REUNIÓN PUZV CHIMICHAGUA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CHIMICHAGUA%2Epdf&amp;parent=%2Fpersonal%2Fsrti%5Finvias%5Fgov%5Fco%2FDocuments%2FDESPACHO%2FControl%20y%20seguimiento%20%2D%20Evidencias%20SIPLAN%2F2025%2F1%2D%20Grupo%20Permisos%2F3%2D%20Trimestre%203%2F4%2DPUZV%2F5%2DREUNIONES%20CON%20TERCEROS&amp;ga=1
REUNIÓN PUZV COLOMBIA TELECOMUNICACIONES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COLOMBIA%20TELECOMUNICACIONES%2Epdf&amp;parent=%2Fpersonal%2Fsrti%5Finvias%5Fgov%5Fco%2FDocuments%2FDESPACHO%2FControl%20y%20seguimiento%20%2D%20Evidencias%20SIPLAN%2F2025%2F1%2D%20Grupo%20Permisos%2F3%2D%20Trimestre%203%2F4%2DPUZV%2F5%2DREUNIONES%20CON%20TERCEROS&amp;ga=1
REUNIÓN PUZV DIFUDATOS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DIFUDATOS%2Epdf&amp;parent=%2Fpersonal%2Fsrti%5Finvias%5Fgov%5Fco%2FDocuments%2FDESPACHO%2FControl%20y%20seguimiento%20%2D%20Evidencias%20SIPLAN%2F2025%2F1%2D%20Grupo%20Permisos%2F3%2D%20Trimestre%203%2F4%2DPUZV%2F5%2DREUNIONES%20CON%20TERCEROS&amp;ga=1
REUNIÓN PUZV ELEC S.A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ELEC%20S%2EA%2E%2Epdf&amp;parent=%2Fpersonal%2Fsrti%5Finvias%5Fgov%5Fco%2FDocuments%2FDESPACHO%2FControl%20y%20seguimiento%20%2D%20Evidencias%20SIPLAN%2F2025%2F1%2D%20Grupo%20Permisos%2F3%2D%20Trimestre%203%2F4%2DPUZV%2F5%2DREUNIONES%20CON%20TERCEROS&amp;ga=1
REUNIÓN PUZV EMCALI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EMCALI%2Epdf&amp;parent=%2Fpersonal%2Fsrti%5Finvias%5Fgov%5Fco%2FDocuments%2FDESPACHO%2FControl%20y%20seguimiento%20%2D%20Evidencias%20SIPLAN%2F2025%2F1%2D%20Grupo%20Permisos%2F3%2D%20Trimestre%203%2F4%2DPUZV%2F5%2DREUNIONES%20CON%20TERCEROS&amp;ga=1
REUNIÓN PUZV GAS NAURAL CUNDIBOYACENSE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GAS%20NAURAL%20CUNDIBOYACENSE%2Epdf&amp;parent=%2Fpersonal%2Fsrti%5Finvias%5Fgov%5Fco%2FDocuments%2FDESPACHO%2FControl%20y%20seguimiento%20%2D%20Evidencias%20SIPLAN%2F2025%2F1%2D%20Grupo%20Permisos%2F3%2D%20Trimestre%203%2F4%2DPUZV%2F5%2DREUNIONES%20CON%20TERCEROS&amp;ga=1
REUNIÓN PUZV GOBERNACIÓN DE BOYACÁ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GOBERNACI%C3%93N%20DE%20BOYAC%C3%81%2Epdf&amp;parent=%2Fpersonal%2Fsrti%5Finvias%5Fgov%5Fco%2FDocuments%2FDESPACHO%2FControl%20y%20seguimiento%20%2D%20Evidencias%20SIPLAN%2F2025%2F1%2D%20Grupo%20Permisos%2F3%2D%20Trimestre%203%2F4%2DPUZV%2F5%2DREUNIONES%20CON%20TERCEROS&amp;ga=1
REUNIÓN PUZV GRUPO VANTI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GRUPO%20VANTI%2Epdf&amp;parent=%2Fpersonal%2Fsrti%5Finvias%5Fgov%5Fco%2FDocuments%2FDESPACHO%2FControl%20y%20seguimiento%20%2D%20Evidencias%20SIPLAN%2F2025%2F1%2D%20Grupo%20Permisos%2F3%2D%20Trimestre%203%2F4%2DPUZV%2F5%2DREUNIONES%20CON%20TERCEROS&amp;ga=1
REUNIÓN PUZV GUSTAVO CASTAÑO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GUSTAVO%20CASTA%C3%91O%2Epdf&amp;parent=%2Fpersonal%2Fsrti%5Finvias%5Fgov%5Fco%2FDocuments%2FDESPACHO%2FControl%20y%20seguimiento%20%2D%20Evidencias%20SIPLAN%2F2025%2F1%2D%20Grupo%20Permisos%2F3%2D%20Trimestre%203%2F4%2DPUZV%2F5%2DREUNIONES%20CON%20TERCEROS&amp;ga=1
REUNIÓN PUZV METROGAS DE COLOMBIA S.A. E.S.P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METROGAS%20DE%20COLOMBIA%20S%2EA%2E%20E%2ES%2EP%2E%2Epdf&amp;parent=%2Fpersonal%2Fsrti%5Finvias%5Fgov%5Fco%2FDocuments%2FDESPACHO%2FControl%20y%20seguimiento%20%2D%20Evidencias%20SIPLAN%2F2025%2F1%2D%20Grupo%20Permisos%2F3%2D%20Trimestre%203%2F4%2DPUZV%2F5%2DREUNIONES%20CON%20TERCEROS&amp;ga=1
REUNIÓN PUZV MUNICIPIO DE ALBANIA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MUNICIPIO%20DE%20ALBANIA%2Epdf&amp;parent=%2Fpersonal%2Fsrti%5Finvias%5Fgov%5Fco%2FDocuments%2FDESPACHO%2FControl%20y%20seguimiento%20%2D%20Evidencias%20SIPLAN%2F2025%2F1%2D%20Grupo%20Permisos%2F3%2D%20Trimestre%203%2F4%2DPUZV%2F5%2DREUNIONES%20CON%20TERCEROS&amp;ga=1
REUNIÓN PUZV MUNICIPIO DE BARRANCAS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MUNICIPIO%20DE%20BARRANCAS%2Epdf&amp;parent=%2Fpersonal%2Fsrti%5Finvias%5Fgov%5Fco%2FDocuments%2FDESPACHO%2FControl%20y%20seguimiento%20%2D%20Evidencias%20SIPLAN%2F2025%2F1%2D%20Grupo%20Permisos%2F3%2D%20Trimestre%203%2F4%2DPUZV%2F5%2DREUNIONES%20CON%20TERCEROS&amp;ga=1
REUNIÓN PUZV MUNICIPIO DE BECERRIL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MUNICIPIO%20DE%20BECERRIL%2Epdf&amp;parent=%2Fpersonal%2Fsrti%5Finvias%5Fgov%5Fco%2FDocuments%2FDESPACHO%2FControl%20y%20seguimiento%20%2D%20Evidencias%20SIPLAN%2F2025%2F1%2D%20Grupo%20Permisos%2F3%2D%20Trimestre%203%2F4%2DPUZV%2F5%2DREUNIONES%20CON%20TERCEROS&amp;ga=1
Reunión PUZV Municipio de San Juan del Cesar - Equipo Especialistas - asistencia
https://invias-my.sharepoint.com/:x:/g/personal/srti_invias_gov_co/EYUWOIZxfqdNivPozJdrfl0BJUwXmkg1He1h_9HfoyAo6A?e=7bXoBA&amp;wdLOR=c60B4710C-1829-4E19-A465-41A918060EDA
REUNIÓN PUZV MUNICIPIO DE TUMACO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MUNICIPIO%20DE%20TUMACO%2Epdf&amp;parent=%2Fpersonal%2Fsrti%5Finvias%5Fgov%5Fco%2FDocuments%2FDESPACHO%2FControl%20y%20seguimiento%20%2D%20Evidencias%20SIPLAN%2F2025%2F1%2D%20Grupo%20Permisos%2F3%2D%20Trimestre%203%2F4%2DPUZV%2F5%2DREUNIONES%20CON%20TERCEROS&amp;ga=1
REUNIÓN PUZV OSCAR ALFONSO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OSCAR%20ALFONSO%2Epdf&amp;parent=%2Fpersonal%2Fsrti%5Finvias%5Fgov%5Fco%2FDocuments%2FDESPACHO%2FControl%20y%20seguimiento%20%2D%20Evidencias%20SIPLAN%2F2025%2F1%2D%20Grupo%20Permisos%2F3%2D%20Trimestre%203%2F4%2DPUZV%2F5%2DREUNIONES%20CON%20TERCEROS&amp;ga=1
REUNIÓN PUZV PARQUE SOLAR
https://invias-my.sharepoint.com/personal/srti_invias_gov_co/_layouts/15/onedrive.aspx?id=%2Fpersonal%2Fsrti%5Finvias%5Fgov%5Fco%2FDocuments%2FDESPACHO%2FControl%20y%20seguimiento%20%2D%20Evidencias%20SIPLAN%2F2025%2F1%2D%20Grupo%20Permisos%2F3%2D%20Trimestre%203%2F4%2DPUZV%2F5%2DREUNIONES%20CON%20TERCEROS%2FREUNI%C3%93N%20PUZV%20PARQUE%20SOLAR%20%2Epdf&amp;parent=%2Fpersonal%2Fsrti%5Finvias%5Fgov%5Fco%2FDocuments%2FDESPACHO%2FControl%20y%20seguimiento%20%2D%20Evidencias%20SIPLAN%2F2025%2F1%2D%20Grupo%20Permisos%2F3%2D%20Trimestre%203%2F4%2DPUZV%2F5%2DREUNIONES%20CON%20TERCEROS&amp;ga=1
REUNIÓN PUZV PROSPERIDAD SOLAR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PROSPERIDAD%20SOLAR%2Epdf&amp;parent=%2Fpersonal%2Fsrti%5Finvias%5Fgov%5Fco%2FDocuments%2FDESPACHO%2FControl%20y%20seguimiento%20%2D%20Evidencias%20SIPLAN%2F2025%2F1%2D%20Grupo%20Permisos%2F3%2D%20Trimestre%203%2F4%2DPUZV%2F5%2DREUNIONES%20CON%20TERCEROS&amp;ga=1
REUNIÓN PUZV SURCOLOMBIANA DE GAS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SURCOLOMBIANA%20DE%20GAS%2Epdf&amp;parent=%2Fpersonal%2Fsrti%5Finvias%5Fgov%5Fco%2FDocuments%2FDESPACHO%2FControl%20y%20seguimiento%20%2D%20Evidencias%20SIPLAN%2F2025%2F1%2D%20Grupo%20Permisos%2F3%2D%20Trimestre%203%2F4%2DPUZV%2F5%2DREUNIONES%20CON%20TERCEROS&amp;ga=1
REUNIÓN PUZV SURGAS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SURGAS%2Epdf&amp;parent=%2Fpersonal%2Fsrti%5Finvias%5Fgov%5Fco%2FDocuments%2FDESPACHO%2FControl%20y%20seguimiento%20%2D%20Evidencias%20SIPLAN%2F2025%2F1%2D%20Grupo%20Permisos%2F3%2D%20Trimestre%203%2F4%2DPUZV%2F5%2DREUNIONES%20CON%20TERCEROS&amp;ga=1
REUNIÓN PUZV SUSA
https://invias-my.sharepoint.com/personal/srti_invias_gov_co/_layouts/15/onedrive.aspx?id=%2Fpersonal%2Fsrti%5Finvias%5Fgov%5Fco%2FDocuments%2FDESPACHO%2FControl%20y%20seguimiento%20%2D%20Evidencias%20SIPLAN%2F2025%2F1%2D%20Grupo%20Permisos%2F3%2D%20Trimestre%203%2F4%2DPUZV%2F5%2DREUNIONES%20CON%20TERCEROS%2FREUNION%20PUZV%20SUSA%2Epdf&amp;parent=%2Fpersonal%2Fsrti%5Finvias%5Fgov%5Fco%2FDocuments%2FDESPACHO%2FControl%20y%20seguimiento%20%2D%20Evidencias%20SIPLAN%2F2025%2F1%2D%20Grupo%20Permisos%2F3%2D%20Trimestre%203%2F4%2DPUZV%2F5%2DREUNIONES%20CON%20TERCEROS&amp;ga=1</t>
  </si>
  <si>
    <t>Atención a solicitudes de los grupos de valor de kos trámites adscritos a la Subdirección de Reglamentación Técnica e Innovación</t>
  </si>
  <si>
    <t>Contacto estado ciudadano para que los grupos de valor puedan realizar sus solicitudes</t>
  </si>
  <si>
    <t>Carlos Enrique Fajardo Arevalo</t>
  </si>
  <si>
    <t>Victor Andres Gutierrez Pineda</t>
  </si>
  <si>
    <t>Richard Edward Jimenez Caldera</t>
  </si>
  <si>
    <t>Miguel Angel Guacales Diaz</t>
  </si>
  <si>
    <t>Juan Carlos Quiñones Arteaga</t>
  </si>
  <si>
    <t>Jose Alexander Vega Acero</t>
  </si>
  <si>
    <t>Yakcenia Seleny Reales Martinez</t>
  </si>
  <si>
    <t>Juan Esteban Gonzalez Mira</t>
  </si>
  <si>
    <t>Paola Andrea Avila Argota</t>
  </si>
  <si>
    <t>Briyidt Alexandra Ramirez Riaño</t>
  </si>
  <si>
    <t>Lauren Diane Iguaran Salinas</t>
  </si>
  <si>
    <t>Jose David Alarcon Alarcon</t>
  </si>
  <si>
    <t>MESA DE TRABAJO COMUNIDAD AID PEAJE EL BORDO PROCESO DEFINICION TARIFAS DIFERENCIALES</t>
  </si>
  <si>
    <t>MESA DE TRABAJO AUTORIDADES LOCALES Y PRESIDENTES DE JAC</t>
  </si>
  <si>
    <t xml:space="preserve"> Asistir a la mesa de trabajo con 
la comunidad y representantes del sur del Cauca para tratar el tema de tarifa diferencial en la estación de peaje El Bordo</t>
  </si>
  <si>
    <t xml:space="preserve">Socializar proceso para aplicación de tarifas diferenciales </t>
  </si>
  <si>
    <t>El INVIAS se comprometió en oficiar a los alcaldes para hacer la solicitud formal del censo y los requisitos  que deben cumplir</t>
  </si>
  <si>
    <t>MESA DE TRABAJO AUTORIDADES LOCALES Y PRESIDENTES DE JAC MUNICIPO SABOYA</t>
  </si>
  <si>
    <t xml:space="preserve">Solicitud de realización de estudios para evaluar el posible traslado de la estación de peaje SABOYA </t>
  </si>
  <si>
    <t>Mesa de trabajo con autoridades locales y presidentes de JAC del Municipio 
de Saboya, para tratar el tema del Peaje Saboya del Departamento de Boyacá.</t>
  </si>
  <si>
    <t>Se propuso una reducción en la tarifa diferencial acorde con las tarifas diferenciales aplicadas en las demás estaciones de peaje ubicadas en el corredor, así mimo que se incluyera como beneficiarios a las personas que laboran en dicho municipio y la cooperativa de taxis que transportan a los residentes del municipio</t>
  </si>
  <si>
    <t>GERMAN ENRIQUE AREVALO SERRATO</t>
  </si>
  <si>
    <t>30/07/2025-31/07/ 2025</t>
  </si>
  <si>
    <t xml:space="preserve"> MESA DE TRABAJO COMUNIDAD AID PEAJE EL BORDO PROCESO DEFINICION TARIFAS DIFERENCIALES</t>
  </si>
  <si>
    <t>Versión 3 (Mediente memorando 2025I-VBOG-076633 se solicitó a las dependencias información sobre las actividades de participación ciudadana segundo trimestre (consolidado con información de DT Ocaña-SRT- SS- GGCPT - SVR-  SMDC- GFF-  SGI- SMF)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</si>
</sst>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 #,##0.00;[Red]\-&quot;$&quot;\ #,##0.00"/>
    <numFmt numFmtId="42" formatCode="_-&quot;$&quot;\ * #,##0_-;\-&quot;$&quot;\ * #,##0_-;_-&quot;$&quot;\ * &quot;-&quot;_-;_-@_-"/>
    <numFmt numFmtId="44" formatCode="_-&quot;$&quot;\ * #,##0.00_-;\-&quot;$&quot;\ * #,##0.00_-;_-&quot;$&quot;\ * &quot;-&quot;??_-;_-@_-"/>
  </numFmts>
  <fonts count="20"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
      <sz val="11"/>
      <color rgb="FF000000"/>
      <name val="Verdana"/>
      <family val="2"/>
    </font>
    <font>
      <u/>
      <sz val="11"/>
      <color theme="10"/>
      <name val="Verdana"/>
      <family val="2"/>
    </font>
    <font>
      <sz val="11"/>
      <color indexed="8"/>
      <name val="Verdana"/>
      <family val="2"/>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FF"/>
        <bgColor rgb="FF000000"/>
      </patternFill>
    </fill>
    <fill>
      <patternFill patternType="solid">
        <fgColor theme="0"/>
        <bgColor rgb="FF000000"/>
      </patternFill>
    </fill>
    <fill>
      <patternFill patternType="solid">
        <fgColor theme="0"/>
        <bgColor theme="6" tint="0.79998168889431442"/>
      </patternFill>
    </fill>
  </fills>
  <borders count="39">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s>
  <cellStyleXfs count="1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xf numFmtId="0" fontId="1" fillId="0" borderId="0" applyNumberFormat="0" applyFill="0" applyBorder="0" applyAlignment="0" applyProtection="0"/>
    <xf numFmtId="44" fontId="4" fillId="0" borderId="0" applyFont="0" applyFill="0" applyBorder="0" applyAlignment="0" applyProtection="0"/>
    <xf numFmtId="42" fontId="4" fillId="0" borderId="0" applyFont="0" applyFill="0" applyBorder="0" applyAlignment="0" applyProtection="0"/>
  </cellStyleXfs>
  <cellXfs count="184">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protection locked="0"/>
    </xf>
    <xf numFmtId="9" fontId="12" fillId="0" borderId="0" xfId="11" applyFont="1" applyAlignment="1" applyProtection="1">
      <alignment horizontal="center" vertical="center"/>
      <protection locked="0"/>
    </xf>
    <xf numFmtId="0" fontId="17" fillId="0" borderId="1" xfId="0" applyFont="1" applyBorder="1" applyAlignment="1">
      <alignment horizontal="center" vertical="center" wrapText="1"/>
    </xf>
    <xf numFmtId="0" fontId="11" fillId="0" borderId="1" xfId="0" applyFont="1" applyBorder="1" applyAlignment="1" applyProtection="1">
      <alignment horizontal="center" vertical="center"/>
      <protection locked="0"/>
    </xf>
    <xf numFmtId="9" fontId="11" fillId="0" borderId="1" xfId="11"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center" wrapText="1"/>
      <protection locked="0"/>
    </xf>
    <xf numFmtId="9" fontId="11" fillId="0" borderId="1" xfId="0" applyNumberFormat="1" applyFont="1" applyBorder="1" applyAlignment="1" applyProtection="1">
      <alignment horizontal="center" vertical="center" wrapText="1"/>
      <protection locked="0"/>
    </xf>
    <xf numFmtId="9" fontId="17" fillId="0" borderId="1" xfId="0" applyNumberFormat="1" applyFont="1" applyBorder="1" applyAlignment="1">
      <alignment horizontal="center" vertical="center" wrapText="1"/>
    </xf>
    <xf numFmtId="0" fontId="17" fillId="0" borderId="1" xfId="0" applyFont="1" applyBorder="1" applyAlignment="1">
      <alignment horizontal="center" vertical="center"/>
    </xf>
    <xf numFmtId="0" fontId="17" fillId="9" borderId="1" xfId="0" applyFont="1" applyFill="1" applyBorder="1" applyAlignment="1">
      <alignment horizontal="center" vertical="center" wrapText="1"/>
    </xf>
    <xf numFmtId="14" fontId="17" fillId="0" borderId="1" xfId="0" applyNumberFormat="1" applyFont="1" applyBorder="1" applyAlignment="1">
      <alignment horizontal="center" vertical="center" wrapText="1"/>
    </xf>
    <xf numFmtId="0" fontId="17" fillId="2" borderId="1" xfId="0" applyFont="1" applyFill="1" applyBorder="1" applyAlignment="1">
      <alignment horizontal="center" vertical="center" wrapText="1"/>
    </xf>
    <xf numFmtId="14" fontId="17" fillId="8"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wrapText="1"/>
    </xf>
    <xf numFmtId="9" fontId="11" fillId="0" borderId="1" xfId="11" applyFont="1" applyBorder="1" applyAlignment="1" applyProtection="1">
      <alignment horizontal="center" vertical="center"/>
      <protection locked="0"/>
    </xf>
    <xf numFmtId="0" fontId="18" fillId="0" borderId="1" xfId="12" applyFont="1" applyBorder="1" applyAlignment="1" applyProtection="1">
      <alignment horizontal="center" vertical="center" wrapText="1"/>
      <protection locked="0"/>
    </xf>
    <xf numFmtId="44" fontId="11" fillId="0" borderId="1" xfId="0" applyNumberFormat="1" applyFont="1" applyBorder="1" applyAlignment="1" applyProtection="1">
      <alignment horizontal="center" vertical="center" wrapText="1"/>
      <protection locked="0"/>
    </xf>
    <xf numFmtId="10" fontId="11" fillId="0" borderId="1" xfId="11" applyNumberFormat="1" applyFont="1" applyBorder="1" applyAlignment="1" applyProtection="1">
      <alignment horizontal="center" vertical="center" wrapText="1"/>
      <protection locked="0"/>
    </xf>
    <xf numFmtId="14" fontId="11" fillId="0" borderId="1" xfId="0" applyNumberFormat="1" applyFont="1" applyBorder="1" applyAlignment="1">
      <alignment horizontal="center" vertical="center"/>
    </xf>
    <xf numFmtId="9" fontId="11" fillId="0" borderId="1" xfId="0" applyNumberFormat="1" applyFont="1" applyBorder="1" applyAlignment="1">
      <alignment horizontal="center" vertical="center"/>
    </xf>
    <xf numFmtId="0" fontId="11" fillId="0" borderId="1" xfId="11" applyNumberFormat="1" applyFont="1" applyBorder="1" applyAlignment="1" applyProtection="1">
      <alignment horizontal="center" vertical="center" wrapText="1"/>
      <protection locked="0"/>
    </xf>
    <xf numFmtId="9" fontId="11" fillId="0" borderId="1" xfId="0" applyNumberFormat="1" applyFont="1" applyBorder="1" applyAlignment="1" applyProtection="1">
      <alignment horizontal="center" vertical="center"/>
      <protection locked="0"/>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protection locked="0"/>
    </xf>
    <xf numFmtId="14" fontId="14" fillId="0" borderId="1" xfId="0" applyNumberFormat="1" applyFont="1" applyBorder="1" applyAlignment="1">
      <alignment horizontal="center" vertical="center"/>
    </xf>
    <xf numFmtId="14" fontId="14" fillId="0" borderId="1" xfId="0" applyNumberFormat="1" applyFont="1" applyBorder="1" applyAlignment="1" applyProtection="1">
      <alignment horizontal="center" vertical="center" wrapText="1"/>
      <protection locked="0"/>
    </xf>
    <xf numFmtId="9" fontId="14" fillId="0" borderId="1" xfId="11" applyFont="1" applyBorder="1" applyAlignment="1" applyProtection="1">
      <alignment horizontal="center" vertical="center" wrapText="1"/>
      <protection locked="0"/>
    </xf>
    <xf numFmtId="0" fontId="14" fillId="0" borderId="1" xfId="0" applyFont="1" applyBorder="1" applyAlignment="1" applyProtection="1">
      <alignment horizontal="center" vertical="center"/>
      <protection locked="0"/>
    </xf>
    <xf numFmtId="9" fontId="14" fillId="0" borderId="1" xfId="0" applyNumberFormat="1" applyFont="1" applyBorder="1" applyAlignment="1" applyProtection="1">
      <alignment horizontal="center" vertical="center"/>
      <protection locked="0"/>
    </xf>
    <xf numFmtId="9" fontId="14" fillId="0" borderId="1" xfId="0" applyNumberFormat="1" applyFont="1" applyBorder="1" applyAlignment="1" applyProtection="1">
      <alignment horizontal="center" vertical="center" wrapText="1"/>
      <protection locked="0"/>
    </xf>
    <xf numFmtId="0" fontId="14" fillId="0" borderId="1" xfId="11" applyNumberFormat="1" applyFont="1" applyBorder="1" applyAlignment="1" applyProtection="1">
      <alignment horizontal="center" vertical="center" wrapText="1"/>
      <protection locked="0"/>
    </xf>
    <xf numFmtId="0" fontId="11" fillId="2"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9" fontId="11" fillId="10" borderId="1" xfId="11" applyFont="1" applyFill="1" applyBorder="1" applyAlignment="1">
      <alignment horizontal="center" vertical="center" wrapText="1"/>
    </xf>
    <xf numFmtId="9" fontId="11" fillId="2" borderId="1" xfId="11" applyFont="1" applyFill="1" applyBorder="1" applyAlignment="1">
      <alignment horizontal="center" vertical="center" wrapText="1"/>
    </xf>
    <xf numFmtId="44" fontId="11" fillId="2" borderId="1" xfId="13" applyFont="1" applyFill="1" applyBorder="1" applyAlignment="1">
      <alignment horizontal="center" vertical="center" wrapText="1"/>
    </xf>
    <xf numFmtId="9" fontId="11" fillId="2" borderId="1" xfId="0" applyNumberFormat="1" applyFont="1" applyFill="1" applyBorder="1" applyAlignment="1">
      <alignment horizontal="center" vertical="center" wrapText="1"/>
    </xf>
    <xf numFmtId="0" fontId="14"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textRotation="90" wrapText="1"/>
      <protection locked="0"/>
    </xf>
    <xf numFmtId="9" fontId="14" fillId="2" borderId="1" xfId="0" applyNumberFormat="1" applyFont="1" applyFill="1" applyBorder="1" applyAlignment="1" applyProtection="1">
      <alignment horizontal="center" vertical="center" wrapText="1"/>
      <protection locked="0"/>
    </xf>
    <xf numFmtId="9" fontId="15" fillId="2" borderId="1" xfId="11" applyFont="1" applyFill="1" applyBorder="1" applyAlignment="1" applyProtection="1">
      <alignment horizontal="center" vertical="center" textRotation="90" wrapText="1"/>
      <protection locked="0"/>
    </xf>
    <xf numFmtId="0" fontId="15" fillId="2" borderId="1" xfId="0" applyFont="1" applyFill="1" applyBorder="1" applyAlignment="1" applyProtection="1">
      <alignment horizontal="center" vertical="center" textRotation="90" wrapText="1"/>
      <protection locked="0"/>
    </xf>
    <xf numFmtId="0" fontId="15" fillId="2" borderId="1" xfId="0" applyFont="1" applyFill="1" applyBorder="1" applyAlignment="1" applyProtection="1">
      <alignment horizontal="center" vertical="center" wrapText="1"/>
      <protection locked="0"/>
    </xf>
    <xf numFmtId="9" fontId="15" fillId="2" borderId="1" xfId="0" applyNumberFormat="1"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14" fontId="11" fillId="10" borderId="1" xfId="0" applyNumberFormat="1"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0" fontId="11" fillId="0" borderId="1" xfId="11" applyNumberFormat="1" applyFont="1" applyBorder="1" applyAlignment="1" applyProtection="1">
      <alignment horizontal="center" vertical="center"/>
      <protection locked="0"/>
    </xf>
    <xf numFmtId="10" fontId="11" fillId="0" borderId="1" xfId="11" applyNumberFormat="1" applyFont="1" applyFill="1" applyBorder="1" applyAlignment="1" applyProtection="1">
      <alignment horizontal="center" vertical="center" wrapText="1"/>
      <protection locked="0"/>
    </xf>
    <xf numFmtId="49" fontId="11" fillId="0" borderId="1" xfId="0" applyNumberFormat="1"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protection locked="0"/>
    </xf>
    <xf numFmtId="44" fontId="11" fillId="10" borderId="1" xfId="13" applyFont="1" applyFill="1" applyBorder="1" applyAlignment="1">
      <alignment horizontal="center" vertical="center" wrapText="1"/>
    </xf>
    <xf numFmtId="8" fontId="11" fillId="2" borderId="1" xfId="0" applyNumberFormat="1" applyFont="1" applyFill="1" applyBorder="1" applyAlignment="1">
      <alignment horizontal="center" vertical="center" wrapText="1"/>
    </xf>
    <xf numFmtId="8" fontId="11" fillId="2" borderId="1" xfId="13"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1" fillId="2" borderId="1" xfId="0" applyFont="1" applyFill="1" applyBorder="1" applyAlignment="1" applyProtection="1">
      <alignment horizontal="center" vertical="center"/>
      <protection locked="0"/>
    </xf>
    <xf numFmtId="14" fontId="11" fillId="2" borderId="1" xfId="0" applyNumberFormat="1" applyFont="1" applyFill="1" applyBorder="1" applyAlignment="1" applyProtection="1">
      <alignment horizontal="center" vertical="center" wrapText="1"/>
      <protection locked="0"/>
    </xf>
    <xf numFmtId="9" fontId="11" fillId="2" borderId="1" xfId="11" applyFont="1" applyFill="1" applyBorder="1" applyAlignment="1" applyProtection="1">
      <alignment horizontal="center" vertical="center" wrapText="1"/>
      <protection locked="0"/>
    </xf>
    <xf numFmtId="1" fontId="11" fillId="2" borderId="1" xfId="11" applyNumberFormat="1" applyFont="1" applyFill="1" applyBorder="1" applyAlignment="1" applyProtection="1">
      <alignment horizontal="center" vertical="center" wrapText="1"/>
      <protection locked="0"/>
    </xf>
    <xf numFmtId="9" fontId="11" fillId="2" borderId="1" xfId="0" applyNumberFormat="1" applyFont="1" applyFill="1" applyBorder="1" applyAlignment="1" applyProtection="1">
      <alignment horizontal="center" vertical="center"/>
      <protection locked="0"/>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cellXfs>
  <cellStyles count="15">
    <cellStyle name="Hipervínculo" xfId="3" builtinId="8" hidden="1"/>
    <cellStyle name="Hipervínculo" xfId="1" builtinId="8" hidden="1"/>
    <cellStyle name="Hipervínculo" xfId="7" builtinId="8" hidden="1"/>
    <cellStyle name="Hipervínculo" xfId="5" builtinId="8" hidden="1"/>
    <cellStyle name="Hipervínculo" xfId="12" builtinId="8"/>
    <cellStyle name="Hipervínculo visitado" xfId="4" builtinId="9" hidden="1"/>
    <cellStyle name="Hipervínculo visitado" xfId="2" builtinId="9" hidden="1"/>
    <cellStyle name="Hipervínculo visitado" xfId="8" builtinId="9" hidden="1"/>
    <cellStyle name="Hipervínculo visitado" xfId="6" builtinId="9" hidden="1"/>
    <cellStyle name="Moneda" xfId="13" builtinId="4"/>
    <cellStyle name="Moneda [0] 2" xfId="10" xr:uid="{00000000-0005-0000-0000-000008000000}"/>
    <cellStyle name="Moneda [0] 2 2" xfId="14" xr:uid="{22073C81-FDB1-4507-B4FB-84ED447A2D7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herrerag\Downloads\Estrategia_de_part_ciudadana_segundo_trimestre_19_08_2025.xlsx" TargetMode="External"/><Relationship Id="rId1" Type="http://schemas.openxmlformats.org/officeDocument/2006/relationships/externalLinkPath" Target="Estrategia_de_part_ciudadana_segundo_trimestre_19_08_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flozano\Downloads\ARCI-FR-1%20Seguimiento%20Plan%20Trimestre%202%20(1).xlsx" TargetMode="External"/><Relationship Id="rId1" Type="http://schemas.openxmlformats.org/officeDocument/2006/relationships/externalLinkPath" Target="/Users/aflozano/Downloads/ARCI-FR-1%20Seguimiento%20Plan%20Trimestre%202%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dherrerag\Downloads\Plan_de_actividades_de_participacion_ciudadana_2025_jun.xlsx" TargetMode="External"/><Relationship Id="rId1" Type="http://schemas.openxmlformats.org/officeDocument/2006/relationships/externalLinkPath" Target="Plan_de_actividades_de_participacion_ciudadana_2025_ju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 val="Estrategia_de_part_ciudadana_se"/>
    </sheet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3"/>
      <sheetName val="Ficha PMO"/>
      <sheetName val="Pendientes"/>
      <sheetName val="Entrega Total o Parcial"/>
      <sheetName val="SEGUIMIENTO TRIM 2"/>
      <sheetName val="Hoja2"/>
      <sheetName val="Hoja1"/>
      <sheetName val="Listas desplegables"/>
      <sheetName val="ARCI-FR-1 Seguimiento Plan Trim"/>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 val="Plan_de_actividades_de_particip"/>
    </sheetNames>
    <sheetDataSet>
      <sheetData sheetId="0" refreshError="1"/>
      <sheetData sheetId="1" refreshError="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forms.office.com/Pages/ResponsePage.aspx?id=KBkX6ykpLE-nWbXMKscq-4tOnyxCny1PrPzdt25ZVqtURUhMSjdFUTg5MjE5MVFQTzFLNDc5QURKSi4u" TargetMode="External"/><Relationship Id="rId1" Type="http://schemas.openxmlformats.org/officeDocument/2006/relationships/hyperlink" Target="https://forms.office.com/r/M6J56whkXb"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B1" zoomScale="120" zoomScaleNormal="120" zoomScaleSheetLayoutView="120" workbookViewId="0">
      <selection activeCell="B68" sqref="B68:G149"/>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119" t="s">
        <v>57</v>
      </c>
      <c r="C1" s="119"/>
      <c r="D1" s="119"/>
      <c r="E1" s="119"/>
      <c r="F1" s="119"/>
      <c r="G1" s="119"/>
      <c r="H1" s="5"/>
      <c r="I1" s="5"/>
      <c r="J1" s="5"/>
      <c r="K1" s="5"/>
      <c r="L1" s="5"/>
      <c r="M1" s="5"/>
    </row>
    <row r="2" spans="2:18" ht="21" thickBot="1" x14ac:dyDescent="0.3">
      <c r="B2" s="4"/>
      <c r="C2" s="4"/>
      <c r="D2" s="4"/>
      <c r="E2" s="4"/>
      <c r="F2" s="4"/>
      <c r="G2" s="4"/>
      <c r="H2" s="5"/>
      <c r="I2" s="5"/>
      <c r="J2" s="5"/>
      <c r="K2" s="5"/>
      <c r="L2" s="5"/>
      <c r="M2" s="5"/>
    </row>
    <row r="3" spans="2:18" ht="15" customHeight="1" x14ac:dyDescent="0.25">
      <c r="B3" s="133" t="s">
        <v>58</v>
      </c>
      <c r="C3" s="134"/>
      <c r="D3" s="134"/>
      <c r="E3" s="134"/>
      <c r="F3" s="134"/>
      <c r="G3" s="135"/>
      <c r="H3" s="6"/>
      <c r="I3" s="6"/>
      <c r="J3" s="6"/>
      <c r="K3" s="6"/>
      <c r="L3" s="6"/>
      <c r="M3" s="6"/>
      <c r="N3" s="6"/>
      <c r="O3" s="6"/>
      <c r="P3" s="6"/>
      <c r="Q3" s="6"/>
      <c r="R3" s="6"/>
    </row>
    <row r="4" spans="2:18" ht="15" customHeight="1" x14ac:dyDescent="0.25">
      <c r="B4" s="136"/>
      <c r="C4" s="137"/>
      <c r="D4" s="137"/>
      <c r="E4" s="137"/>
      <c r="F4" s="137"/>
      <c r="G4" s="138"/>
      <c r="H4" s="6"/>
      <c r="I4" s="6"/>
      <c r="J4" s="6"/>
      <c r="K4" s="6"/>
      <c r="L4" s="6"/>
      <c r="M4" s="6"/>
      <c r="N4" s="6"/>
      <c r="O4" s="6"/>
      <c r="P4" s="6"/>
      <c r="Q4" s="6"/>
      <c r="R4" s="6"/>
    </row>
    <row r="5" spans="2:18" ht="15" customHeight="1" x14ac:dyDescent="0.25">
      <c r="B5" s="136"/>
      <c r="C5" s="137"/>
      <c r="D5" s="137"/>
      <c r="E5" s="137"/>
      <c r="F5" s="137"/>
      <c r="G5" s="138"/>
      <c r="H5" s="6"/>
      <c r="I5" s="6"/>
      <c r="J5" s="6"/>
      <c r="K5" s="6"/>
      <c r="L5" s="6"/>
      <c r="M5" s="6"/>
      <c r="N5" s="6"/>
      <c r="O5" s="6"/>
      <c r="P5" s="6"/>
      <c r="Q5" s="6"/>
      <c r="R5" s="6"/>
    </row>
    <row r="6" spans="2:18" ht="15" customHeight="1" x14ac:dyDescent="0.25">
      <c r="B6" s="136"/>
      <c r="C6" s="137"/>
      <c r="D6" s="137"/>
      <c r="E6" s="137"/>
      <c r="F6" s="137"/>
      <c r="G6" s="138"/>
      <c r="H6" s="6"/>
      <c r="I6" s="6"/>
      <c r="J6" s="6"/>
      <c r="K6" s="6"/>
      <c r="L6" s="6"/>
      <c r="M6" s="6"/>
      <c r="N6" s="6"/>
      <c r="O6" s="6"/>
      <c r="P6" s="6"/>
      <c r="Q6" s="6"/>
      <c r="R6" s="6"/>
    </row>
    <row r="7" spans="2:18" ht="15" customHeight="1" thickBot="1" x14ac:dyDescent="0.3">
      <c r="B7" s="139"/>
      <c r="C7" s="140"/>
      <c r="D7" s="140"/>
      <c r="E7" s="140"/>
      <c r="F7" s="140"/>
      <c r="G7" s="141"/>
      <c r="H7" s="5"/>
      <c r="I7" s="5"/>
      <c r="J7" s="5"/>
      <c r="K7" s="5"/>
      <c r="L7" s="5"/>
      <c r="M7" s="5"/>
    </row>
    <row r="8" spans="2:18" ht="15" customHeight="1" x14ac:dyDescent="0.25">
      <c r="B8" s="7"/>
      <c r="C8" s="7"/>
      <c r="D8" s="7"/>
      <c r="E8" s="7"/>
      <c r="F8" s="7"/>
      <c r="G8" s="7"/>
      <c r="H8" s="5"/>
      <c r="I8" s="5"/>
      <c r="J8" s="5"/>
      <c r="K8" s="5"/>
      <c r="L8" s="5"/>
      <c r="M8" s="5"/>
    </row>
    <row r="9" spans="2:18" ht="15.75" thickBot="1" x14ac:dyDescent="0.3">
      <c r="B9" s="132" t="s">
        <v>59</v>
      </c>
      <c r="C9" s="132"/>
      <c r="D9" s="132"/>
      <c r="E9" s="132"/>
      <c r="F9" s="132"/>
      <c r="G9" s="132"/>
    </row>
    <row r="10" spans="2:18" ht="16.5" customHeight="1" x14ac:dyDescent="0.25">
      <c r="B10" s="120" t="s">
        <v>60</v>
      </c>
      <c r="C10" s="121"/>
      <c r="D10" s="121"/>
      <c r="E10" s="121"/>
      <c r="F10" s="121"/>
      <c r="G10" s="122"/>
    </row>
    <row r="11" spans="2:18" ht="16.5" customHeight="1" thickBot="1" x14ac:dyDescent="0.3">
      <c r="B11" s="123"/>
      <c r="C11" s="124"/>
      <c r="D11" s="124"/>
      <c r="E11" s="124"/>
      <c r="F11" s="124"/>
      <c r="G11" s="125"/>
    </row>
    <row r="12" spans="2:18" x14ac:dyDescent="0.25">
      <c r="B12" s="8"/>
      <c r="C12" s="8"/>
      <c r="D12" s="8"/>
      <c r="E12" s="8"/>
      <c r="F12" s="8"/>
      <c r="G12" s="8"/>
    </row>
    <row r="13" spans="2:18" ht="15.75" thickBot="1" x14ac:dyDescent="0.3">
      <c r="B13" s="132" t="s">
        <v>61</v>
      </c>
      <c r="C13" s="132"/>
      <c r="D13" s="132"/>
      <c r="E13" s="132"/>
      <c r="F13" s="132"/>
      <c r="G13" s="132"/>
    </row>
    <row r="14" spans="2:18" ht="24" customHeight="1" x14ac:dyDescent="0.25">
      <c r="B14" s="120" t="s">
        <v>62</v>
      </c>
      <c r="C14" s="121"/>
      <c r="D14" s="121"/>
      <c r="E14" s="121"/>
      <c r="F14" s="121"/>
      <c r="G14" s="122"/>
    </row>
    <row r="15" spans="2:18" ht="24" customHeight="1" thickBot="1" x14ac:dyDescent="0.3">
      <c r="B15" s="123"/>
      <c r="C15" s="124"/>
      <c r="D15" s="124"/>
      <c r="E15" s="124"/>
      <c r="F15" s="124"/>
      <c r="G15" s="125"/>
    </row>
    <row r="16" spans="2:18" x14ac:dyDescent="0.25">
      <c r="B16" s="9"/>
      <c r="C16" s="9"/>
      <c r="D16" s="9"/>
      <c r="E16" s="9"/>
      <c r="F16" s="9"/>
      <c r="G16" s="9"/>
    </row>
    <row r="17" spans="2:7" ht="15.75" thickBot="1" x14ac:dyDescent="0.3">
      <c r="B17" s="132" t="s">
        <v>63</v>
      </c>
      <c r="C17" s="132"/>
      <c r="D17" s="132"/>
      <c r="E17" s="132"/>
      <c r="F17" s="132"/>
      <c r="G17" s="132"/>
    </row>
    <row r="18" spans="2:7" x14ac:dyDescent="0.25">
      <c r="B18" s="120" t="s">
        <v>64</v>
      </c>
      <c r="C18" s="121"/>
      <c r="D18" s="121"/>
      <c r="E18" s="121"/>
      <c r="F18" s="121"/>
      <c r="G18" s="122"/>
    </row>
    <row r="19" spans="2:7" ht="15.75" thickBot="1" x14ac:dyDescent="0.3">
      <c r="B19" s="123"/>
      <c r="C19" s="124"/>
      <c r="D19" s="124"/>
      <c r="E19" s="124"/>
      <c r="F19" s="124"/>
      <c r="G19" s="125"/>
    </row>
    <row r="20" spans="2:7" x14ac:dyDescent="0.25">
      <c r="B20" s="9"/>
      <c r="C20" s="9"/>
      <c r="D20" s="9"/>
      <c r="E20" s="9"/>
      <c r="F20" s="9"/>
      <c r="G20" s="9"/>
    </row>
    <row r="21" spans="2:7" ht="15.75" thickBot="1" x14ac:dyDescent="0.3">
      <c r="B21" s="132" t="s">
        <v>65</v>
      </c>
      <c r="C21" s="132"/>
      <c r="D21" s="132"/>
      <c r="E21" s="132"/>
      <c r="F21" s="132"/>
      <c r="G21" s="132"/>
    </row>
    <row r="22" spans="2:7" x14ac:dyDescent="0.25">
      <c r="B22" s="126" t="s">
        <v>66</v>
      </c>
      <c r="C22" s="127"/>
      <c r="D22" s="127"/>
      <c r="E22" s="127"/>
      <c r="F22" s="127"/>
      <c r="G22" s="128"/>
    </row>
    <row r="23" spans="2:7" ht="15.75" thickBot="1" x14ac:dyDescent="0.3">
      <c r="B23" s="129"/>
      <c r="C23" s="130"/>
      <c r="D23" s="130"/>
      <c r="E23" s="130"/>
      <c r="F23" s="130"/>
      <c r="G23" s="131"/>
    </row>
    <row r="24" spans="2:7" x14ac:dyDescent="0.25">
      <c r="B24" s="8"/>
      <c r="C24" s="8"/>
      <c r="D24" s="8"/>
      <c r="E24" s="8"/>
      <c r="F24" s="8"/>
      <c r="G24" s="8"/>
    </row>
    <row r="25" spans="2:7" ht="47.25" customHeight="1" thickBot="1" x14ac:dyDescent="0.3">
      <c r="B25" s="145" t="s">
        <v>67</v>
      </c>
      <c r="C25" s="145"/>
      <c r="D25" s="145"/>
      <c r="E25" s="145"/>
      <c r="F25" s="145"/>
      <c r="G25" s="145"/>
    </row>
    <row r="26" spans="2:7" x14ac:dyDescent="0.25">
      <c r="B26" s="126" t="s">
        <v>68</v>
      </c>
      <c r="C26" s="127"/>
      <c r="D26" s="127"/>
      <c r="E26" s="127"/>
      <c r="F26" s="127"/>
      <c r="G26" s="128"/>
    </row>
    <row r="27" spans="2:7" ht="15.75" thickBot="1" x14ac:dyDescent="0.3">
      <c r="B27" s="129"/>
      <c r="C27" s="130"/>
      <c r="D27" s="130"/>
      <c r="E27" s="130"/>
      <c r="F27" s="130"/>
      <c r="G27" s="131"/>
    </row>
    <row r="28" spans="2:7" x14ac:dyDescent="0.25">
      <c r="B28" s="8"/>
      <c r="C28" s="8"/>
      <c r="D28" s="8"/>
      <c r="E28" s="8"/>
      <c r="F28" s="8"/>
      <c r="G28" s="8"/>
    </row>
    <row r="29" spans="2:7" ht="15.75" thickBot="1" x14ac:dyDescent="0.3">
      <c r="B29" s="132" t="s">
        <v>69</v>
      </c>
      <c r="C29" s="132"/>
      <c r="D29" s="132"/>
      <c r="E29" s="132"/>
      <c r="F29" s="132"/>
      <c r="G29" s="132"/>
    </row>
    <row r="30" spans="2:7" x14ac:dyDescent="0.25">
      <c r="B30" s="120" t="s">
        <v>70</v>
      </c>
      <c r="C30" s="121"/>
      <c r="D30" s="121"/>
      <c r="E30" s="121"/>
      <c r="F30" s="121"/>
      <c r="G30" s="122"/>
    </row>
    <row r="31" spans="2:7" ht="15.75" thickBot="1" x14ac:dyDescent="0.3">
      <c r="B31" s="123"/>
      <c r="C31" s="124"/>
      <c r="D31" s="124"/>
      <c r="E31" s="124"/>
      <c r="F31" s="124"/>
      <c r="G31" s="125"/>
    </row>
    <row r="32" spans="2:7" x14ac:dyDescent="0.25">
      <c r="B32" s="8"/>
      <c r="C32" s="8"/>
      <c r="D32" s="8"/>
      <c r="E32" s="8"/>
      <c r="F32" s="8"/>
      <c r="G32" s="8"/>
    </row>
    <row r="33" spans="2:7" ht="15.75" hidden="1" thickBot="1" x14ac:dyDescent="0.3">
      <c r="B33" s="142" t="s">
        <v>9</v>
      </c>
      <c r="C33" s="143"/>
      <c r="D33" s="143"/>
      <c r="E33" s="143"/>
      <c r="F33" s="143"/>
      <c r="G33" s="144"/>
    </row>
    <row r="34" spans="2:7" hidden="1" x14ac:dyDescent="0.25"/>
    <row r="35" spans="2:7" ht="15.75" hidden="1" thickBot="1" x14ac:dyDescent="0.3"/>
    <row r="36" spans="2:7" hidden="1" x14ac:dyDescent="0.25">
      <c r="B36" s="126" t="s">
        <v>48</v>
      </c>
      <c r="C36" s="127"/>
      <c r="D36" s="127"/>
      <c r="E36" s="127"/>
      <c r="F36" s="127"/>
      <c r="G36" s="128"/>
    </row>
    <row r="37" spans="2:7" ht="15.75" hidden="1" thickBot="1" x14ac:dyDescent="0.3">
      <c r="B37" s="129"/>
      <c r="C37" s="130"/>
      <c r="D37" s="130"/>
      <c r="E37" s="130"/>
      <c r="F37" s="130"/>
      <c r="G37" s="131"/>
    </row>
    <row r="38" spans="2:7" ht="15.75" hidden="1" thickBot="1" x14ac:dyDescent="0.3"/>
    <row r="39" spans="2:7" hidden="1" x14ac:dyDescent="0.25">
      <c r="B39" s="126" t="s">
        <v>49</v>
      </c>
      <c r="C39" s="127"/>
      <c r="D39" s="127"/>
      <c r="E39" s="127"/>
      <c r="F39" s="127"/>
      <c r="G39" s="128"/>
    </row>
    <row r="40" spans="2:7" ht="15.75" hidden="1" thickBot="1" x14ac:dyDescent="0.3">
      <c r="B40" s="129"/>
      <c r="C40" s="130"/>
      <c r="D40" s="130"/>
      <c r="E40" s="130"/>
      <c r="F40" s="130"/>
      <c r="G40" s="131"/>
    </row>
    <row r="41" spans="2:7" ht="15.75" hidden="1" thickBot="1" x14ac:dyDescent="0.3"/>
    <row r="42" spans="2:7" hidden="1" x14ac:dyDescent="0.25">
      <c r="B42" s="126" t="s">
        <v>50</v>
      </c>
      <c r="C42" s="127"/>
      <c r="D42" s="127"/>
      <c r="E42" s="127"/>
      <c r="F42" s="127"/>
      <c r="G42" s="128"/>
    </row>
    <row r="43" spans="2:7" ht="15.75" hidden="1" thickBot="1" x14ac:dyDescent="0.3">
      <c r="B43" s="129"/>
      <c r="C43" s="130"/>
      <c r="D43" s="130"/>
      <c r="E43" s="130"/>
      <c r="F43" s="130"/>
      <c r="G43" s="131"/>
    </row>
    <row r="44" spans="2:7" ht="15.75" hidden="1" thickBot="1" x14ac:dyDescent="0.3"/>
    <row r="45" spans="2:7" ht="15.75" hidden="1" thickBot="1" x14ac:dyDescent="0.3">
      <c r="B45" s="142" t="s">
        <v>11</v>
      </c>
      <c r="C45" s="143"/>
      <c r="D45" s="143"/>
      <c r="E45" s="143"/>
      <c r="F45" s="143"/>
      <c r="G45" s="144"/>
    </row>
    <row r="46" spans="2:7" hidden="1" x14ac:dyDescent="0.25"/>
    <row r="47" spans="2:7" ht="15.75" hidden="1" thickBot="1" x14ac:dyDescent="0.3"/>
    <row r="48" spans="2:7" hidden="1" x14ac:dyDescent="0.25">
      <c r="B48" s="126" t="s">
        <v>71</v>
      </c>
      <c r="C48" s="127"/>
      <c r="D48" s="127"/>
      <c r="E48" s="127"/>
      <c r="F48" s="127"/>
      <c r="G48" s="128"/>
    </row>
    <row r="49" spans="2:7" ht="15.75" hidden="1" thickBot="1" x14ac:dyDescent="0.3">
      <c r="B49" s="129"/>
      <c r="C49" s="130"/>
      <c r="D49" s="130"/>
      <c r="E49" s="130"/>
      <c r="F49" s="130"/>
      <c r="G49" s="131"/>
    </row>
    <row r="50" spans="2:7" ht="15.75" hidden="1" thickBot="1" x14ac:dyDescent="0.3"/>
    <row r="51" spans="2:7" ht="45" hidden="1" customHeight="1" x14ac:dyDescent="0.25">
      <c r="B51" s="126" t="s">
        <v>53</v>
      </c>
      <c r="C51" s="127"/>
      <c r="D51" s="127"/>
      <c r="E51" s="127"/>
      <c r="F51" s="127"/>
      <c r="G51" s="128"/>
    </row>
    <row r="52" spans="2:7" ht="15.75" hidden="1" thickBot="1" x14ac:dyDescent="0.3">
      <c r="B52" s="129"/>
      <c r="C52" s="130"/>
      <c r="D52" s="130"/>
      <c r="E52" s="130"/>
      <c r="F52" s="130"/>
      <c r="G52" s="131"/>
    </row>
    <row r="53" spans="2:7" ht="15.75" hidden="1" thickBot="1" x14ac:dyDescent="0.3"/>
    <row r="54" spans="2:7" hidden="1" x14ac:dyDescent="0.25">
      <c r="B54" s="126" t="s">
        <v>72</v>
      </c>
      <c r="C54" s="127"/>
      <c r="D54" s="127"/>
      <c r="E54" s="127"/>
      <c r="F54" s="127"/>
      <c r="G54" s="128"/>
    </row>
    <row r="55" spans="2:7" ht="15.75" hidden="1" thickBot="1" x14ac:dyDescent="0.3">
      <c r="B55" s="129"/>
      <c r="C55" s="130"/>
      <c r="D55" s="130"/>
      <c r="E55" s="130"/>
      <c r="F55" s="130"/>
      <c r="G55" s="131"/>
    </row>
    <row r="56" spans="2:7" ht="15.75" hidden="1" thickBot="1" x14ac:dyDescent="0.3"/>
    <row r="57" spans="2:7" hidden="1" x14ac:dyDescent="0.25">
      <c r="B57" s="126" t="s">
        <v>55</v>
      </c>
      <c r="C57" s="127"/>
      <c r="D57" s="127"/>
      <c r="E57" s="127"/>
      <c r="F57" s="127"/>
      <c r="G57" s="128"/>
    </row>
    <row r="58" spans="2:7" ht="15.75" hidden="1" thickBot="1" x14ac:dyDescent="0.3">
      <c r="B58" s="129"/>
      <c r="C58" s="130"/>
      <c r="D58" s="130"/>
      <c r="E58" s="130"/>
      <c r="F58" s="130"/>
      <c r="G58" s="131"/>
    </row>
    <row r="59" spans="2:7" ht="15.75" hidden="1" thickBot="1" x14ac:dyDescent="0.3"/>
    <row r="60" spans="2:7" hidden="1" x14ac:dyDescent="0.25">
      <c r="B60" s="126" t="s">
        <v>56</v>
      </c>
      <c r="C60" s="127"/>
      <c r="D60" s="127"/>
      <c r="E60" s="127"/>
      <c r="F60" s="127"/>
      <c r="G60" s="128"/>
    </row>
    <row r="61" spans="2:7" ht="15.75" hidden="1" thickBot="1" x14ac:dyDescent="0.3">
      <c r="B61" s="129"/>
      <c r="C61" s="130"/>
      <c r="D61" s="130"/>
      <c r="E61" s="130"/>
      <c r="F61" s="130"/>
      <c r="G61" s="131"/>
    </row>
    <row r="62" spans="2:7" hidden="1" x14ac:dyDescent="0.25"/>
    <row r="64" spans="2:7" ht="32.25" customHeight="1" x14ac:dyDescent="0.25">
      <c r="B64" s="106" t="s">
        <v>181</v>
      </c>
      <c r="C64" s="106"/>
      <c r="D64" s="106"/>
      <c r="E64" s="106"/>
      <c r="F64" s="106"/>
      <c r="G64" s="106"/>
    </row>
    <row r="65" spans="2:7" ht="15.75" thickBot="1" x14ac:dyDescent="0.3"/>
    <row r="66" spans="2:7" ht="15.75" thickBot="1" x14ac:dyDescent="0.3">
      <c r="B66" s="107" t="s">
        <v>73</v>
      </c>
      <c r="C66" s="108"/>
      <c r="D66" s="108"/>
      <c r="E66" s="108"/>
      <c r="F66" s="108"/>
      <c r="G66" s="109"/>
    </row>
    <row r="67" spans="2:7" ht="15.75" thickBot="1" x14ac:dyDescent="0.3"/>
    <row r="68" spans="2:7" ht="15" customHeight="1" x14ac:dyDescent="0.25">
      <c r="B68" s="110" t="s">
        <v>183</v>
      </c>
      <c r="C68" s="111"/>
      <c r="D68" s="111"/>
      <c r="E68" s="111"/>
      <c r="F68" s="111"/>
      <c r="G68" s="112"/>
    </row>
    <row r="69" spans="2:7" x14ac:dyDescent="0.25">
      <c r="B69" s="113"/>
      <c r="C69" s="114"/>
      <c r="D69" s="114"/>
      <c r="E69" s="114"/>
      <c r="F69" s="114"/>
      <c r="G69" s="115"/>
    </row>
    <row r="70" spans="2:7" x14ac:dyDescent="0.25">
      <c r="B70" s="113"/>
      <c r="C70" s="114"/>
      <c r="D70" s="114"/>
      <c r="E70" s="114"/>
      <c r="F70" s="114"/>
      <c r="G70" s="115"/>
    </row>
    <row r="71" spans="2:7" x14ac:dyDescent="0.25">
      <c r="B71" s="113"/>
      <c r="C71" s="114"/>
      <c r="D71" s="114"/>
      <c r="E71" s="114"/>
      <c r="F71" s="114"/>
      <c r="G71" s="115"/>
    </row>
    <row r="72" spans="2:7" x14ac:dyDescent="0.25">
      <c r="B72" s="113"/>
      <c r="C72" s="114"/>
      <c r="D72" s="114"/>
      <c r="E72" s="114"/>
      <c r="F72" s="114"/>
      <c r="G72" s="115"/>
    </row>
    <row r="73" spans="2:7" x14ac:dyDescent="0.25">
      <c r="B73" s="113"/>
      <c r="C73" s="114"/>
      <c r="D73" s="114"/>
      <c r="E73" s="114"/>
      <c r="F73" s="114"/>
      <c r="G73" s="115"/>
    </row>
    <row r="74" spans="2:7" x14ac:dyDescent="0.25">
      <c r="B74" s="113"/>
      <c r="C74" s="114"/>
      <c r="D74" s="114"/>
      <c r="E74" s="114"/>
      <c r="F74" s="114"/>
      <c r="G74" s="115"/>
    </row>
    <row r="75" spans="2:7" x14ac:dyDescent="0.25">
      <c r="B75" s="113"/>
      <c r="C75" s="114"/>
      <c r="D75" s="114"/>
      <c r="E75" s="114"/>
      <c r="F75" s="114"/>
      <c r="G75" s="115"/>
    </row>
    <row r="76" spans="2:7" x14ac:dyDescent="0.25">
      <c r="B76" s="113"/>
      <c r="C76" s="114"/>
      <c r="D76" s="114"/>
      <c r="E76" s="114"/>
      <c r="F76" s="114"/>
      <c r="G76" s="115"/>
    </row>
    <row r="77" spans="2:7" x14ac:dyDescent="0.25">
      <c r="B77" s="113"/>
      <c r="C77" s="114"/>
      <c r="D77" s="114"/>
      <c r="E77" s="114"/>
      <c r="F77" s="114"/>
      <c r="G77" s="115"/>
    </row>
    <row r="78" spans="2:7" x14ac:dyDescent="0.25">
      <c r="B78" s="113"/>
      <c r="C78" s="114"/>
      <c r="D78" s="114"/>
      <c r="E78" s="114"/>
      <c r="F78" s="114"/>
      <c r="G78" s="115"/>
    </row>
    <row r="79" spans="2:7" x14ac:dyDescent="0.25">
      <c r="B79" s="113"/>
      <c r="C79" s="114"/>
      <c r="D79" s="114"/>
      <c r="E79" s="114"/>
      <c r="F79" s="114"/>
      <c r="G79" s="115"/>
    </row>
    <row r="80" spans="2:7" x14ac:dyDescent="0.25">
      <c r="B80" s="113"/>
      <c r="C80" s="114"/>
      <c r="D80" s="114"/>
      <c r="E80" s="114"/>
      <c r="F80" s="114"/>
      <c r="G80" s="115"/>
    </row>
    <row r="81" spans="2:7" x14ac:dyDescent="0.25">
      <c r="B81" s="113"/>
      <c r="C81" s="114"/>
      <c r="D81" s="114"/>
      <c r="E81" s="114"/>
      <c r="F81" s="114"/>
      <c r="G81" s="115"/>
    </row>
    <row r="82" spans="2:7" x14ac:dyDescent="0.25">
      <c r="B82" s="113"/>
      <c r="C82" s="114"/>
      <c r="D82" s="114"/>
      <c r="E82" s="114"/>
      <c r="F82" s="114"/>
      <c r="G82" s="115"/>
    </row>
    <row r="83" spans="2:7" x14ac:dyDescent="0.25">
      <c r="B83" s="113"/>
      <c r="C83" s="114"/>
      <c r="D83" s="114"/>
      <c r="E83" s="114"/>
      <c r="F83" s="114"/>
      <c r="G83" s="115"/>
    </row>
    <row r="84" spans="2:7" x14ac:dyDescent="0.25">
      <c r="B84" s="113"/>
      <c r="C84" s="114"/>
      <c r="D84" s="114"/>
      <c r="E84" s="114"/>
      <c r="F84" s="114"/>
      <c r="G84" s="115"/>
    </row>
    <row r="85" spans="2:7" x14ac:dyDescent="0.25">
      <c r="B85" s="113"/>
      <c r="C85" s="114"/>
      <c r="D85" s="114"/>
      <c r="E85" s="114"/>
      <c r="F85" s="114"/>
      <c r="G85" s="115"/>
    </row>
    <row r="86" spans="2:7" x14ac:dyDescent="0.25">
      <c r="B86" s="113"/>
      <c r="C86" s="114"/>
      <c r="D86" s="114"/>
      <c r="E86" s="114"/>
      <c r="F86" s="114"/>
      <c r="G86" s="115"/>
    </row>
    <row r="87" spans="2:7" x14ac:dyDescent="0.25">
      <c r="B87" s="113"/>
      <c r="C87" s="114"/>
      <c r="D87" s="114"/>
      <c r="E87" s="114"/>
      <c r="F87" s="114"/>
      <c r="G87" s="115"/>
    </row>
    <row r="88" spans="2:7" x14ac:dyDescent="0.25">
      <c r="B88" s="113"/>
      <c r="C88" s="114"/>
      <c r="D88" s="114"/>
      <c r="E88" s="114"/>
      <c r="F88" s="114"/>
      <c r="G88" s="115"/>
    </row>
    <row r="89" spans="2:7" x14ac:dyDescent="0.25">
      <c r="B89" s="113"/>
      <c r="C89" s="114"/>
      <c r="D89" s="114"/>
      <c r="E89" s="114"/>
      <c r="F89" s="114"/>
      <c r="G89" s="115"/>
    </row>
    <row r="90" spans="2:7" x14ac:dyDescent="0.25">
      <c r="B90" s="113"/>
      <c r="C90" s="114"/>
      <c r="D90" s="114"/>
      <c r="E90" s="114"/>
      <c r="F90" s="114"/>
      <c r="G90" s="115"/>
    </row>
    <row r="91" spans="2:7" x14ac:dyDescent="0.25">
      <c r="B91" s="113"/>
      <c r="C91" s="114"/>
      <c r="D91" s="114"/>
      <c r="E91" s="114"/>
      <c r="F91" s="114"/>
      <c r="G91" s="115"/>
    </row>
    <row r="92" spans="2:7" x14ac:dyDescent="0.25">
      <c r="B92" s="113"/>
      <c r="C92" s="114"/>
      <c r="D92" s="114"/>
      <c r="E92" s="114"/>
      <c r="F92" s="114"/>
      <c r="G92" s="115"/>
    </row>
    <row r="93" spans="2:7" x14ac:dyDescent="0.25">
      <c r="B93" s="113"/>
      <c r="C93" s="114"/>
      <c r="D93" s="114"/>
      <c r="E93" s="114"/>
      <c r="F93" s="114"/>
      <c r="G93" s="115"/>
    </row>
    <row r="94" spans="2:7" x14ac:dyDescent="0.25">
      <c r="B94" s="113"/>
      <c r="C94" s="114"/>
      <c r="D94" s="114"/>
      <c r="E94" s="114"/>
      <c r="F94" s="114"/>
      <c r="G94" s="115"/>
    </row>
    <row r="95" spans="2:7" x14ac:dyDescent="0.25">
      <c r="B95" s="113"/>
      <c r="C95" s="114"/>
      <c r="D95" s="114"/>
      <c r="E95" s="114"/>
      <c r="F95" s="114"/>
      <c r="G95" s="115"/>
    </row>
    <row r="96" spans="2:7" x14ac:dyDescent="0.25">
      <c r="B96" s="113"/>
      <c r="C96" s="114"/>
      <c r="D96" s="114"/>
      <c r="E96" s="114"/>
      <c r="F96" s="114"/>
      <c r="G96" s="115"/>
    </row>
    <row r="97" spans="2:7" x14ac:dyDescent="0.25">
      <c r="B97" s="113"/>
      <c r="C97" s="114"/>
      <c r="D97" s="114"/>
      <c r="E97" s="114"/>
      <c r="F97" s="114"/>
      <c r="G97" s="115"/>
    </row>
    <row r="98" spans="2:7" x14ac:dyDescent="0.25">
      <c r="B98" s="113"/>
      <c r="C98" s="114"/>
      <c r="D98" s="114"/>
      <c r="E98" s="114"/>
      <c r="F98" s="114"/>
      <c r="G98" s="115"/>
    </row>
    <row r="99" spans="2:7" x14ac:dyDescent="0.25">
      <c r="B99" s="113"/>
      <c r="C99" s="114"/>
      <c r="D99" s="114"/>
      <c r="E99" s="114"/>
      <c r="F99" s="114"/>
      <c r="G99" s="115"/>
    </row>
    <row r="100" spans="2:7" x14ac:dyDescent="0.25">
      <c r="B100" s="113"/>
      <c r="C100" s="114"/>
      <c r="D100" s="114"/>
      <c r="E100" s="114"/>
      <c r="F100" s="114"/>
      <c r="G100" s="115"/>
    </row>
    <row r="101" spans="2:7" x14ac:dyDescent="0.25">
      <c r="B101" s="113"/>
      <c r="C101" s="114"/>
      <c r="D101" s="114"/>
      <c r="E101" s="114"/>
      <c r="F101" s="114"/>
      <c r="G101" s="115"/>
    </row>
    <row r="102" spans="2:7" x14ac:dyDescent="0.25">
      <c r="B102" s="113"/>
      <c r="C102" s="114"/>
      <c r="D102" s="114"/>
      <c r="E102" s="114"/>
      <c r="F102" s="114"/>
      <c r="G102" s="115"/>
    </row>
    <row r="103" spans="2:7" x14ac:dyDescent="0.25">
      <c r="B103" s="113"/>
      <c r="C103" s="114"/>
      <c r="D103" s="114"/>
      <c r="E103" s="114"/>
      <c r="F103" s="114"/>
      <c r="G103" s="115"/>
    </row>
    <row r="104" spans="2:7" x14ac:dyDescent="0.25">
      <c r="B104" s="113"/>
      <c r="C104" s="114"/>
      <c r="D104" s="114"/>
      <c r="E104" s="114"/>
      <c r="F104" s="114"/>
      <c r="G104" s="115"/>
    </row>
    <row r="105" spans="2:7" x14ac:dyDescent="0.25">
      <c r="B105" s="113"/>
      <c r="C105" s="114"/>
      <c r="D105" s="114"/>
      <c r="E105" s="114"/>
      <c r="F105" s="114"/>
      <c r="G105" s="115"/>
    </row>
    <row r="106" spans="2:7" x14ac:dyDescent="0.25">
      <c r="B106" s="113"/>
      <c r="C106" s="114"/>
      <c r="D106" s="114"/>
      <c r="E106" s="114"/>
      <c r="F106" s="114"/>
      <c r="G106" s="115"/>
    </row>
    <row r="107" spans="2:7" x14ac:dyDescent="0.25">
      <c r="B107" s="113"/>
      <c r="C107" s="114"/>
      <c r="D107" s="114"/>
      <c r="E107" s="114"/>
      <c r="F107" s="114"/>
      <c r="G107" s="115"/>
    </row>
    <row r="108" spans="2:7" x14ac:dyDescent="0.25">
      <c r="B108" s="113"/>
      <c r="C108" s="114"/>
      <c r="D108" s="114"/>
      <c r="E108" s="114"/>
      <c r="F108" s="114"/>
      <c r="G108" s="115"/>
    </row>
    <row r="109" spans="2:7" x14ac:dyDescent="0.25">
      <c r="B109" s="113"/>
      <c r="C109" s="114"/>
      <c r="D109" s="114"/>
      <c r="E109" s="114"/>
      <c r="F109" s="114"/>
      <c r="G109" s="115"/>
    </row>
    <row r="110" spans="2:7" x14ac:dyDescent="0.25">
      <c r="B110" s="113"/>
      <c r="C110" s="114"/>
      <c r="D110" s="114"/>
      <c r="E110" s="114"/>
      <c r="F110" s="114"/>
      <c r="G110" s="115"/>
    </row>
    <row r="111" spans="2:7" x14ac:dyDescent="0.25">
      <c r="B111" s="113"/>
      <c r="C111" s="114"/>
      <c r="D111" s="114"/>
      <c r="E111" s="114"/>
      <c r="F111" s="114"/>
      <c r="G111" s="115"/>
    </row>
    <row r="112" spans="2:7" x14ac:dyDescent="0.25">
      <c r="B112" s="113"/>
      <c r="C112" s="114"/>
      <c r="D112" s="114"/>
      <c r="E112" s="114"/>
      <c r="F112" s="114"/>
      <c r="G112" s="115"/>
    </row>
    <row r="113" spans="2:7" x14ac:dyDescent="0.25">
      <c r="B113" s="113"/>
      <c r="C113" s="114"/>
      <c r="D113" s="114"/>
      <c r="E113" s="114"/>
      <c r="F113" s="114"/>
      <c r="G113" s="115"/>
    </row>
    <row r="114" spans="2:7" x14ac:dyDescent="0.25">
      <c r="B114" s="113"/>
      <c r="C114" s="114"/>
      <c r="D114" s="114"/>
      <c r="E114" s="114"/>
      <c r="F114" s="114"/>
      <c r="G114" s="115"/>
    </row>
    <row r="115" spans="2:7" x14ac:dyDescent="0.25">
      <c r="B115" s="113"/>
      <c r="C115" s="114"/>
      <c r="D115" s="114"/>
      <c r="E115" s="114"/>
      <c r="F115" s="114"/>
      <c r="G115" s="115"/>
    </row>
    <row r="116" spans="2:7" x14ac:dyDescent="0.25">
      <c r="B116" s="113"/>
      <c r="C116" s="114"/>
      <c r="D116" s="114"/>
      <c r="E116" s="114"/>
      <c r="F116" s="114"/>
      <c r="G116" s="115"/>
    </row>
    <row r="117" spans="2:7" x14ac:dyDescent="0.25">
      <c r="B117" s="113"/>
      <c r="C117" s="114"/>
      <c r="D117" s="114"/>
      <c r="E117" s="114"/>
      <c r="F117" s="114"/>
      <c r="G117" s="115"/>
    </row>
    <row r="118" spans="2:7" x14ac:dyDescent="0.25">
      <c r="B118" s="113"/>
      <c r="C118" s="114"/>
      <c r="D118" s="114"/>
      <c r="E118" s="114"/>
      <c r="F118" s="114"/>
      <c r="G118" s="115"/>
    </row>
    <row r="119" spans="2:7" x14ac:dyDescent="0.25">
      <c r="B119" s="113"/>
      <c r="C119" s="114"/>
      <c r="D119" s="114"/>
      <c r="E119" s="114"/>
      <c r="F119" s="114"/>
      <c r="G119" s="115"/>
    </row>
    <row r="120" spans="2:7" x14ac:dyDescent="0.25">
      <c r="B120" s="113"/>
      <c r="C120" s="114"/>
      <c r="D120" s="114"/>
      <c r="E120" s="114"/>
      <c r="F120" s="114"/>
      <c r="G120" s="115"/>
    </row>
    <row r="121" spans="2:7" x14ac:dyDescent="0.25">
      <c r="B121" s="113"/>
      <c r="C121" s="114"/>
      <c r="D121" s="114"/>
      <c r="E121" s="114"/>
      <c r="F121" s="114"/>
      <c r="G121" s="115"/>
    </row>
    <row r="122" spans="2:7" x14ac:dyDescent="0.25">
      <c r="B122" s="113"/>
      <c r="C122" s="114"/>
      <c r="D122" s="114"/>
      <c r="E122" s="114"/>
      <c r="F122" s="114"/>
      <c r="G122" s="115"/>
    </row>
    <row r="123" spans="2:7" x14ac:dyDescent="0.25">
      <c r="B123" s="113"/>
      <c r="C123" s="114"/>
      <c r="D123" s="114"/>
      <c r="E123" s="114"/>
      <c r="F123" s="114"/>
      <c r="G123" s="115"/>
    </row>
    <row r="124" spans="2:7" x14ac:dyDescent="0.25">
      <c r="B124" s="113"/>
      <c r="C124" s="114"/>
      <c r="D124" s="114"/>
      <c r="E124" s="114"/>
      <c r="F124" s="114"/>
      <c r="G124" s="115"/>
    </row>
    <row r="125" spans="2:7" x14ac:dyDescent="0.25">
      <c r="B125" s="113"/>
      <c r="C125" s="114"/>
      <c r="D125" s="114"/>
      <c r="E125" s="114"/>
      <c r="F125" s="114"/>
      <c r="G125" s="115"/>
    </row>
    <row r="126" spans="2:7" x14ac:dyDescent="0.25">
      <c r="B126" s="113"/>
      <c r="C126" s="114"/>
      <c r="D126" s="114"/>
      <c r="E126" s="114"/>
      <c r="F126" s="114"/>
      <c r="G126" s="115"/>
    </row>
    <row r="127" spans="2:7" x14ac:dyDescent="0.25">
      <c r="B127" s="113"/>
      <c r="C127" s="114"/>
      <c r="D127" s="114"/>
      <c r="E127" s="114"/>
      <c r="F127" s="114"/>
      <c r="G127" s="115"/>
    </row>
    <row r="128" spans="2:7" x14ac:dyDescent="0.25">
      <c r="B128" s="113"/>
      <c r="C128" s="114"/>
      <c r="D128" s="114"/>
      <c r="E128" s="114"/>
      <c r="F128" s="114"/>
      <c r="G128" s="115"/>
    </row>
    <row r="129" spans="2:7" x14ac:dyDescent="0.25">
      <c r="B129" s="113"/>
      <c r="C129" s="114"/>
      <c r="D129" s="114"/>
      <c r="E129" s="114"/>
      <c r="F129" s="114"/>
      <c r="G129" s="115"/>
    </row>
    <row r="130" spans="2:7" x14ac:dyDescent="0.25">
      <c r="B130" s="113"/>
      <c r="C130" s="114"/>
      <c r="D130" s="114"/>
      <c r="E130" s="114"/>
      <c r="F130" s="114"/>
      <c r="G130" s="115"/>
    </row>
    <row r="131" spans="2:7" x14ac:dyDescent="0.25">
      <c r="B131" s="113"/>
      <c r="C131" s="114"/>
      <c r="D131" s="114"/>
      <c r="E131" s="114"/>
      <c r="F131" s="114"/>
      <c r="G131" s="115"/>
    </row>
    <row r="132" spans="2:7" x14ac:dyDescent="0.25">
      <c r="B132" s="113"/>
      <c r="C132" s="114"/>
      <c r="D132" s="114"/>
      <c r="E132" s="114"/>
      <c r="F132" s="114"/>
      <c r="G132" s="115"/>
    </row>
    <row r="133" spans="2:7" x14ac:dyDescent="0.25">
      <c r="B133" s="113"/>
      <c r="C133" s="114"/>
      <c r="D133" s="114"/>
      <c r="E133" s="114"/>
      <c r="F133" s="114"/>
      <c r="G133" s="115"/>
    </row>
    <row r="134" spans="2:7" x14ac:dyDescent="0.25">
      <c r="B134" s="113"/>
      <c r="C134" s="114"/>
      <c r="D134" s="114"/>
      <c r="E134" s="114"/>
      <c r="F134" s="114"/>
      <c r="G134" s="115"/>
    </row>
    <row r="135" spans="2:7" x14ac:dyDescent="0.25">
      <c r="B135" s="113"/>
      <c r="C135" s="114"/>
      <c r="D135" s="114"/>
      <c r="E135" s="114"/>
      <c r="F135" s="114"/>
      <c r="G135" s="115"/>
    </row>
    <row r="136" spans="2:7" x14ac:dyDescent="0.25">
      <c r="B136" s="113"/>
      <c r="C136" s="114"/>
      <c r="D136" s="114"/>
      <c r="E136" s="114"/>
      <c r="F136" s="114"/>
      <c r="G136" s="115"/>
    </row>
    <row r="137" spans="2:7" ht="103.5" customHeight="1" x14ac:dyDescent="0.25">
      <c r="B137" s="113"/>
      <c r="C137" s="114"/>
      <c r="D137" s="114"/>
      <c r="E137" s="114"/>
      <c r="F137" s="114"/>
      <c r="G137" s="115"/>
    </row>
    <row r="138" spans="2:7" ht="96" customHeight="1" x14ac:dyDescent="0.25">
      <c r="B138" s="113"/>
      <c r="C138" s="114"/>
      <c r="D138" s="114"/>
      <c r="E138" s="114"/>
      <c r="F138" s="114"/>
      <c r="G138" s="115"/>
    </row>
    <row r="139" spans="2:7" ht="99" customHeight="1" x14ac:dyDescent="0.25">
      <c r="B139" s="113"/>
      <c r="C139" s="114"/>
      <c r="D139" s="114"/>
      <c r="E139" s="114"/>
      <c r="F139" s="114"/>
      <c r="G139" s="115"/>
    </row>
    <row r="140" spans="2:7" ht="96" customHeight="1" x14ac:dyDescent="0.25">
      <c r="B140" s="113"/>
      <c r="C140" s="114"/>
      <c r="D140" s="114"/>
      <c r="E140" s="114"/>
      <c r="F140" s="114"/>
      <c r="G140" s="115"/>
    </row>
    <row r="141" spans="2:7" ht="87.75" customHeight="1" x14ac:dyDescent="0.25">
      <c r="B141" s="113"/>
      <c r="C141" s="114"/>
      <c r="D141" s="114"/>
      <c r="E141" s="114"/>
      <c r="F141" s="114"/>
      <c r="G141" s="115"/>
    </row>
    <row r="142" spans="2:7" ht="98.25" customHeight="1" x14ac:dyDescent="0.25">
      <c r="B142" s="113"/>
      <c r="C142" s="114"/>
      <c r="D142" s="114"/>
      <c r="E142" s="114"/>
      <c r="F142" s="114"/>
      <c r="G142" s="115"/>
    </row>
    <row r="143" spans="2:7" ht="96" customHeight="1" x14ac:dyDescent="0.25">
      <c r="B143" s="113"/>
      <c r="C143" s="114"/>
      <c r="D143" s="114"/>
      <c r="E143" s="114"/>
      <c r="F143" s="114"/>
      <c r="G143" s="115"/>
    </row>
    <row r="144" spans="2:7" ht="87.75" customHeight="1" x14ac:dyDescent="0.25">
      <c r="B144" s="113"/>
      <c r="C144" s="114"/>
      <c r="D144" s="114"/>
      <c r="E144" s="114"/>
      <c r="F144" s="114"/>
      <c r="G144" s="115"/>
    </row>
    <row r="145" spans="2:7" ht="88.5" customHeight="1" x14ac:dyDescent="0.25">
      <c r="B145" s="113"/>
      <c r="C145" s="114"/>
      <c r="D145" s="114"/>
      <c r="E145" s="114"/>
      <c r="F145" s="114"/>
      <c r="G145" s="115"/>
    </row>
    <row r="146" spans="2:7" ht="81" customHeight="1" x14ac:dyDescent="0.25">
      <c r="B146" s="113"/>
      <c r="C146" s="114"/>
      <c r="D146" s="114"/>
      <c r="E146" s="114"/>
      <c r="F146" s="114"/>
      <c r="G146" s="115"/>
    </row>
    <row r="147" spans="2:7" ht="66" customHeight="1" x14ac:dyDescent="0.25">
      <c r="B147" s="113"/>
      <c r="C147" s="114"/>
      <c r="D147" s="114"/>
      <c r="E147" s="114"/>
      <c r="F147" s="114"/>
      <c r="G147" s="115"/>
    </row>
    <row r="148" spans="2:7" ht="66" customHeight="1" x14ac:dyDescent="0.25">
      <c r="B148" s="113"/>
      <c r="C148" s="114"/>
      <c r="D148" s="114"/>
      <c r="E148" s="114"/>
      <c r="F148" s="114"/>
      <c r="G148" s="115"/>
    </row>
    <row r="149" spans="2:7" ht="179.25" customHeight="1" thickBot="1" x14ac:dyDescent="0.3">
      <c r="B149" s="116"/>
      <c r="C149" s="117"/>
      <c r="D149" s="117"/>
      <c r="E149" s="117"/>
      <c r="F149" s="117"/>
      <c r="G149" s="118"/>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row r="1270" spans="2:7" x14ac:dyDescent="0.25">
      <c r="B1270" s="17"/>
      <c r="C1270" s="17"/>
      <c r="D1270" s="17"/>
      <c r="E1270" s="17"/>
      <c r="F1270" s="17"/>
      <c r="G1270" s="17"/>
    </row>
    <row r="1271" spans="2:7" x14ac:dyDescent="0.25">
      <c r="B1271" s="17"/>
      <c r="C1271" s="17"/>
      <c r="D1271" s="17"/>
      <c r="E1271" s="17"/>
      <c r="F1271" s="17"/>
      <c r="G1271" s="17"/>
    </row>
    <row r="1272" spans="2:7" x14ac:dyDescent="0.25">
      <c r="B1272" s="17"/>
      <c r="C1272" s="17"/>
      <c r="D1272" s="17"/>
      <c r="E1272" s="17"/>
      <c r="F1272" s="17"/>
      <c r="G1272" s="17"/>
    </row>
    <row r="1273" spans="2:7" x14ac:dyDescent="0.25">
      <c r="B1273" s="17"/>
      <c r="C1273" s="17"/>
      <c r="D1273" s="17"/>
      <c r="E1273" s="17"/>
      <c r="F1273" s="17"/>
      <c r="G1273" s="17"/>
    </row>
    <row r="1274" spans="2:7" x14ac:dyDescent="0.25">
      <c r="B1274" s="17"/>
      <c r="C1274" s="17"/>
      <c r="D1274" s="17"/>
      <c r="E1274" s="17"/>
      <c r="F1274" s="17"/>
      <c r="G1274" s="17"/>
    </row>
    <row r="1275" spans="2:7" x14ac:dyDescent="0.25">
      <c r="B1275" s="17"/>
      <c r="C1275" s="17"/>
      <c r="D1275" s="17"/>
      <c r="E1275" s="17"/>
      <c r="F1275" s="17"/>
      <c r="G1275" s="17"/>
    </row>
    <row r="1276" spans="2:7" x14ac:dyDescent="0.25">
      <c r="B1276" s="17"/>
      <c r="C1276" s="17"/>
      <c r="D1276" s="17"/>
      <c r="E1276" s="17"/>
      <c r="F1276" s="17"/>
      <c r="G1276" s="17"/>
    </row>
  </sheetData>
  <mergeCells count="27">
    <mergeCell ref="B21:G21"/>
    <mergeCell ref="B9:G9"/>
    <mergeCell ref="B13:G13"/>
    <mergeCell ref="B25:G25"/>
    <mergeCell ref="B17:G17"/>
    <mergeCell ref="B22:G23"/>
    <mergeCell ref="B33:G33"/>
    <mergeCell ref="B36:G37"/>
    <mergeCell ref="B39:G40"/>
    <mergeCell ref="B42:G43"/>
    <mergeCell ref="B45:G45"/>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457"/>
  <sheetViews>
    <sheetView showGridLines="0" tabSelected="1" zoomScale="70" zoomScaleNormal="70" zoomScaleSheetLayoutView="70" workbookViewId="0">
      <pane ySplit="6" topLeftCell="A449" activePane="bottomLeft" state="frozen"/>
      <selection activeCell="AF1" sqref="AF1"/>
      <selection pane="bottomLeft" activeCell="B457" sqref="B457"/>
    </sheetView>
  </sheetViews>
  <sheetFormatPr baseColWidth="10" defaultColWidth="11.42578125" defaultRowHeight="15" x14ac:dyDescent="0.2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x14ac:dyDescent="0.25">
      <c r="A1" s="156"/>
      <c r="B1" s="157"/>
      <c r="C1" s="147" t="s">
        <v>171</v>
      </c>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9"/>
      <c r="AV1" s="164" t="s">
        <v>0</v>
      </c>
      <c r="AW1" s="179"/>
      <c r="AX1" s="164" t="s">
        <v>1</v>
      </c>
      <c r="AY1" s="165"/>
      <c r="AZ1" s="165"/>
      <c r="BA1" s="165"/>
      <c r="BB1" s="165"/>
      <c r="BC1" s="166"/>
    </row>
    <row r="2" spans="1:55" ht="23.25" customHeight="1" x14ac:dyDescent="0.25">
      <c r="A2" s="158"/>
      <c r="B2" s="159"/>
      <c r="C2" s="150"/>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2"/>
      <c r="AV2" s="180" t="s">
        <v>2</v>
      </c>
      <c r="AW2" s="181"/>
      <c r="AX2" s="168">
        <v>3</v>
      </c>
      <c r="AY2" s="169"/>
      <c r="AZ2" s="169"/>
      <c r="BA2" s="169"/>
      <c r="BB2" s="169"/>
      <c r="BC2" s="170"/>
    </row>
    <row r="3" spans="1:55" ht="23.25" customHeight="1" thickBot="1" x14ac:dyDescent="0.3">
      <c r="A3" s="160"/>
      <c r="B3" s="161"/>
      <c r="C3" s="153"/>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5"/>
      <c r="AV3" s="182" t="s">
        <v>3</v>
      </c>
      <c r="AW3" s="183"/>
      <c r="AX3" s="38">
        <v>1</v>
      </c>
      <c r="AY3" s="37"/>
      <c r="AZ3" s="146" t="s">
        <v>4</v>
      </c>
      <c r="BA3" s="146"/>
      <c r="BB3" s="146">
        <v>1</v>
      </c>
      <c r="BC3" s="167"/>
    </row>
    <row r="4" spans="1:55" ht="23.25" customHeight="1" thickBot="1" x14ac:dyDescent="0.3">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42"/>
      <c r="AO4" s="24"/>
      <c r="AP4" s="43"/>
      <c r="AQ4" s="24"/>
      <c r="AR4" s="24"/>
      <c r="AS4" s="24"/>
      <c r="AT4" s="24"/>
      <c r="AU4" s="24"/>
      <c r="AV4" s="24"/>
      <c r="AW4" s="24"/>
      <c r="AX4" s="25"/>
      <c r="AY4" s="25"/>
      <c r="AZ4" s="26"/>
      <c r="BA4" s="26"/>
      <c r="BB4" s="25"/>
      <c r="BC4" s="25"/>
    </row>
    <row r="5" spans="1:55" ht="15.75" customHeight="1" x14ac:dyDescent="0.25">
      <c r="A5" s="162" t="s">
        <v>5</v>
      </c>
      <c r="B5" s="163"/>
      <c r="C5" s="174" t="s">
        <v>6</v>
      </c>
      <c r="D5" s="174"/>
      <c r="E5" s="174"/>
      <c r="F5" s="174"/>
      <c r="G5" s="174"/>
      <c r="H5" s="174"/>
      <c r="I5" s="174"/>
      <c r="J5" s="174"/>
      <c r="K5" s="174"/>
      <c r="L5" s="174"/>
      <c r="M5" s="174"/>
      <c r="N5" s="174"/>
      <c r="O5" s="174"/>
      <c r="P5" s="174"/>
      <c r="Q5" s="174"/>
      <c r="R5" s="174"/>
      <c r="S5" s="174"/>
      <c r="T5" s="177" t="s">
        <v>7</v>
      </c>
      <c r="U5" s="174"/>
      <c r="V5" s="174"/>
      <c r="W5" s="174"/>
      <c r="X5" s="174"/>
      <c r="Y5" s="174"/>
      <c r="Z5" s="178"/>
      <c r="AA5" s="177" t="s">
        <v>8</v>
      </c>
      <c r="AB5" s="174"/>
      <c r="AC5" s="174"/>
      <c r="AD5" s="174"/>
      <c r="AE5" s="174"/>
      <c r="AF5" s="178"/>
      <c r="AG5" s="27"/>
      <c r="AH5" s="27"/>
      <c r="AI5" s="27"/>
      <c r="AJ5" s="27"/>
      <c r="AK5" s="27"/>
      <c r="AL5" s="27"/>
      <c r="AM5" s="27"/>
      <c r="AN5" s="28"/>
      <c r="AO5" s="27"/>
      <c r="AP5" s="29"/>
      <c r="AQ5" s="29"/>
      <c r="AR5" s="29"/>
      <c r="AS5" s="175" t="s">
        <v>9</v>
      </c>
      <c r="AT5" s="176"/>
      <c r="AU5" s="176"/>
      <c r="AV5" s="173" t="s">
        <v>10</v>
      </c>
      <c r="AW5" s="173"/>
      <c r="AX5" s="171" t="s">
        <v>11</v>
      </c>
      <c r="AY5" s="171"/>
      <c r="AZ5" s="171"/>
      <c r="BA5" s="171"/>
      <c r="BB5" s="171"/>
      <c r="BC5" s="172"/>
    </row>
    <row r="6" spans="1:55" ht="103.5" customHeight="1" x14ac:dyDescent="0.25">
      <c r="A6" s="30" t="s">
        <v>12</v>
      </c>
      <c r="B6" s="19" t="s">
        <v>182</v>
      </c>
      <c r="C6" s="20" t="s">
        <v>13</v>
      </c>
      <c r="D6" s="20" t="s">
        <v>14</v>
      </c>
      <c r="E6" s="20" t="s">
        <v>15</v>
      </c>
      <c r="F6" s="20" t="s">
        <v>16</v>
      </c>
      <c r="G6" s="20" t="s">
        <v>17</v>
      </c>
      <c r="H6" s="20" t="s">
        <v>18</v>
      </c>
      <c r="I6" s="20" t="s">
        <v>19</v>
      </c>
      <c r="J6" s="20" t="s">
        <v>20</v>
      </c>
      <c r="K6" s="20" t="s">
        <v>21</v>
      </c>
      <c r="L6" s="20" t="s">
        <v>22</v>
      </c>
      <c r="M6" s="20" t="s">
        <v>23</v>
      </c>
      <c r="N6" s="20" t="s">
        <v>24</v>
      </c>
      <c r="O6" s="20" t="s">
        <v>25</v>
      </c>
      <c r="P6" s="32" t="s">
        <v>172</v>
      </c>
      <c r="Q6" s="20" t="s">
        <v>26</v>
      </c>
      <c r="R6" s="33" t="s">
        <v>178</v>
      </c>
      <c r="S6" s="21" t="s">
        <v>27</v>
      </c>
      <c r="T6" s="20" t="s">
        <v>28</v>
      </c>
      <c r="U6" s="20" t="s">
        <v>29</v>
      </c>
      <c r="V6" s="20" t="s">
        <v>30</v>
      </c>
      <c r="W6" s="20" t="s">
        <v>31</v>
      </c>
      <c r="X6" s="20" t="s">
        <v>32</v>
      </c>
      <c r="Y6" s="20" t="s">
        <v>33</v>
      </c>
      <c r="Z6" s="20" t="s">
        <v>34</v>
      </c>
      <c r="AA6" s="20" t="s">
        <v>35</v>
      </c>
      <c r="AB6" s="20" t="s">
        <v>36</v>
      </c>
      <c r="AC6" s="20" t="s">
        <v>37</v>
      </c>
      <c r="AD6" s="20" t="s">
        <v>38</v>
      </c>
      <c r="AE6" s="20" t="s">
        <v>39</v>
      </c>
      <c r="AF6" s="20" t="s">
        <v>40</v>
      </c>
      <c r="AG6" s="19" t="s">
        <v>41</v>
      </c>
      <c r="AH6" s="19" t="s">
        <v>42</v>
      </c>
      <c r="AI6" s="19" t="s">
        <v>43</v>
      </c>
      <c r="AJ6" s="19" t="s">
        <v>44</v>
      </c>
      <c r="AK6" s="19" t="s">
        <v>45</v>
      </c>
      <c r="AL6" s="34" t="s">
        <v>173</v>
      </c>
      <c r="AM6" s="34" t="s">
        <v>174</v>
      </c>
      <c r="AN6" s="35" t="s">
        <v>46</v>
      </c>
      <c r="AO6" s="19" t="s">
        <v>47</v>
      </c>
      <c r="AP6" s="36" t="s">
        <v>179</v>
      </c>
      <c r="AQ6" s="36" t="s">
        <v>176</v>
      </c>
      <c r="AR6" s="36" t="s">
        <v>177</v>
      </c>
      <c r="AS6" s="22" t="s">
        <v>48</v>
      </c>
      <c r="AT6" s="23" t="s">
        <v>49</v>
      </c>
      <c r="AU6" s="22" t="s">
        <v>50</v>
      </c>
      <c r="AV6" s="22" t="s">
        <v>51</v>
      </c>
      <c r="AW6" s="22" t="s">
        <v>52</v>
      </c>
      <c r="AX6" s="22" t="s">
        <v>53</v>
      </c>
      <c r="AY6" s="22" t="s">
        <v>180</v>
      </c>
      <c r="AZ6" s="22" t="s">
        <v>54</v>
      </c>
      <c r="BA6" s="22" t="s">
        <v>175</v>
      </c>
      <c r="BB6" s="22" t="s">
        <v>55</v>
      </c>
      <c r="BC6" s="31" t="s">
        <v>56</v>
      </c>
    </row>
    <row r="7" spans="1:55" ht="409.5" x14ac:dyDescent="0.25">
      <c r="A7" s="39" t="s">
        <v>84</v>
      </c>
      <c r="B7" s="39" t="s">
        <v>184</v>
      </c>
      <c r="C7" s="39"/>
      <c r="D7" s="39"/>
      <c r="E7" s="39"/>
      <c r="F7" s="39"/>
      <c r="G7" s="39"/>
      <c r="H7" s="39"/>
      <c r="I7" s="39" t="s">
        <v>185</v>
      </c>
      <c r="J7" s="39"/>
      <c r="K7" s="39"/>
      <c r="L7" s="39"/>
      <c r="M7" s="39" t="s">
        <v>186</v>
      </c>
      <c r="N7" s="39"/>
      <c r="O7" s="39"/>
      <c r="P7" s="39"/>
      <c r="Q7" s="39"/>
      <c r="R7" s="39"/>
      <c r="S7" s="39" t="s">
        <v>1201</v>
      </c>
      <c r="T7" s="39"/>
      <c r="U7" s="39"/>
      <c r="V7" s="39"/>
      <c r="W7" s="39"/>
      <c r="X7" s="39"/>
      <c r="Y7" s="39"/>
      <c r="Z7" s="39"/>
      <c r="AA7" s="39"/>
      <c r="AB7" s="39"/>
      <c r="AC7" s="39"/>
      <c r="AD7" s="39"/>
      <c r="AE7" s="39"/>
      <c r="AF7" s="39"/>
      <c r="AG7" s="39" t="s">
        <v>98</v>
      </c>
      <c r="AH7" s="39" t="s">
        <v>187</v>
      </c>
      <c r="AI7" s="39" t="s">
        <v>188</v>
      </c>
      <c r="AJ7" s="39" t="s">
        <v>189</v>
      </c>
      <c r="AK7" s="39" t="s">
        <v>190</v>
      </c>
      <c r="AL7" s="39" t="s">
        <v>166</v>
      </c>
      <c r="AM7" s="39" t="s">
        <v>191</v>
      </c>
      <c r="AN7" s="40">
        <v>46022</v>
      </c>
      <c r="AO7" s="39" t="s">
        <v>78</v>
      </c>
      <c r="AP7" s="41" t="str">
        <f>+IFERROR(VLOOKUP(AO7,[1]!Tabla13[#Data],2,FALSE),"")</f>
        <v/>
      </c>
      <c r="AQ7" s="39"/>
      <c r="AR7" s="39"/>
      <c r="AS7" s="39"/>
      <c r="AT7" s="39"/>
      <c r="AU7" s="39" t="s">
        <v>1898</v>
      </c>
      <c r="AV7" s="39">
        <v>0</v>
      </c>
      <c r="AW7" s="39">
        <v>0</v>
      </c>
      <c r="AX7" s="39" t="s">
        <v>394</v>
      </c>
      <c r="AY7" s="39" t="s">
        <v>394</v>
      </c>
      <c r="AZ7" s="39" t="s">
        <v>394</v>
      </c>
      <c r="BA7" s="39" t="s">
        <v>394</v>
      </c>
      <c r="BB7" s="39" t="s">
        <v>394</v>
      </c>
      <c r="BC7" s="39" t="s">
        <v>394</v>
      </c>
    </row>
    <row r="8" spans="1:55" ht="409.5" x14ac:dyDescent="0.25">
      <c r="A8" s="39" t="s">
        <v>86</v>
      </c>
      <c r="B8" s="39" t="s">
        <v>192</v>
      </c>
      <c r="C8" s="39"/>
      <c r="D8" s="39"/>
      <c r="E8" s="39"/>
      <c r="F8" s="39" t="s">
        <v>186</v>
      </c>
      <c r="G8" s="39"/>
      <c r="H8" s="39"/>
      <c r="I8" s="39" t="s">
        <v>186</v>
      </c>
      <c r="J8" s="39"/>
      <c r="K8" s="39"/>
      <c r="L8" s="39"/>
      <c r="M8" s="39" t="s">
        <v>186</v>
      </c>
      <c r="N8" s="39"/>
      <c r="O8" s="39"/>
      <c r="P8" s="39"/>
      <c r="Q8" s="39"/>
      <c r="R8" s="39"/>
      <c r="S8" s="39" t="s">
        <v>1201</v>
      </c>
      <c r="T8" s="39"/>
      <c r="U8" s="39"/>
      <c r="V8" s="39"/>
      <c r="W8" s="39"/>
      <c r="X8" s="39"/>
      <c r="Y8" s="39"/>
      <c r="Z8" s="39"/>
      <c r="AA8" s="39"/>
      <c r="AB8" s="39"/>
      <c r="AC8" s="39"/>
      <c r="AD8" s="39"/>
      <c r="AE8" s="39"/>
      <c r="AF8" s="39"/>
      <c r="AG8" s="39" t="s">
        <v>94</v>
      </c>
      <c r="AH8" s="39" t="s">
        <v>193</v>
      </c>
      <c r="AI8" s="39" t="s">
        <v>188</v>
      </c>
      <c r="AJ8" s="39" t="s">
        <v>189</v>
      </c>
      <c r="AK8" s="39" t="s">
        <v>190</v>
      </c>
      <c r="AL8" s="39" t="s">
        <v>166</v>
      </c>
      <c r="AM8" s="39" t="s">
        <v>191</v>
      </c>
      <c r="AN8" s="40">
        <v>46022</v>
      </c>
      <c r="AO8" s="39" t="s">
        <v>78</v>
      </c>
      <c r="AP8" s="41" t="str">
        <f>+IFERROR(VLOOKUP(AO8,[1]!Tabla13[#Data],2,FALSE),"")</f>
        <v/>
      </c>
      <c r="AQ8" s="39"/>
      <c r="AR8" s="39"/>
      <c r="AS8" s="39"/>
      <c r="AT8" s="39"/>
      <c r="AU8" s="39" t="s">
        <v>1899</v>
      </c>
      <c r="AV8" s="39">
        <v>0</v>
      </c>
      <c r="AW8" s="39">
        <v>0</v>
      </c>
      <c r="AX8" s="39" t="s">
        <v>1900</v>
      </c>
      <c r="AY8" s="39" t="s">
        <v>394</v>
      </c>
      <c r="AZ8" s="39" t="s">
        <v>394</v>
      </c>
      <c r="BA8" s="39" t="s">
        <v>394</v>
      </c>
      <c r="BB8" s="39" t="s">
        <v>394</v>
      </c>
      <c r="BC8" s="39" t="s">
        <v>1901</v>
      </c>
    </row>
    <row r="9" spans="1:55" ht="142.5" x14ac:dyDescent="0.25">
      <c r="A9" s="39" t="s">
        <v>84</v>
      </c>
      <c r="B9" s="39" t="s">
        <v>194</v>
      </c>
      <c r="C9" s="39" t="s">
        <v>186</v>
      </c>
      <c r="D9" s="39"/>
      <c r="E9" s="39"/>
      <c r="F9" s="39" t="s">
        <v>195</v>
      </c>
      <c r="G9" s="39" t="s">
        <v>186</v>
      </c>
      <c r="H9" s="39"/>
      <c r="I9" s="39" t="s">
        <v>196</v>
      </c>
      <c r="J9" s="39"/>
      <c r="K9" s="39"/>
      <c r="L9" s="39" t="s">
        <v>186</v>
      </c>
      <c r="M9" s="39" t="s">
        <v>186</v>
      </c>
      <c r="N9" s="39"/>
      <c r="O9" s="39"/>
      <c r="P9" s="39"/>
      <c r="Q9" s="39"/>
      <c r="R9" s="39"/>
      <c r="S9" s="39" t="s">
        <v>1201</v>
      </c>
      <c r="T9" s="39"/>
      <c r="U9" s="39"/>
      <c r="V9" s="39"/>
      <c r="W9" s="39"/>
      <c r="X9" s="39"/>
      <c r="Y9" s="39"/>
      <c r="Z9" s="39"/>
      <c r="AA9" s="39"/>
      <c r="AB9" s="39"/>
      <c r="AC9" s="39"/>
      <c r="AD9" s="39"/>
      <c r="AE9" s="39"/>
      <c r="AF9" s="39"/>
      <c r="AG9" s="39" t="s">
        <v>96</v>
      </c>
      <c r="AH9" s="39" t="s">
        <v>197</v>
      </c>
      <c r="AI9" s="39" t="s">
        <v>188</v>
      </c>
      <c r="AJ9" s="39" t="s">
        <v>189</v>
      </c>
      <c r="AK9" s="39" t="s">
        <v>190</v>
      </c>
      <c r="AL9" s="39" t="s">
        <v>166</v>
      </c>
      <c r="AM9" s="39" t="s">
        <v>191</v>
      </c>
      <c r="AN9" s="40">
        <v>46022</v>
      </c>
      <c r="AO9" s="39" t="s">
        <v>78</v>
      </c>
      <c r="AP9" s="41" t="str">
        <f>+IFERROR(VLOOKUP(AO9,[1]!Tabla13[#Data],2,FALSE),"")</f>
        <v/>
      </c>
      <c r="AQ9" s="39"/>
      <c r="AR9" s="39"/>
      <c r="AS9" s="39"/>
      <c r="AT9" s="39"/>
      <c r="AU9" s="39" t="s">
        <v>1202</v>
      </c>
      <c r="AV9" s="39"/>
      <c r="AW9" s="39"/>
      <c r="AX9" s="39"/>
      <c r="AY9" s="39"/>
      <c r="AZ9" s="39"/>
      <c r="BA9" s="39"/>
      <c r="BB9" s="39"/>
      <c r="BC9" s="39"/>
    </row>
    <row r="10" spans="1:55" ht="256.5" x14ac:dyDescent="0.25">
      <c r="A10" s="39" t="s">
        <v>84</v>
      </c>
      <c r="B10" s="39" t="s">
        <v>198</v>
      </c>
      <c r="C10" s="39"/>
      <c r="D10" s="39"/>
      <c r="E10" s="39"/>
      <c r="F10" s="39"/>
      <c r="G10" s="39"/>
      <c r="H10" s="39"/>
      <c r="I10" s="39"/>
      <c r="J10" s="39"/>
      <c r="K10" s="39"/>
      <c r="L10" s="39"/>
      <c r="M10" s="39" t="s">
        <v>186</v>
      </c>
      <c r="N10" s="39"/>
      <c r="O10" s="39"/>
      <c r="P10" s="39"/>
      <c r="Q10" s="39"/>
      <c r="R10" s="39"/>
      <c r="S10" s="39" t="s">
        <v>1203</v>
      </c>
      <c r="T10" s="39"/>
      <c r="U10" s="39"/>
      <c r="V10" s="39"/>
      <c r="W10" s="39"/>
      <c r="X10" s="39"/>
      <c r="Y10" s="39"/>
      <c r="Z10" s="39"/>
      <c r="AA10" s="39"/>
      <c r="AB10" s="39"/>
      <c r="AC10" s="39"/>
      <c r="AD10" s="39"/>
      <c r="AE10" s="39"/>
      <c r="AF10" s="39"/>
      <c r="AG10" s="39" t="s">
        <v>98</v>
      </c>
      <c r="AH10" s="39" t="s">
        <v>199</v>
      </c>
      <c r="AI10" s="39" t="s">
        <v>200</v>
      </c>
      <c r="AJ10" s="39" t="s">
        <v>201</v>
      </c>
      <c r="AK10" s="39" t="s">
        <v>202</v>
      </c>
      <c r="AL10" s="39" t="s">
        <v>166</v>
      </c>
      <c r="AM10" s="39" t="s">
        <v>553</v>
      </c>
      <c r="AN10" s="40">
        <v>46022</v>
      </c>
      <c r="AO10" s="39" t="s">
        <v>78</v>
      </c>
      <c r="AP10" s="41" t="str">
        <f>+IFERROR(VLOOKUP(AO10,[1]!Tabla13[#Data],2,FALSE),"")</f>
        <v/>
      </c>
      <c r="AQ10" s="39" t="s">
        <v>394</v>
      </c>
      <c r="AR10" s="39" t="s">
        <v>394</v>
      </c>
      <c r="AS10" s="39" t="s">
        <v>1204</v>
      </c>
      <c r="AT10" s="39" t="s">
        <v>394</v>
      </c>
      <c r="AU10" s="39" t="s">
        <v>1205</v>
      </c>
      <c r="AV10" s="39" t="s">
        <v>394</v>
      </c>
      <c r="AW10" s="39" t="s">
        <v>394</v>
      </c>
      <c r="AX10" s="39" t="s">
        <v>1206</v>
      </c>
      <c r="AY10" s="48">
        <v>1</v>
      </c>
      <c r="AZ10" s="39" t="s">
        <v>1207</v>
      </c>
      <c r="BA10" s="39" t="s">
        <v>1208</v>
      </c>
      <c r="BB10" s="39" t="s">
        <v>1209</v>
      </c>
      <c r="BC10" s="39" t="s">
        <v>1210</v>
      </c>
    </row>
    <row r="11" spans="1:55" ht="142.5" x14ac:dyDescent="0.25">
      <c r="A11" s="39" t="s">
        <v>86</v>
      </c>
      <c r="B11" s="39" t="s">
        <v>203</v>
      </c>
      <c r="C11" s="39" t="s">
        <v>186</v>
      </c>
      <c r="D11" s="39"/>
      <c r="E11" s="39"/>
      <c r="F11" s="39" t="s">
        <v>186</v>
      </c>
      <c r="G11" s="39" t="s">
        <v>186</v>
      </c>
      <c r="H11" s="39"/>
      <c r="I11" s="39" t="s">
        <v>186</v>
      </c>
      <c r="J11" s="39"/>
      <c r="K11" s="39"/>
      <c r="L11" s="39"/>
      <c r="M11" s="39" t="s">
        <v>186</v>
      </c>
      <c r="N11" s="39" t="s">
        <v>186</v>
      </c>
      <c r="O11" s="39"/>
      <c r="P11" s="39"/>
      <c r="Q11" s="39"/>
      <c r="R11" s="39"/>
      <c r="S11" s="39" t="s">
        <v>1203</v>
      </c>
      <c r="T11" s="39"/>
      <c r="U11" s="39"/>
      <c r="V11" s="39"/>
      <c r="W11" s="39"/>
      <c r="X11" s="39"/>
      <c r="Y11" s="39"/>
      <c r="Z11" s="39"/>
      <c r="AA11" s="39"/>
      <c r="AB11" s="39"/>
      <c r="AC11" s="39"/>
      <c r="AD11" s="39"/>
      <c r="AE11" s="39"/>
      <c r="AF11" s="39"/>
      <c r="AG11" s="39" t="s">
        <v>98</v>
      </c>
      <c r="AH11" s="39" t="s">
        <v>204</v>
      </c>
      <c r="AI11" s="39" t="s">
        <v>205</v>
      </c>
      <c r="AJ11" s="39" t="s">
        <v>206</v>
      </c>
      <c r="AK11" s="39" t="s">
        <v>207</v>
      </c>
      <c r="AL11" s="39" t="s">
        <v>166</v>
      </c>
      <c r="AM11" s="39" t="s">
        <v>553</v>
      </c>
      <c r="AN11" s="40">
        <v>46022</v>
      </c>
      <c r="AO11" s="39" t="s">
        <v>78</v>
      </c>
      <c r="AP11" s="41" t="str">
        <f>+IFERROR(VLOOKUP(AO11,[1]!Tabla13[#Data],2,FALSE),"")</f>
        <v/>
      </c>
      <c r="AQ11" s="39"/>
      <c r="AR11" s="39"/>
      <c r="AS11" s="39"/>
      <c r="AT11" s="39"/>
      <c r="AU11" s="39" t="s">
        <v>1211</v>
      </c>
      <c r="AV11" s="39"/>
      <c r="AW11" s="39"/>
      <c r="AX11" s="39"/>
      <c r="AY11" s="39"/>
      <c r="AZ11" s="39"/>
      <c r="BA11" s="39"/>
      <c r="BB11" s="39"/>
      <c r="BC11" s="39"/>
    </row>
    <row r="12" spans="1:55" ht="370.5" x14ac:dyDescent="0.25">
      <c r="A12" s="39" t="s">
        <v>86</v>
      </c>
      <c r="B12" s="39" t="s">
        <v>208</v>
      </c>
      <c r="C12" s="39" t="s">
        <v>186</v>
      </c>
      <c r="D12" s="39"/>
      <c r="E12" s="39"/>
      <c r="F12" s="39" t="s">
        <v>186</v>
      </c>
      <c r="G12" s="39" t="s">
        <v>186</v>
      </c>
      <c r="H12" s="39"/>
      <c r="I12" s="39" t="s">
        <v>186</v>
      </c>
      <c r="J12" s="39"/>
      <c r="K12" s="39"/>
      <c r="L12" s="39"/>
      <c r="M12" s="39" t="s">
        <v>186</v>
      </c>
      <c r="N12" s="39" t="s">
        <v>186</v>
      </c>
      <c r="O12" s="39"/>
      <c r="P12" s="39"/>
      <c r="Q12" s="39"/>
      <c r="R12" s="39"/>
      <c r="S12" s="39" t="s">
        <v>1203</v>
      </c>
      <c r="T12" s="39"/>
      <c r="U12" s="39"/>
      <c r="V12" s="39"/>
      <c r="W12" s="39"/>
      <c r="X12" s="39"/>
      <c r="Y12" s="39"/>
      <c r="Z12" s="39"/>
      <c r="AA12" s="39"/>
      <c r="AB12" s="39"/>
      <c r="AC12" s="39"/>
      <c r="AD12" s="39"/>
      <c r="AE12" s="39"/>
      <c r="AF12" s="39"/>
      <c r="AG12" s="39" t="s">
        <v>98</v>
      </c>
      <c r="AH12" s="39" t="s">
        <v>209</v>
      </c>
      <c r="AI12" s="39" t="s">
        <v>210</v>
      </c>
      <c r="AJ12" s="39" t="s">
        <v>211</v>
      </c>
      <c r="AK12" s="39" t="s">
        <v>212</v>
      </c>
      <c r="AL12" s="39" t="s">
        <v>166</v>
      </c>
      <c r="AM12" s="39" t="s">
        <v>553</v>
      </c>
      <c r="AN12" s="40">
        <v>45777</v>
      </c>
      <c r="AO12" s="39" t="s">
        <v>80</v>
      </c>
      <c r="AP12" s="41" t="str">
        <f>+IFERROR(VLOOKUP(AO12,[1]!Tabla13[#Data],2,FALSE),"")</f>
        <v/>
      </c>
      <c r="AQ12" s="60" t="s">
        <v>1212</v>
      </c>
      <c r="AR12" s="39" t="s">
        <v>1213</v>
      </c>
      <c r="AS12" s="39" t="s">
        <v>1214</v>
      </c>
      <c r="AT12" s="39" t="s">
        <v>1215</v>
      </c>
      <c r="AU12" s="39" t="s">
        <v>1216</v>
      </c>
      <c r="AV12" s="39">
        <v>0</v>
      </c>
      <c r="AW12" s="39" t="s">
        <v>394</v>
      </c>
      <c r="AX12" s="39" t="s">
        <v>1217</v>
      </c>
      <c r="AY12" s="48">
        <v>1</v>
      </c>
      <c r="AZ12" s="39" t="s">
        <v>1218</v>
      </c>
      <c r="BA12" s="39" t="s">
        <v>1208</v>
      </c>
      <c r="BB12" s="39" t="s">
        <v>1209</v>
      </c>
      <c r="BC12" s="39" t="s">
        <v>1209</v>
      </c>
    </row>
    <row r="13" spans="1:55" ht="228" x14ac:dyDescent="0.25">
      <c r="A13" s="39" t="s">
        <v>86</v>
      </c>
      <c r="B13" s="39" t="s">
        <v>215</v>
      </c>
      <c r="C13" s="39" t="s">
        <v>186</v>
      </c>
      <c r="D13" s="39"/>
      <c r="E13" s="39"/>
      <c r="F13" s="39" t="s">
        <v>186</v>
      </c>
      <c r="G13" s="39" t="s">
        <v>186</v>
      </c>
      <c r="H13" s="39"/>
      <c r="I13" s="39" t="s">
        <v>186</v>
      </c>
      <c r="J13" s="39"/>
      <c r="K13" s="39"/>
      <c r="L13" s="39" t="s">
        <v>186</v>
      </c>
      <c r="M13" s="39" t="s">
        <v>186</v>
      </c>
      <c r="N13" s="39" t="s">
        <v>186</v>
      </c>
      <c r="O13" s="39" t="s">
        <v>186</v>
      </c>
      <c r="P13" s="39"/>
      <c r="Q13" s="39"/>
      <c r="R13" s="39"/>
      <c r="S13" s="39" t="s">
        <v>1219</v>
      </c>
      <c r="T13" s="39"/>
      <c r="U13" s="39"/>
      <c r="V13" s="39"/>
      <c r="W13" s="39"/>
      <c r="X13" s="39"/>
      <c r="Y13" s="39"/>
      <c r="Z13" s="39"/>
      <c r="AA13" s="39"/>
      <c r="AB13" s="39"/>
      <c r="AC13" s="39"/>
      <c r="AD13" s="39"/>
      <c r="AE13" s="39"/>
      <c r="AF13" s="39"/>
      <c r="AG13" s="39" t="s">
        <v>96</v>
      </c>
      <c r="AH13" s="39" t="s">
        <v>216</v>
      </c>
      <c r="AI13" s="39" t="s">
        <v>213</v>
      </c>
      <c r="AJ13" s="39" t="s">
        <v>217</v>
      </c>
      <c r="AK13" s="39" t="s">
        <v>214</v>
      </c>
      <c r="AL13" s="39" t="s">
        <v>166</v>
      </c>
      <c r="AM13" s="39" t="s">
        <v>1220</v>
      </c>
      <c r="AN13" s="40">
        <v>45818</v>
      </c>
      <c r="AO13" s="39" t="s">
        <v>80</v>
      </c>
      <c r="AP13" s="41" t="str">
        <f>+IFERROR(VLOOKUP(AO13,[1]!Tabla13[#Data],2,FALSE),"")</f>
        <v/>
      </c>
      <c r="AQ13" s="60" t="s">
        <v>1221</v>
      </c>
      <c r="AR13" s="39" t="s">
        <v>1222</v>
      </c>
      <c r="AS13" s="39" t="s">
        <v>1223</v>
      </c>
      <c r="AT13" s="39" t="s">
        <v>1224</v>
      </c>
      <c r="AU13" s="39" t="s">
        <v>1225</v>
      </c>
      <c r="AV13" s="39" t="s">
        <v>394</v>
      </c>
      <c r="AW13" s="39" t="s">
        <v>394</v>
      </c>
      <c r="AX13" s="39" t="s">
        <v>1226</v>
      </c>
      <c r="AY13" s="48">
        <v>1</v>
      </c>
      <c r="AZ13" s="39" t="s">
        <v>1227</v>
      </c>
      <c r="BA13" s="39" t="s">
        <v>1228</v>
      </c>
      <c r="BB13" s="39" t="s">
        <v>1229</v>
      </c>
      <c r="BC13" s="39" t="s">
        <v>1230</v>
      </c>
    </row>
    <row r="14" spans="1:55" ht="99.75" x14ac:dyDescent="0.25">
      <c r="A14" s="39" t="s">
        <v>84</v>
      </c>
      <c r="B14" s="39" t="s">
        <v>218</v>
      </c>
      <c r="C14" s="39"/>
      <c r="D14" s="39"/>
      <c r="E14" s="39"/>
      <c r="F14" s="39" t="s">
        <v>186</v>
      </c>
      <c r="G14" s="39"/>
      <c r="H14" s="39"/>
      <c r="I14" s="39"/>
      <c r="J14" s="39" t="s">
        <v>186</v>
      </c>
      <c r="K14" s="39"/>
      <c r="L14" s="39"/>
      <c r="M14" s="39"/>
      <c r="N14" s="39"/>
      <c r="O14" s="39" t="s">
        <v>186</v>
      </c>
      <c r="P14" s="39"/>
      <c r="Q14" s="39"/>
      <c r="R14" s="39"/>
      <c r="S14" s="39"/>
      <c r="T14" s="39" t="s">
        <v>186</v>
      </c>
      <c r="U14" s="39" t="s">
        <v>186</v>
      </c>
      <c r="V14" s="39" t="s">
        <v>186</v>
      </c>
      <c r="W14" s="39" t="s">
        <v>186</v>
      </c>
      <c r="X14" s="39" t="s">
        <v>186</v>
      </c>
      <c r="Y14" s="39" t="s">
        <v>186</v>
      </c>
      <c r="Z14" s="39" t="s">
        <v>186</v>
      </c>
      <c r="AA14" s="39" t="s">
        <v>186</v>
      </c>
      <c r="AB14" s="39" t="s">
        <v>186</v>
      </c>
      <c r="AC14" s="39" t="s">
        <v>186</v>
      </c>
      <c r="AD14" s="39" t="s">
        <v>186</v>
      </c>
      <c r="AE14" s="39" t="s">
        <v>186</v>
      </c>
      <c r="AF14" s="39" t="s">
        <v>186</v>
      </c>
      <c r="AG14" s="39" t="s">
        <v>98</v>
      </c>
      <c r="AH14" s="39" t="s">
        <v>219</v>
      </c>
      <c r="AI14" s="39" t="s">
        <v>220</v>
      </c>
      <c r="AJ14" s="39" t="s">
        <v>221</v>
      </c>
      <c r="AK14" s="39" t="s">
        <v>222</v>
      </c>
      <c r="AL14" s="39" t="s">
        <v>90</v>
      </c>
      <c r="AM14" s="39" t="s">
        <v>223</v>
      </c>
      <c r="AN14" s="40">
        <v>45838</v>
      </c>
      <c r="AO14" s="39" t="s">
        <v>78</v>
      </c>
      <c r="AP14" s="41">
        <f>+IFERROR(VLOOKUP(AO14,Tabla13[],2,FALSE),"")</f>
        <v>0.25</v>
      </c>
      <c r="AQ14" s="39"/>
      <c r="AR14" s="39"/>
      <c r="AS14" s="39"/>
      <c r="AT14" s="39"/>
      <c r="AU14" s="39"/>
      <c r="AV14" s="39"/>
      <c r="AW14" s="39"/>
      <c r="AX14" s="39"/>
      <c r="AY14" s="39"/>
      <c r="AZ14" s="39"/>
      <c r="BA14" s="39"/>
      <c r="BB14" s="39"/>
      <c r="BC14" s="39"/>
    </row>
    <row r="15" spans="1:55" ht="99.75" x14ac:dyDescent="0.25">
      <c r="A15" s="39" t="s">
        <v>84</v>
      </c>
      <c r="B15" s="39" t="s">
        <v>218</v>
      </c>
      <c r="C15" s="39"/>
      <c r="D15" s="39"/>
      <c r="E15" s="39"/>
      <c r="F15" s="39" t="s">
        <v>186</v>
      </c>
      <c r="G15" s="39"/>
      <c r="H15" s="39"/>
      <c r="I15" s="39"/>
      <c r="J15" s="39" t="s">
        <v>186</v>
      </c>
      <c r="K15" s="39"/>
      <c r="L15" s="39"/>
      <c r="M15" s="39"/>
      <c r="N15" s="39"/>
      <c r="O15" s="39" t="s">
        <v>186</v>
      </c>
      <c r="P15" s="39"/>
      <c r="Q15" s="39"/>
      <c r="R15" s="39"/>
      <c r="S15" s="39"/>
      <c r="T15" s="39" t="s">
        <v>186</v>
      </c>
      <c r="U15" s="39" t="s">
        <v>186</v>
      </c>
      <c r="V15" s="39" t="s">
        <v>186</v>
      </c>
      <c r="W15" s="39" t="s">
        <v>186</v>
      </c>
      <c r="X15" s="39" t="s">
        <v>186</v>
      </c>
      <c r="Y15" s="39" t="s">
        <v>186</v>
      </c>
      <c r="Z15" s="39" t="s">
        <v>186</v>
      </c>
      <c r="AA15" s="39" t="s">
        <v>186</v>
      </c>
      <c r="AB15" s="39" t="s">
        <v>186</v>
      </c>
      <c r="AC15" s="39" t="s">
        <v>186</v>
      </c>
      <c r="AD15" s="39" t="s">
        <v>186</v>
      </c>
      <c r="AE15" s="39" t="s">
        <v>186</v>
      </c>
      <c r="AF15" s="39" t="s">
        <v>186</v>
      </c>
      <c r="AG15" s="39" t="s">
        <v>98</v>
      </c>
      <c r="AH15" s="39" t="s">
        <v>219</v>
      </c>
      <c r="AI15" s="39" t="s">
        <v>220</v>
      </c>
      <c r="AJ15" s="39" t="s">
        <v>221</v>
      </c>
      <c r="AK15" s="39" t="s">
        <v>222</v>
      </c>
      <c r="AL15" s="39" t="s">
        <v>90</v>
      </c>
      <c r="AM15" s="39" t="s">
        <v>223</v>
      </c>
      <c r="AN15" s="40">
        <v>46021</v>
      </c>
      <c r="AO15" s="39" t="s">
        <v>78</v>
      </c>
      <c r="AP15" s="41">
        <f>+IFERROR(VLOOKUP(AO15,Tabla13[],2,FALSE),"")</f>
        <v>0.25</v>
      </c>
      <c r="AQ15" s="39"/>
      <c r="AR15" s="39"/>
      <c r="AS15" s="39"/>
      <c r="AT15" s="39"/>
      <c r="AU15" s="39"/>
      <c r="AV15" s="39"/>
      <c r="AW15" s="39"/>
      <c r="AX15" s="39"/>
      <c r="AY15" s="39"/>
      <c r="AZ15" s="39"/>
      <c r="BA15" s="39"/>
      <c r="BB15" s="39"/>
      <c r="BC15" s="39"/>
    </row>
    <row r="16" spans="1:55" ht="128.25" x14ac:dyDescent="0.25">
      <c r="A16" s="39" t="s">
        <v>84</v>
      </c>
      <c r="B16" s="39" t="s">
        <v>224</v>
      </c>
      <c r="C16" s="39" t="s">
        <v>186</v>
      </c>
      <c r="D16" s="39" t="s">
        <v>186</v>
      </c>
      <c r="E16" s="39" t="s">
        <v>186</v>
      </c>
      <c r="F16" s="39" t="s">
        <v>186</v>
      </c>
      <c r="G16" s="39" t="s">
        <v>186</v>
      </c>
      <c r="H16" s="39" t="s">
        <v>186</v>
      </c>
      <c r="I16" s="39" t="s">
        <v>186</v>
      </c>
      <c r="J16" s="39" t="s">
        <v>186</v>
      </c>
      <c r="K16" s="39" t="s">
        <v>186</v>
      </c>
      <c r="L16" s="39" t="s">
        <v>186</v>
      </c>
      <c r="M16" s="39" t="s">
        <v>186</v>
      </c>
      <c r="N16" s="39" t="s">
        <v>186</v>
      </c>
      <c r="O16" s="39" t="s">
        <v>186</v>
      </c>
      <c r="P16" s="39" t="s">
        <v>186</v>
      </c>
      <c r="Q16" s="39" t="s">
        <v>186</v>
      </c>
      <c r="R16" s="39"/>
      <c r="S16" s="39"/>
      <c r="T16" s="39" t="s">
        <v>186</v>
      </c>
      <c r="U16" s="39" t="s">
        <v>186</v>
      </c>
      <c r="V16" s="39" t="s">
        <v>186</v>
      </c>
      <c r="W16" s="39" t="s">
        <v>186</v>
      </c>
      <c r="X16" s="39" t="s">
        <v>186</v>
      </c>
      <c r="Y16" s="39" t="s">
        <v>186</v>
      </c>
      <c r="Z16" s="39" t="s">
        <v>186</v>
      </c>
      <c r="AA16" s="39" t="s">
        <v>186</v>
      </c>
      <c r="AB16" s="39" t="s">
        <v>186</v>
      </c>
      <c r="AC16" s="39" t="s">
        <v>186</v>
      </c>
      <c r="AD16" s="39" t="s">
        <v>186</v>
      </c>
      <c r="AE16" s="39" t="s">
        <v>186</v>
      </c>
      <c r="AF16" s="39" t="s">
        <v>186</v>
      </c>
      <c r="AG16" s="39" t="s">
        <v>96</v>
      </c>
      <c r="AH16" s="39" t="s">
        <v>225</v>
      </c>
      <c r="AI16" s="39" t="s">
        <v>226</v>
      </c>
      <c r="AJ16" s="39" t="s">
        <v>227</v>
      </c>
      <c r="AK16" s="39" t="s">
        <v>228</v>
      </c>
      <c r="AL16" s="39" t="s">
        <v>90</v>
      </c>
      <c r="AM16" s="39" t="s">
        <v>223</v>
      </c>
      <c r="AN16" s="40">
        <v>46021</v>
      </c>
      <c r="AO16" s="39" t="s">
        <v>78</v>
      </c>
      <c r="AP16" s="41">
        <f>+IFERROR(VLOOKUP(AO16,Tabla13[],2,FALSE),"")</f>
        <v>0.25</v>
      </c>
      <c r="AQ16" s="39"/>
      <c r="AR16" s="39"/>
      <c r="AS16" s="39"/>
      <c r="AT16" s="39"/>
      <c r="AU16" s="39"/>
      <c r="AV16" s="39"/>
      <c r="AW16" s="39"/>
      <c r="AX16" s="39"/>
      <c r="AY16" s="39"/>
      <c r="AZ16" s="39"/>
      <c r="BA16" s="39"/>
      <c r="BB16" s="39"/>
      <c r="BC16" s="39"/>
    </row>
    <row r="17" spans="1:55" ht="42.75" x14ac:dyDescent="0.25">
      <c r="A17" s="39" t="s">
        <v>86</v>
      </c>
      <c r="B17" s="39" t="s">
        <v>236</v>
      </c>
      <c r="C17" s="39" t="s">
        <v>186</v>
      </c>
      <c r="D17" s="39" t="s">
        <v>186</v>
      </c>
      <c r="E17" s="39" t="s">
        <v>186</v>
      </c>
      <c r="F17" s="39" t="s">
        <v>186</v>
      </c>
      <c r="G17" s="39" t="s">
        <v>186</v>
      </c>
      <c r="H17" s="39" t="s">
        <v>186</v>
      </c>
      <c r="I17" s="39" t="s">
        <v>186</v>
      </c>
      <c r="J17" s="39" t="s">
        <v>186</v>
      </c>
      <c r="K17" s="39" t="s">
        <v>186</v>
      </c>
      <c r="L17" s="39" t="s">
        <v>186</v>
      </c>
      <c r="M17" s="39" t="s">
        <v>186</v>
      </c>
      <c r="N17" s="39" t="s">
        <v>186</v>
      </c>
      <c r="O17" s="39" t="s">
        <v>186</v>
      </c>
      <c r="P17" s="39" t="s">
        <v>186</v>
      </c>
      <c r="Q17" s="39" t="s">
        <v>186</v>
      </c>
      <c r="R17" s="39"/>
      <c r="S17" s="39"/>
      <c r="T17" s="39" t="s">
        <v>186</v>
      </c>
      <c r="U17" s="39" t="s">
        <v>186</v>
      </c>
      <c r="V17" s="39" t="s">
        <v>186</v>
      </c>
      <c r="W17" s="39" t="s">
        <v>186</v>
      </c>
      <c r="X17" s="39" t="s">
        <v>186</v>
      </c>
      <c r="Y17" s="39" t="s">
        <v>186</v>
      </c>
      <c r="Z17" s="39" t="s">
        <v>186</v>
      </c>
      <c r="AA17" s="39" t="s">
        <v>186</v>
      </c>
      <c r="AB17" s="39" t="s">
        <v>186</v>
      </c>
      <c r="AC17" s="39" t="s">
        <v>186</v>
      </c>
      <c r="AD17" s="39" t="s">
        <v>186</v>
      </c>
      <c r="AE17" s="39" t="s">
        <v>186</v>
      </c>
      <c r="AF17" s="39" t="s">
        <v>186</v>
      </c>
      <c r="AG17" s="39" t="s">
        <v>94</v>
      </c>
      <c r="AH17" s="39" t="s">
        <v>229</v>
      </c>
      <c r="AI17" s="39" t="s">
        <v>230</v>
      </c>
      <c r="AJ17" s="39" t="s">
        <v>231</v>
      </c>
      <c r="AK17" s="39" t="s">
        <v>232</v>
      </c>
      <c r="AL17" s="39" t="s">
        <v>132</v>
      </c>
      <c r="AM17" s="39" t="s">
        <v>233</v>
      </c>
      <c r="AN17" s="40">
        <v>45687</v>
      </c>
      <c r="AO17" s="39" t="s">
        <v>78</v>
      </c>
      <c r="AP17" s="41">
        <f>+IFERROR(VLOOKUP(AO17,Tabla13[],2,FALSE),"")</f>
        <v>0.25</v>
      </c>
      <c r="AQ17" s="39"/>
      <c r="AR17" s="39"/>
      <c r="AS17" s="39"/>
      <c r="AT17" s="39"/>
      <c r="AU17" s="39"/>
      <c r="AV17" s="39"/>
      <c r="AW17" s="39"/>
      <c r="AX17" s="39"/>
      <c r="AY17" s="39"/>
      <c r="AZ17" s="39"/>
      <c r="BA17" s="39"/>
      <c r="BB17" s="39"/>
      <c r="BC17" s="39"/>
    </row>
    <row r="18" spans="1:55" ht="71.25" x14ac:dyDescent="0.25">
      <c r="A18" s="39" t="s">
        <v>86</v>
      </c>
      <c r="B18" s="39" t="s">
        <v>636</v>
      </c>
      <c r="C18" s="39"/>
      <c r="D18" s="39" t="s">
        <v>196</v>
      </c>
      <c r="E18" s="39" t="s">
        <v>196</v>
      </c>
      <c r="F18" s="39"/>
      <c r="G18" s="39"/>
      <c r="H18" s="39" t="s">
        <v>196</v>
      </c>
      <c r="I18" s="39"/>
      <c r="J18" s="39" t="s">
        <v>196</v>
      </c>
      <c r="K18" s="39"/>
      <c r="L18" s="39" t="s">
        <v>196</v>
      </c>
      <c r="M18" s="39" t="s">
        <v>196</v>
      </c>
      <c r="N18" s="39"/>
      <c r="O18" s="39" t="s">
        <v>196</v>
      </c>
      <c r="P18" s="39"/>
      <c r="Q18" s="39"/>
      <c r="R18" s="39"/>
      <c r="S18" s="39"/>
      <c r="T18" s="39"/>
      <c r="U18" s="39"/>
      <c r="V18" s="39"/>
      <c r="W18" s="39" t="s">
        <v>196</v>
      </c>
      <c r="X18" s="39" t="s">
        <v>196</v>
      </c>
      <c r="Y18" s="39" t="s">
        <v>196</v>
      </c>
      <c r="Z18" s="39" t="s">
        <v>196</v>
      </c>
      <c r="AA18" s="39" t="s">
        <v>196</v>
      </c>
      <c r="AB18" s="39" t="s">
        <v>196</v>
      </c>
      <c r="AC18" s="39" t="s">
        <v>196</v>
      </c>
      <c r="AD18" s="39" t="s">
        <v>196</v>
      </c>
      <c r="AE18" s="39" t="s">
        <v>196</v>
      </c>
      <c r="AF18" s="39"/>
      <c r="AG18" s="39" t="s">
        <v>98</v>
      </c>
      <c r="AH18" s="39" t="s">
        <v>637</v>
      </c>
      <c r="AI18" s="39" t="s">
        <v>638</v>
      </c>
      <c r="AJ18" s="39" t="s">
        <v>639</v>
      </c>
      <c r="AK18" s="39" t="s">
        <v>640</v>
      </c>
      <c r="AL18" s="39" t="s">
        <v>641</v>
      </c>
      <c r="AM18" s="39" t="s">
        <v>642</v>
      </c>
      <c r="AN18" s="40">
        <v>45809</v>
      </c>
      <c r="AO18" s="39" t="s">
        <v>80</v>
      </c>
      <c r="AP18" s="41">
        <f>+IFERROR(VLOOKUP(AO18,Tabla13[],2,FALSE),"")</f>
        <v>0.75</v>
      </c>
      <c r="AQ18" s="39"/>
      <c r="AR18" s="39"/>
      <c r="AS18" s="39" t="s">
        <v>643</v>
      </c>
      <c r="AT18" s="39"/>
      <c r="AU18" s="39"/>
      <c r="AV18" s="39"/>
      <c r="AW18" s="39"/>
      <c r="AX18" s="39"/>
      <c r="AY18" s="39"/>
      <c r="AZ18" s="39"/>
      <c r="BA18" s="39"/>
      <c r="BB18" s="39"/>
      <c r="BC18" s="39"/>
    </row>
    <row r="19" spans="1:55" ht="114" x14ac:dyDescent="0.25">
      <c r="A19" s="39" t="s">
        <v>86</v>
      </c>
      <c r="B19" s="39" t="s">
        <v>234</v>
      </c>
      <c r="C19" s="39" t="s">
        <v>196</v>
      </c>
      <c r="D19" s="39" t="s">
        <v>196</v>
      </c>
      <c r="E19" s="39" t="s">
        <v>196</v>
      </c>
      <c r="F19" s="39" t="s">
        <v>196</v>
      </c>
      <c r="G19" s="39" t="s">
        <v>196</v>
      </c>
      <c r="H19" s="39" t="s">
        <v>196</v>
      </c>
      <c r="I19" s="39" t="s">
        <v>196</v>
      </c>
      <c r="J19" s="39" t="s">
        <v>196</v>
      </c>
      <c r="K19" s="39" t="s">
        <v>196</v>
      </c>
      <c r="L19" s="39" t="s">
        <v>196</v>
      </c>
      <c r="M19" s="39" t="s">
        <v>196</v>
      </c>
      <c r="N19" s="39" t="s">
        <v>196</v>
      </c>
      <c r="O19" s="39" t="s">
        <v>196</v>
      </c>
      <c r="P19" s="39" t="s">
        <v>196</v>
      </c>
      <c r="Q19" s="39" t="s">
        <v>196</v>
      </c>
      <c r="R19" s="39"/>
      <c r="S19" s="39"/>
      <c r="T19" s="39" t="s">
        <v>196</v>
      </c>
      <c r="U19" s="39" t="s">
        <v>196</v>
      </c>
      <c r="V19" s="39" t="s">
        <v>196</v>
      </c>
      <c r="W19" s="39" t="s">
        <v>196</v>
      </c>
      <c r="X19" s="39" t="s">
        <v>196</v>
      </c>
      <c r="Y19" s="39" t="s">
        <v>196</v>
      </c>
      <c r="Z19" s="39" t="s">
        <v>196</v>
      </c>
      <c r="AA19" s="39" t="s">
        <v>196</v>
      </c>
      <c r="AB19" s="39" t="s">
        <v>196</v>
      </c>
      <c r="AC19" s="39" t="s">
        <v>196</v>
      </c>
      <c r="AD19" s="39" t="s">
        <v>196</v>
      </c>
      <c r="AE19" s="39" t="s">
        <v>196</v>
      </c>
      <c r="AF19" s="39"/>
      <c r="AG19" s="39" t="s">
        <v>98</v>
      </c>
      <c r="AH19" s="39" t="s">
        <v>644</v>
      </c>
      <c r="AI19" s="39" t="s">
        <v>235</v>
      </c>
      <c r="AJ19" s="39" t="s">
        <v>639</v>
      </c>
      <c r="AK19" s="39" t="s">
        <v>645</v>
      </c>
      <c r="AL19" s="39" t="s">
        <v>646</v>
      </c>
      <c r="AM19" s="39" t="s">
        <v>647</v>
      </c>
      <c r="AN19" s="40">
        <v>46002</v>
      </c>
      <c r="AO19" s="39" t="s">
        <v>80</v>
      </c>
      <c r="AP19" s="41">
        <f>+IFERROR(VLOOKUP(AO19,Tabla13[],2,FALSE),"")</f>
        <v>0.75</v>
      </c>
      <c r="AQ19" s="39"/>
      <c r="AR19" s="39"/>
      <c r="AS19" s="39" t="s">
        <v>643</v>
      </c>
      <c r="AT19" s="39"/>
      <c r="AU19" s="39"/>
      <c r="AV19" s="39"/>
      <c r="AW19" s="39"/>
      <c r="AX19" s="39"/>
      <c r="AY19" s="39"/>
      <c r="AZ19" s="39"/>
      <c r="BA19" s="39"/>
      <c r="BB19" s="39"/>
      <c r="BC19" s="39"/>
    </row>
    <row r="20" spans="1:55" ht="71.25" x14ac:dyDescent="0.25">
      <c r="A20" s="39" t="s">
        <v>86</v>
      </c>
      <c r="B20" s="39" t="s">
        <v>237</v>
      </c>
      <c r="C20" s="39"/>
      <c r="D20" s="39"/>
      <c r="E20" s="39" t="s">
        <v>186</v>
      </c>
      <c r="F20" s="39"/>
      <c r="G20" s="39"/>
      <c r="H20" s="39"/>
      <c r="I20" s="39"/>
      <c r="J20" s="39"/>
      <c r="K20" s="39"/>
      <c r="L20" s="39"/>
      <c r="M20" s="39"/>
      <c r="N20" s="39"/>
      <c r="O20" s="39"/>
      <c r="P20" s="39"/>
      <c r="Q20" s="39" t="s">
        <v>238</v>
      </c>
      <c r="R20" s="39"/>
      <c r="S20" s="39"/>
      <c r="T20" s="39"/>
      <c r="U20" s="39"/>
      <c r="V20" s="39"/>
      <c r="W20" s="39"/>
      <c r="X20" s="39"/>
      <c r="Y20" s="39"/>
      <c r="Z20" s="39"/>
      <c r="AA20" s="39"/>
      <c r="AB20" s="39"/>
      <c r="AC20" s="39"/>
      <c r="AD20" s="39"/>
      <c r="AE20" s="39"/>
      <c r="AF20" s="39"/>
      <c r="AG20" s="39" t="s">
        <v>94</v>
      </c>
      <c r="AH20" s="39" t="s">
        <v>239</v>
      </c>
      <c r="AI20" s="39" t="s">
        <v>240</v>
      </c>
      <c r="AJ20" s="39" t="s">
        <v>241</v>
      </c>
      <c r="AK20" s="39" t="s">
        <v>242</v>
      </c>
      <c r="AL20" s="39" t="s">
        <v>155</v>
      </c>
      <c r="AM20" s="39" t="s">
        <v>243</v>
      </c>
      <c r="AN20" s="40">
        <v>45722</v>
      </c>
      <c r="AO20" s="39" t="s">
        <v>78</v>
      </c>
      <c r="AP20" s="41">
        <f>+IFERROR(VLOOKUP(AO20,Tabla13[],2,FALSE),"")</f>
        <v>0.25</v>
      </c>
      <c r="AQ20" s="39"/>
      <c r="AR20" s="39"/>
      <c r="AS20" s="39"/>
      <c r="AT20" s="39"/>
      <c r="AU20" s="39"/>
      <c r="AV20" s="39"/>
      <c r="AW20" s="39"/>
      <c r="AX20" s="39"/>
      <c r="AY20" s="39"/>
      <c r="AZ20" s="39"/>
      <c r="BA20" s="39"/>
      <c r="BB20" s="39"/>
      <c r="BC20" s="39"/>
    </row>
    <row r="21" spans="1:55" ht="71.25" x14ac:dyDescent="0.25">
      <c r="A21" s="39" t="s">
        <v>86</v>
      </c>
      <c r="B21" s="39" t="s">
        <v>244</v>
      </c>
      <c r="C21" s="39"/>
      <c r="D21" s="39"/>
      <c r="E21" s="39" t="s">
        <v>186</v>
      </c>
      <c r="F21" s="39"/>
      <c r="G21" s="39"/>
      <c r="H21" s="39"/>
      <c r="I21" s="39"/>
      <c r="J21" s="39"/>
      <c r="K21" s="39"/>
      <c r="L21" s="39"/>
      <c r="M21" s="39"/>
      <c r="N21" s="39"/>
      <c r="O21" s="39"/>
      <c r="P21" s="39"/>
      <c r="Q21" s="39" t="s">
        <v>238</v>
      </c>
      <c r="R21" s="39"/>
      <c r="S21" s="39"/>
      <c r="T21" s="39"/>
      <c r="U21" s="39"/>
      <c r="V21" s="39"/>
      <c r="W21" s="39"/>
      <c r="X21" s="39"/>
      <c r="Y21" s="39"/>
      <c r="Z21" s="39"/>
      <c r="AA21" s="39"/>
      <c r="AB21" s="39"/>
      <c r="AC21" s="39"/>
      <c r="AD21" s="39"/>
      <c r="AE21" s="39"/>
      <c r="AF21" s="39"/>
      <c r="AG21" s="39" t="s">
        <v>94</v>
      </c>
      <c r="AH21" s="39" t="s">
        <v>245</v>
      </c>
      <c r="AI21" s="39" t="s">
        <v>240</v>
      </c>
      <c r="AJ21" s="39" t="s">
        <v>241</v>
      </c>
      <c r="AK21" s="39" t="s">
        <v>242</v>
      </c>
      <c r="AL21" s="39" t="s">
        <v>155</v>
      </c>
      <c r="AM21" s="39" t="s">
        <v>243</v>
      </c>
      <c r="AN21" s="40">
        <v>45722</v>
      </c>
      <c r="AO21" s="39" t="s">
        <v>78</v>
      </c>
      <c r="AP21" s="41">
        <f>+IFERROR(VLOOKUP(AO21,Tabla13[],2,FALSE),"")</f>
        <v>0.25</v>
      </c>
      <c r="AQ21" s="39"/>
      <c r="AR21" s="39"/>
      <c r="AS21" s="39"/>
      <c r="AT21" s="39"/>
      <c r="AU21" s="39"/>
      <c r="AV21" s="39"/>
      <c r="AW21" s="39"/>
      <c r="AX21" s="39"/>
      <c r="AY21" s="39"/>
      <c r="AZ21" s="39"/>
      <c r="BA21" s="39"/>
      <c r="BB21" s="39"/>
      <c r="BC21" s="39"/>
    </row>
    <row r="22" spans="1:55" ht="71.25" x14ac:dyDescent="0.25">
      <c r="A22" s="39" t="s">
        <v>86</v>
      </c>
      <c r="B22" s="39" t="s">
        <v>246</v>
      </c>
      <c r="C22" s="39"/>
      <c r="D22" s="39"/>
      <c r="E22" s="39" t="s">
        <v>186</v>
      </c>
      <c r="F22" s="39"/>
      <c r="G22" s="39"/>
      <c r="H22" s="39"/>
      <c r="I22" s="39"/>
      <c r="J22" s="39"/>
      <c r="K22" s="39"/>
      <c r="L22" s="39"/>
      <c r="M22" s="39"/>
      <c r="N22" s="39"/>
      <c r="O22" s="39"/>
      <c r="P22" s="39"/>
      <c r="Q22" s="39" t="s">
        <v>238</v>
      </c>
      <c r="R22" s="39"/>
      <c r="S22" s="39"/>
      <c r="T22" s="39"/>
      <c r="U22" s="39"/>
      <c r="V22" s="39"/>
      <c r="W22" s="39"/>
      <c r="X22" s="39"/>
      <c r="Y22" s="39"/>
      <c r="Z22" s="39"/>
      <c r="AA22" s="39"/>
      <c r="AB22" s="39"/>
      <c r="AC22" s="39"/>
      <c r="AD22" s="39"/>
      <c r="AE22" s="39"/>
      <c r="AF22" s="39"/>
      <c r="AG22" s="39" t="s">
        <v>94</v>
      </c>
      <c r="AH22" s="39" t="s">
        <v>247</v>
      </c>
      <c r="AI22" s="39" t="s">
        <v>240</v>
      </c>
      <c r="AJ22" s="39" t="s">
        <v>241</v>
      </c>
      <c r="AK22" s="39" t="s">
        <v>242</v>
      </c>
      <c r="AL22" s="39" t="s">
        <v>155</v>
      </c>
      <c r="AM22" s="39" t="s">
        <v>243</v>
      </c>
      <c r="AN22" s="40">
        <v>45722</v>
      </c>
      <c r="AO22" s="39" t="s">
        <v>78</v>
      </c>
      <c r="AP22" s="41">
        <f>+IFERROR(VLOOKUP(AO22,Tabla13[],2,FALSE),"")</f>
        <v>0.25</v>
      </c>
      <c r="AQ22" s="39"/>
      <c r="AR22" s="39"/>
      <c r="AS22" s="39"/>
      <c r="AT22" s="39"/>
      <c r="AU22" s="39"/>
      <c r="AV22" s="39"/>
      <c r="AW22" s="39"/>
      <c r="AX22" s="39"/>
      <c r="AY22" s="39"/>
      <c r="AZ22" s="39"/>
      <c r="BA22" s="39"/>
      <c r="BB22" s="39"/>
      <c r="BC22" s="39"/>
    </row>
    <row r="23" spans="1:55" ht="71.25" x14ac:dyDescent="0.25">
      <c r="A23" s="39" t="s">
        <v>86</v>
      </c>
      <c r="B23" s="39" t="s">
        <v>248</v>
      </c>
      <c r="C23" s="39"/>
      <c r="D23" s="39"/>
      <c r="E23" s="39" t="s">
        <v>186</v>
      </c>
      <c r="F23" s="39"/>
      <c r="G23" s="39"/>
      <c r="H23" s="39"/>
      <c r="I23" s="39"/>
      <c r="J23" s="39"/>
      <c r="K23" s="39"/>
      <c r="L23" s="39"/>
      <c r="M23" s="39"/>
      <c r="N23" s="39"/>
      <c r="O23" s="39"/>
      <c r="P23" s="39"/>
      <c r="Q23" s="39" t="s">
        <v>238</v>
      </c>
      <c r="R23" s="39"/>
      <c r="S23" s="39"/>
      <c r="T23" s="39"/>
      <c r="U23" s="39"/>
      <c r="V23" s="39"/>
      <c r="W23" s="39"/>
      <c r="X23" s="39"/>
      <c r="Y23" s="39"/>
      <c r="Z23" s="39"/>
      <c r="AA23" s="39"/>
      <c r="AB23" s="39"/>
      <c r="AC23" s="39"/>
      <c r="AD23" s="39"/>
      <c r="AE23" s="39"/>
      <c r="AF23" s="39"/>
      <c r="AG23" s="39" t="s">
        <v>94</v>
      </c>
      <c r="AH23" s="39" t="s">
        <v>249</v>
      </c>
      <c r="AI23" s="39" t="s">
        <v>240</v>
      </c>
      <c r="AJ23" s="39" t="s">
        <v>241</v>
      </c>
      <c r="AK23" s="39" t="s">
        <v>242</v>
      </c>
      <c r="AL23" s="39" t="s">
        <v>155</v>
      </c>
      <c r="AM23" s="39" t="s">
        <v>243</v>
      </c>
      <c r="AN23" s="40">
        <v>45722</v>
      </c>
      <c r="AO23" s="39" t="s">
        <v>78</v>
      </c>
      <c r="AP23" s="41">
        <f>+IFERROR(VLOOKUP(AO23,Tabla13[],2,FALSE),"")</f>
        <v>0.25</v>
      </c>
      <c r="AQ23" s="39"/>
      <c r="AR23" s="39"/>
      <c r="AS23" s="39"/>
      <c r="AT23" s="39"/>
      <c r="AU23" s="39"/>
      <c r="AV23" s="39"/>
      <c r="AW23" s="39"/>
      <c r="AX23" s="39"/>
      <c r="AY23" s="39"/>
      <c r="AZ23" s="39"/>
      <c r="BA23" s="39"/>
      <c r="BB23" s="39"/>
      <c r="BC23" s="39"/>
    </row>
    <row r="24" spans="1:55" ht="71.25" x14ac:dyDescent="0.25">
      <c r="A24" s="39" t="s">
        <v>86</v>
      </c>
      <c r="B24" s="39" t="s">
        <v>250</v>
      </c>
      <c r="C24" s="39"/>
      <c r="D24" s="39"/>
      <c r="E24" s="39" t="s">
        <v>186</v>
      </c>
      <c r="F24" s="39"/>
      <c r="G24" s="39"/>
      <c r="H24" s="39"/>
      <c r="I24" s="39"/>
      <c r="J24" s="39"/>
      <c r="K24" s="39"/>
      <c r="L24" s="39"/>
      <c r="M24" s="39"/>
      <c r="N24" s="39"/>
      <c r="O24" s="39"/>
      <c r="P24" s="39"/>
      <c r="Q24" s="39" t="s">
        <v>238</v>
      </c>
      <c r="R24" s="39"/>
      <c r="S24" s="39"/>
      <c r="T24" s="39"/>
      <c r="U24" s="39"/>
      <c r="V24" s="39"/>
      <c r="W24" s="39"/>
      <c r="X24" s="39"/>
      <c r="Y24" s="39"/>
      <c r="Z24" s="39"/>
      <c r="AA24" s="39"/>
      <c r="AB24" s="39"/>
      <c r="AC24" s="39"/>
      <c r="AD24" s="39"/>
      <c r="AE24" s="39"/>
      <c r="AF24" s="39"/>
      <c r="AG24" s="39" t="s">
        <v>94</v>
      </c>
      <c r="AH24" s="39" t="s">
        <v>251</v>
      </c>
      <c r="AI24" s="39" t="s">
        <v>240</v>
      </c>
      <c r="AJ24" s="39" t="s">
        <v>241</v>
      </c>
      <c r="AK24" s="39" t="s">
        <v>242</v>
      </c>
      <c r="AL24" s="39" t="s">
        <v>155</v>
      </c>
      <c r="AM24" s="39" t="s">
        <v>243</v>
      </c>
      <c r="AN24" s="40">
        <v>45722</v>
      </c>
      <c r="AO24" s="39" t="s">
        <v>78</v>
      </c>
      <c r="AP24" s="41">
        <f>+IFERROR(VLOOKUP(AO24,Tabla13[],2,FALSE),"")</f>
        <v>0.25</v>
      </c>
      <c r="AQ24" s="39"/>
      <c r="AR24" s="39"/>
      <c r="AS24" s="39"/>
      <c r="AT24" s="39"/>
      <c r="AU24" s="39"/>
      <c r="AV24" s="39"/>
      <c r="AW24" s="39"/>
      <c r="AX24" s="39"/>
      <c r="AY24" s="39"/>
      <c r="AZ24" s="39"/>
      <c r="BA24" s="39"/>
      <c r="BB24" s="39"/>
      <c r="BC24" s="39"/>
    </row>
    <row r="25" spans="1:55" ht="71.25" x14ac:dyDescent="0.25">
      <c r="A25" s="39" t="s">
        <v>86</v>
      </c>
      <c r="B25" s="39" t="s">
        <v>252</v>
      </c>
      <c r="C25" s="39"/>
      <c r="D25" s="39"/>
      <c r="E25" s="39" t="s">
        <v>186</v>
      </c>
      <c r="F25" s="39"/>
      <c r="G25" s="39"/>
      <c r="H25" s="39"/>
      <c r="I25" s="39"/>
      <c r="J25" s="39"/>
      <c r="K25" s="39"/>
      <c r="L25" s="39"/>
      <c r="M25" s="39"/>
      <c r="N25" s="39"/>
      <c r="O25" s="39"/>
      <c r="P25" s="39"/>
      <c r="Q25" s="39" t="s">
        <v>238</v>
      </c>
      <c r="R25" s="39"/>
      <c r="S25" s="39"/>
      <c r="T25" s="39"/>
      <c r="U25" s="39"/>
      <c r="V25" s="39"/>
      <c r="W25" s="39"/>
      <c r="X25" s="39"/>
      <c r="Y25" s="39"/>
      <c r="Z25" s="39"/>
      <c r="AA25" s="39"/>
      <c r="AB25" s="39"/>
      <c r="AC25" s="39"/>
      <c r="AD25" s="39"/>
      <c r="AE25" s="39"/>
      <c r="AF25" s="39"/>
      <c r="AG25" s="39" t="s">
        <v>94</v>
      </c>
      <c r="AH25" s="39" t="s">
        <v>253</v>
      </c>
      <c r="AI25" s="39" t="s">
        <v>240</v>
      </c>
      <c r="AJ25" s="39" t="s">
        <v>241</v>
      </c>
      <c r="AK25" s="39" t="s">
        <v>242</v>
      </c>
      <c r="AL25" s="39" t="s">
        <v>155</v>
      </c>
      <c r="AM25" s="39" t="s">
        <v>243</v>
      </c>
      <c r="AN25" s="40">
        <v>45722</v>
      </c>
      <c r="AO25" s="39" t="s">
        <v>78</v>
      </c>
      <c r="AP25" s="41">
        <f>+IFERROR(VLOOKUP(AO25,Tabla13[],2,FALSE),"")</f>
        <v>0.25</v>
      </c>
      <c r="AQ25" s="39"/>
      <c r="AR25" s="39"/>
      <c r="AS25" s="39"/>
      <c r="AT25" s="39"/>
      <c r="AU25" s="39"/>
      <c r="AV25" s="39"/>
      <c r="AW25" s="39"/>
      <c r="AX25" s="39"/>
      <c r="AY25" s="39"/>
      <c r="AZ25" s="39"/>
      <c r="BA25" s="39"/>
      <c r="BB25" s="39"/>
      <c r="BC25" s="39"/>
    </row>
    <row r="26" spans="1:55" ht="71.25" x14ac:dyDescent="0.25">
      <c r="A26" s="39" t="s">
        <v>86</v>
      </c>
      <c r="B26" s="39" t="s">
        <v>254</v>
      </c>
      <c r="C26" s="39"/>
      <c r="D26" s="39"/>
      <c r="E26" s="39" t="s">
        <v>186</v>
      </c>
      <c r="F26" s="39"/>
      <c r="G26" s="39"/>
      <c r="H26" s="39"/>
      <c r="I26" s="39"/>
      <c r="J26" s="39"/>
      <c r="K26" s="39"/>
      <c r="L26" s="39"/>
      <c r="M26" s="39"/>
      <c r="N26" s="39"/>
      <c r="O26" s="39"/>
      <c r="P26" s="39"/>
      <c r="Q26" s="39" t="s">
        <v>238</v>
      </c>
      <c r="R26" s="39"/>
      <c r="S26" s="39"/>
      <c r="T26" s="39"/>
      <c r="U26" s="39"/>
      <c r="V26" s="39"/>
      <c r="W26" s="39"/>
      <c r="X26" s="39"/>
      <c r="Y26" s="39"/>
      <c r="Z26" s="39"/>
      <c r="AA26" s="39"/>
      <c r="AB26" s="39"/>
      <c r="AC26" s="39"/>
      <c r="AD26" s="39"/>
      <c r="AE26" s="39"/>
      <c r="AF26" s="39"/>
      <c r="AG26" s="39" t="s">
        <v>94</v>
      </c>
      <c r="AH26" s="39" t="s">
        <v>255</v>
      </c>
      <c r="AI26" s="39" t="s">
        <v>240</v>
      </c>
      <c r="AJ26" s="39" t="s">
        <v>241</v>
      </c>
      <c r="AK26" s="39" t="s">
        <v>242</v>
      </c>
      <c r="AL26" s="39" t="s">
        <v>155</v>
      </c>
      <c r="AM26" s="39" t="s">
        <v>243</v>
      </c>
      <c r="AN26" s="40">
        <v>45722</v>
      </c>
      <c r="AO26" s="39" t="s">
        <v>78</v>
      </c>
      <c r="AP26" s="41">
        <f>+IFERROR(VLOOKUP(AO26,Tabla13[],2,FALSE),"")</f>
        <v>0.25</v>
      </c>
      <c r="AQ26" s="39"/>
      <c r="AR26" s="39"/>
      <c r="AS26" s="39"/>
      <c r="AT26" s="39"/>
      <c r="AU26" s="39"/>
      <c r="AV26" s="39"/>
      <c r="AW26" s="39"/>
      <c r="AX26" s="39"/>
      <c r="AY26" s="39"/>
      <c r="AZ26" s="39"/>
      <c r="BA26" s="39"/>
      <c r="BB26" s="39"/>
      <c r="BC26" s="39"/>
    </row>
    <row r="27" spans="1:55" ht="71.25" x14ac:dyDescent="0.25">
      <c r="A27" s="39" t="s">
        <v>86</v>
      </c>
      <c r="B27" s="39" t="s">
        <v>256</v>
      </c>
      <c r="C27" s="39"/>
      <c r="D27" s="39"/>
      <c r="E27" s="39" t="s">
        <v>186</v>
      </c>
      <c r="F27" s="39"/>
      <c r="G27" s="39"/>
      <c r="H27" s="39"/>
      <c r="I27" s="39"/>
      <c r="J27" s="39"/>
      <c r="K27" s="39"/>
      <c r="L27" s="39"/>
      <c r="M27" s="39"/>
      <c r="N27" s="39"/>
      <c r="O27" s="39"/>
      <c r="P27" s="39"/>
      <c r="Q27" s="39" t="s">
        <v>238</v>
      </c>
      <c r="R27" s="39"/>
      <c r="S27" s="39"/>
      <c r="T27" s="39"/>
      <c r="U27" s="39"/>
      <c r="V27" s="39"/>
      <c r="W27" s="39"/>
      <c r="X27" s="39"/>
      <c r="Y27" s="39"/>
      <c r="Z27" s="39"/>
      <c r="AA27" s="39"/>
      <c r="AB27" s="39"/>
      <c r="AC27" s="39"/>
      <c r="AD27" s="39"/>
      <c r="AE27" s="39"/>
      <c r="AF27" s="39"/>
      <c r="AG27" s="39" t="s">
        <v>94</v>
      </c>
      <c r="AH27" s="39" t="s">
        <v>257</v>
      </c>
      <c r="AI27" s="39" t="s">
        <v>240</v>
      </c>
      <c r="AJ27" s="39" t="s">
        <v>241</v>
      </c>
      <c r="AK27" s="39" t="s">
        <v>242</v>
      </c>
      <c r="AL27" s="39" t="s">
        <v>155</v>
      </c>
      <c r="AM27" s="39" t="s">
        <v>243</v>
      </c>
      <c r="AN27" s="40">
        <v>45722</v>
      </c>
      <c r="AO27" s="39" t="s">
        <v>78</v>
      </c>
      <c r="AP27" s="41">
        <f>+IFERROR(VLOOKUP(AO27,Tabla13[],2,FALSE),"")</f>
        <v>0.25</v>
      </c>
      <c r="AQ27" s="39"/>
      <c r="AR27" s="39"/>
      <c r="AS27" s="39"/>
      <c r="AT27" s="39"/>
      <c r="AU27" s="39"/>
      <c r="AV27" s="39"/>
      <c r="AW27" s="39"/>
      <c r="AX27" s="39"/>
      <c r="AY27" s="39"/>
      <c r="AZ27" s="39"/>
      <c r="BA27" s="39"/>
      <c r="BB27" s="39"/>
      <c r="BC27" s="39"/>
    </row>
    <row r="28" spans="1:55" ht="71.25" x14ac:dyDescent="0.25">
      <c r="A28" s="39" t="s">
        <v>86</v>
      </c>
      <c r="B28" s="39" t="s">
        <v>258</v>
      </c>
      <c r="C28" s="39"/>
      <c r="D28" s="39"/>
      <c r="E28" s="39" t="s">
        <v>186</v>
      </c>
      <c r="F28" s="39"/>
      <c r="G28" s="39"/>
      <c r="H28" s="39"/>
      <c r="I28" s="39"/>
      <c r="J28" s="39"/>
      <c r="K28" s="39"/>
      <c r="L28" s="39"/>
      <c r="M28" s="39"/>
      <c r="N28" s="39"/>
      <c r="O28" s="39"/>
      <c r="P28" s="39"/>
      <c r="Q28" s="39" t="s">
        <v>238</v>
      </c>
      <c r="R28" s="39"/>
      <c r="S28" s="39"/>
      <c r="T28" s="39"/>
      <c r="U28" s="39"/>
      <c r="V28" s="39"/>
      <c r="W28" s="39"/>
      <c r="X28" s="39"/>
      <c r="Y28" s="39"/>
      <c r="Z28" s="39"/>
      <c r="AA28" s="39"/>
      <c r="AB28" s="39"/>
      <c r="AC28" s="39"/>
      <c r="AD28" s="39"/>
      <c r="AE28" s="39"/>
      <c r="AF28" s="39"/>
      <c r="AG28" s="39" t="s">
        <v>94</v>
      </c>
      <c r="AH28" s="39" t="s">
        <v>259</v>
      </c>
      <c r="AI28" s="39" t="s">
        <v>240</v>
      </c>
      <c r="AJ28" s="39" t="s">
        <v>241</v>
      </c>
      <c r="AK28" s="39" t="s">
        <v>242</v>
      </c>
      <c r="AL28" s="39" t="s">
        <v>155</v>
      </c>
      <c r="AM28" s="39" t="s">
        <v>243</v>
      </c>
      <c r="AN28" s="40">
        <v>45722</v>
      </c>
      <c r="AO28" s="39" t="s">
        <v>78</v>
      </c>
      <c r="AP28" s="41">
        <f>+IFERROR(VLOOKUP(AO28,Tabla13[],2,FALSE),"")</f>
        <v>0.25</v>
      </c>
      <c r="AQ28" s="39"/>
      <c r="AR28" s="39"/>
      <c r="AS28" s="39"/>
      <c r="AT28" s="39"/>
      <c r="AU28" s="39"/>
      <c r="AV28" s="39"/>
      <c r="AW28" s="39"/>
      <c r="AX28" s="39"/>
      <c r="AY28" s="39"/>
      <c r="AZ28" s="39"/>
      <c r="BA28" s="39"/>
      <c r="BB28" s="39"/>
      <c r="BC28" s="39"/>
    </row>
    <row r="29" spans="1:55" ht="71.25" x14ac:dyDescent="0.25">
      <c r="A29" s="39" t="s">
        <v>86</v>
      </c>
      <c r="B29" s="39" t="s">
        <v>260</v>
      </c>
      <c r="C29" s="39"/>
      <c r="D29" s="39"/>
      <c r="E29" s="39" t="s">
        <v>186</v>
      </c>
      <c r="F29" s="39"/>
      <c r="G29" s="39"/>
      <c r="H29" s="39"/>
      <c r="I29" s="39"/>
      <c r="J29" s="39"/>
      <c r="K29" s="39"/>
      <c r="L29" s="39"/>
      <c r="M29" s="39"/>
      <c r="N29" s="39"/>
      <c r="O29" s="39"/>
      <c r="P29" s="39"/>
      <c r="Q29" s="39" t="s">
        <v>238</v>
      </c>
      <c r="R29" s="39"/>
      <c r="S29" s="39"/>
      <c r="T29" s="39"/>
      <c r="U29" s="39"/>
      <c r="V29" s="39"/>
      <c r="W29" s="39"/>
      <c r="X29" s="39"/>
      <c r="Y29" s="39"/>
      <c r="Z29" s="39"/>
      <c r="AA29" s="39"/>
      <c r="AB29" s="39"/>
      <c r="AC29" s="39"/>
      <c r="AD29" s="39"/>
      <c r="AE29" s="39"/>
      <c r="AF29" s="39"/>
      <c r="AG29" s="39" t="s">
        <v>94</v>
      </c>
      <c r="AH29" s="39" t="s">
        <v>261</v>
      </c>
      <c r="AI29" s="39" t="s">
        <v>240</v>
      </c>
      <c r="AJ29" s="39" t="s">
        <v>241</v>
      </c>
      <c r="AK29" s="39" t="s">
        <v>242</v>
      </c>
      <c r="AL29" s="39" t="s">
        <v>155</v>
      </c>
      <c r="AM29" s="39" t="s">
        <v>243</v>
      </c>
      <c r="AN29" s="40">
        <v>45722</v>
      </c>
      <c r="AO29" s="39" t="s">
        <v>78</v>
      </c>
      <c r="AP29" s="41">
        <f>+IFERROR(VLOOKUP(AO29,Tabla13[],2,FALSE),"")</f>
        <v>0.25</v>
      </c>
      <c r="AQ29" s="39"/>
      <c r="AR29" s="39"/>
      <c r="AS29" s="39"/>
      <c r="AT29" s="39"/>
      <c r="AU29" s="39"/>
      <c r="AV29" s="39"/>
      <c r="AW29" s="39"/>
      <c r="AX29" s="39"/>
      <c r="AY29" s="39"/>
      <c r="AZ29" s="39"/>
      <c r="BA29" s="39"/>
      <c r="BB29" s="39"/>
      <c r="BC29" s="39"/>
    </row>
    <row r="30" spans="1:55" ht="71.25" x14ac:dyDescent="0.25">
      <c r="A30" s="39" t="s">
        <v>86</v>
      </c>
      <c r="B30" s="39" t="s">
        <v>262</v>
      </c>
      <c r="C30" s="39"/>
      <c r="D30" s="39"/>
      <c r="E30" s="39" t="s">
        <v>186</v>
      </c>
      <c r="F30" s="39"/>
      <c r="G30" s="39"/>
      <c r="H30" s="39"/>
      <c r="I30" s="39"/>
      <c r="J30" s="39"/>
      <c r="K30" s="39"/>
      <c r="L30" s="39"/>
      <c r="M30" s="39"/>
      <c r="N30" s="39"/>
      <c r="O30" s="39"/>
      <c r="P30" s="39"/>
      <c r="Q30" s="39" t="s">
        <v>238</v>
      </c>
      <c r="R30" s="39"/>
      <c r="S30" s="39"/>
      <c r="T30" s="39"/>
      <c r="U30" s="39"/>
      <c r="V30" s="39"/>
      <c r="W30" s="39"/>
      <c r="X30" s="39"/>
      <c r="Y30" s="39"/>
      <c r="Z30" s="39"/>
      <c r="AA30" s="39"/>
      <c r="AB30" s="39"/>
      <c r="AC30" s="39"/>
      <c r="AD30" s="39"/>
      <c r="AE30" s="39"/>
      <c r="AF30" s="39"/>
      <c r="AG30" s="39" t="s">
        <v>94</v>
      </c>
      <c r="AH30" s="39" t="s">
        <v>263</v>
      </c>
      <c r="AI30" s="39" t="s">
        <v>240</v>
      </c>
      <c r="AJ30" s="39" t="s">
        <v>241</v>
      </c>
      <c r="AK30" s="39" t="s">
        <v>242</v>
      </c>
      <c r="AL30" s="39" t="s">
        <v>155</v>
      </c>
      <c r="AM30" s="39" t="s">
        <v>243</v>
      </c>
      <c r="AN30" s="40">
        <v>45722</v>
      </c>
      <c r="AO30" s="39" t="s">
        <v>78</v>
      </c>
      <c r="AP30" s="41">
        <f>+IFERROR(VLOOKUP(AO30,Tabla13[],2,FALSE),"")</f>
        <v>0.25</v>
      </c>
      <c r="AQ30" s="39"/>
      <c r="AR30" s="39"/>
      <c r="AS30" s="39"/>
      <c r="AT30" s="39"/>
      <c r="AU30" s="39"/>
      <c r="AV30" s="39"/>
      <c r="AW30" s="39"/>
      <c r="AX30" s="39"/>
      <c r="AY30" s="39"/>
      <c r="AZ30" s="39"/>
      <c r="BA30" s="39"/>
      <c r="BB30" s="39"/>
      <c r="BC30" s="39"/>
    </row>
    <row r="31" spans="1:55" ht="71.25" x14ac:dyDescent="0.25">
      <c r="A31" s="39" t="s">
        <v>86</v>
      </c>
      <c r="B31" s="39" t="s">
        <v>264</v>
      </c>
      <c r="C31" s="39"/>
      <c r="D31" s="39"/>
      <c r="E31" s="39" t="s">
        <v>186</v>
      </c>
      <c r="F31" s="39"/>
      <c r="G31" s="39"/>
      <c r="H31" s="39"/>
      <c r="I31" s="39"/>
      <c r="J31" s="39"/>
      <c r="K31" s="39"/>
      <c r="L31" s="39"/>
      <c r="M31" s="39"/>
      <c r="N31" s="39"/>
      <c r="O31" s="39"/>
      <c r="P31" s="39"/>
      <c r="Q31" s="39" t="s">
        <v>238</v>
      </c>
      <c r="R31" s="39"/>
      <c r="S31" s="39"/>
      <c r="T31" s="39"/>
      <c r="U31" s="39"/>
      <c r="V31" s="39"/>
      <c r="W31" s="39"/>
      <c r="X31" s="39"/>
      <c r="Y31" s="39"/>
      <c r="Z31" s="39"/>
      <c r="AA31" s="39"/>
      <c r="AB31" s="39"/>
      <c r="AC31" s="39"/>
      <c r="AD31" s="39"/>
      <c r="AE31" s="39"/>
      <c r="AF31" s="39"/>
      <c r="AG31" s="39" t="s">
        <v>94</v>
      </c>
      <c r="AH31" s="39" t="s">
        <v>265</v>
      </c>
      <c r="AI31" s="39" t="s">
        <v>240</v>
      </c>
      <c r="AJ31" s="39" t="s">
        <v>241</v>
      </c>
      <c r="AK31" s="39" t="s">
        <v>242</v>
      </c>
      <c r="AL31" s="39" t="s">
        <v>155</v>
      </c>
      <c r="AM31" s="39" t="s">
        <v>243</v>
      </c>
      <c r="AN31" s="40">
        <v>45722</v>
      </c>
      <c r="AO31" s="39" t="s">
        <v>78</v>
      </c>
      <c r="AP31" s="41">
        <f>+IFERROR(VLOOKUP(AO31,Tabla13[],2,FALSE),"")</f>
        <v>0.25</v>
      </c>
      <c r="AQ31" s="39"/>
      <c r="AR31" s="39"/>
      <c r="AS31" s="39"/>
      <c r="AT31" s="39"/>
      <c r="AU31" s="39"/>
      <c r="AV31" s="39"/>
      <c r="AW31" s="39"/>
      <c r="AX31" s="39"/>
      <c r="AY31" s="39"/>
      <c r="AZ31" s="39"/>
      <c r="BA31" s="39"/>
      <c r="BB31" s="39"/>
      <c r="BC31" s="39"/>
    </row>
    <row r="32" spans="1:55" ht="71.25" x14ac:dyDescent="0.25">
      <c r="A32" s="39" t="s">
        <v>86</v>
      </c>
      <c r="B32" s="39" t="s">
        <v>266</v>
      </c>
      <c r="C32" s="39"/>
      <c r="D32" s="39"/>
      <c r="E32" s="39" t="s">
        <v>186</v>
      </c>
      <c r="F32" s="39"/>
      <c r="G32" s="39"/>
      <c r="H32" s="39"/>
      <c r="I32" s="39"/>
      <c r="J32" s="39"/>
      <c r="K32" s="39"/>
      <c r="L32" s="39"/>
      <c r="M32" s="39"/>
      <c r="N32" s="39"/>
      <c r="O32" s="39"/>
      <c r="P32" s="39"/>
      <c r="Q32" s="39" t="s">
        <v>238</v>
      </c>
      <c r="R32" s="39"/>
      <c r="S32" s="39"/>
      <c r="T32" s="39"/>
      <c r="U32" s="39"/>
      <c r="V32" s="39"/>
      <c r="W32" s="39"/>
      <c r="X32" s="39"/>
      <c r="Y32" s="39"/>
      <c r="Z32" s="39"/>
      <c r="AA32" s="39"/>
      <c r="AB32" s="39"/>
      <c r="AC32" s="39"/>
      <c r="AD32" s="39"/>
      <c r="AE32" s="39"/>
      <c r="AF32" s="39"/>
      <c r="AG32" s="39" t="s">
        <v>94</v>
      </c>
      <c r="AH32" s="39" t="s">
        <v>267</v>
      </c>
      <c r="AI32" s="39" t="s">
        <v>240</v>
      </c>
      <c r="AJ32" s="39" t="s">
        <v>241</v>
      </c>
      <c r="AK32" s="39" t="s">
        <v>242</v>
      </c>
      <c r="AL32" s="39" t="s">
        <v>155</v>
      </c>
      <c r="AM32" s="39" t="s">
        <v>243</v>
      </c>
      <c r="AN32" s="40">
        <v>45722</v>
      </c>
      <c r="AO32" s="39" t="s">
        <v>78</v>
      </c>
      <c r="AP32" s="41">
        <f>+IFERROR(VLOOKUP(AO32,Tabla13[],2,FALSE),"")</f>
        <v>0.25</v>
      </c>
      <c r="AQ32" s="39"/>
      <c r="AR32" s="39"/>
      <c r="AS32" s="39"/>
      <c r="AT32" s="39"/>
      <c r="AU32" s="39"/>
      <c r="AV32" s="39"/>
      <c r="AW32" s="39"/>
      <c r="AX32" s="39"/>
      <c r="AY32" s="39"/>
      <c r="AZ32" s="39"/>
      <c r="BA32" s="39"/>
      <c r="BB32" s="39"/>
      <c r="BC32" s="39"/>
    </row>
    <row r="33" spans="1:55" ht="71.25" x14ac:dyDescent="0.25">
      <c r="A33" s="39" t="s">
        <v>86</v>
      </c>
      <c r="B33" s="39" t="s">
        <v>268</v>
      </c>
      <c r="C33" s="39"/>
      <c r="D33" s="39"/>
      <c r="E33" s="39" t="s">
        <v>186</v>
      </c>
      <c r="F33" s="39"/>
      <c r="G33" s="39"/>
      <c r="H33" s="39"/>
      <c r="I33" s="39"/>
      <c r="J33" s="39"/>
      <c r="K33" s="39"/>
      <c r="L33" s="39"/>
      <c r="M33" s="39"/>
      <c r="N33" s="39"/>
      <c r="O33" s="39"/>
      <c r="P33" s="39"/>
      <c r="Q33" s="39" t="s">
        <v>238</v>
      </c>
      <c r="R33" s="39"/>
      <c r="S33" s="39"/>
      <c r="T33" s="39"/>
      <c r="U33" s="39"/>
      <c r="V33" s="39"/>
      <c r="W33" s="39"/>
      <c r="X33" s="39"/>
      <c r="Y33" s="39"/>
      <c r="Z33" s="39"/>
      <c r="AA33" s="39"/>
      <c r="AB33" s="39"/>
      <c r="AC33" s="39"/>
      <c r="AD33" s="39"/>
      <c r="AE33" s="39"/>
      <c r="AF33" s="39"/>
      <c r="AG33" s="39" t="s">
        <v>94</v>
      </c>
      <c r="AH33" s="39" t="s">
        <v>269</v>
      </c>
      <c r="AI33" s="39" t="s">
        <v>240</v>
      </c>
      <c r="AJ33" s="39" t="s">
        <v>241</v>
      </c>
      <c r="AK33" s="39" t="s">
        <v>242</v>
      </c>
      <c r="AL33" s="39" t="s">
        <v>155</v>
      </c>
      <c r="AM33" s="39" t="s">
        <v>243</v>
      </c>
      <c r="AN33" s="40">
        <v>45722</v>
      </c>
      <c r="AO33" s="39" t="s">
        <v>78</v>
      </c>
      <c r="AP33" s="41">
        <f>+IFERROR(VLOOKUP(AO33,Tabla13[],2,FALSE),"")</f>
        <v>0.25</v>
      </c>
      <c r="AQ33" s="39"/>
      <c r="AR33" s="39"/>
      <c r="AS33" s="39"/>
      <c r="AT33" s="39"/>
      <c r="AU33" s="39"/>
      <c r="AV33" s="39"/>
      <c r="AW33" s="39"/>
      <c r="AX33" s="39"/>
      <c r="AY33" s="39"/>
      <c r="AZ33" s="39"/>
      <c r="BA33" s="39"/>
      <c r="BB33" s="39"/>
      <c r="BC33" s="39"/>
    </row>
    <row r="34" spans="1:55" ht="71.25" x14ac:dyDescent="0.25">
      <c r="A34" s="39" t="s">
        <v>86</v>
      </c>
      <c r="B34" s="39" t="s">
        <v>270</v>
      </c>
      <c r="C34" s="39"/>
      <c r="D34" s="39"/>
      <c r="E34" s="39" t="s">
        <v>186</v>
      </c>
      <c r="F34" s="39"/>
      <c r="G34" s="39"/>
      <c r="H34" s="39"/>
      <c r="I34" s="39"/>
      <c r="J34" s="39"/>
      <c r="K34" s="39"/>
      <c r="L34" s="39"/>
      <c r="M34" s="39"/>
      <c r="N34" s="39"/>
      <c r="O34" s="39"/>
      <c r="P34" s="39"/>
      <c r="Q34" s="39" t="s">
        <v>238</v>
      </c>
      <c r="R34" s="39"/>
      <c r="S34" s="39"/>
      <c r="T34" s="39"/>
      <c r="U34" s="39"/>
      <c r="V34" s="39"/>
      <c r="W34" s="39"/>
      <c r="X34" s="39"/>
      <c r="Y34" s="39"/>
      <c r="Z34" s="39"/>
      <c r="AA34" s="39"/>
      <c r="AB34" s="39"/>
      <c r="AC34" s="39"/>
      <c r="AD34" s="39"/>
      <c r="AE34" s="39"/>
      <c r="AF34" s="39"/>
      <c r="AG34" s="39" t="s">
        <v>94</v>
      </c>
      <c r="AH34" s="39" t="s">
        <v>271</v>
      </c>
      <c r="AI34" s="39" t="s">
        <v>240</v>
      </c>
      <c r="AJ34" s="39" t="s">
        <v>241</v>
      </c>
      <c r="AK34" s="39" t="s">
        <v>242</v>
      </c>
      <c r="AL34" s="39" t="s">
        <v>155</v>
      </c>
      <c r="AM34" s="39" t="s">
        <v>243</v>
      </c>
      <c r="AN34" s="40">
        <v>45722</v>
      </c>
      <c r="AO34" s="39" t="s">
        <v>78</v>
      </c>
      <c r="AP34" s="41">
        <f>+IFERROR(VLOOKUP(AO34,Tabla13[],2,FALSE),"")</f>
        <v>0.25</v>
      </c>
      <c r="AQ34" s="39"/>
      <c r="AR34" s="39"/>
      <c r="AS34" s="39"/>
      <c r="AT34" s="39"/>
      <c r="AU34" s="39"/>
      <c r="AV34" s="39"/>
      <c r="AW34" s="39"/>
      <c r="AX34" s="39"/>
      <c r="AY34" s="39"/>
      <c r="AZ34" s="39"/>
      <c r="BA34" s="39"/>
      <c r="BB34" s="39"/>
      <c r="BC34" s="39"/>
    </row>
    <row r="35" spans="1:55" ht="71.25" x14ac:dyDescent="0.25">
      <c r="A35" s="39" t="s">
        <v>86</v>
      </c>
      <c r="B35" s="39" t="s">
        <v>272</v>
      </c>
      <c r="C35" s="39"/>
      <c r="D35" s="39"/>
      <c r="E35" s="39" t="s">
        <v>186</v>
      </c>
      <c r="F35" s="39"/>
      <c r="G35" s="39"/>
      <c r="H35" s="39"/>
      <c r="I35" s="39"/>
      <c r="J35" s="39"/>
      <c r="K35" s="39"/>
      <c r="L35" s="39"/>
      <c r="M35" s="39"/>
      <c r="N35" s="39"/>
      <c r="O35" s="39"/>
      <c r="P35" s="39"/>
      <c r="Q35" s="39" t="s">
        <v>238</v>
      </c>
      <c r="R35" s="39"/>
      <c r="S35" s="39"/>
      <c r="T35" s="39"/>
      <c r="U35" s="39"/>
      <c r="V35" s="39"/>
      <c r="W35" s="39"/>
      <c r="X35" s="39"/>
      <c r="Y35" s="39"/>
      <c r="Z35" s="39"/>
      <c r="AA35" s="39"/>
      <c r="AB35" s="39"/>
      <c r="AC35" s="39"/>
      <c r="AD35" s="39"/>
      <c r="AE35" s="39"/>
      <c r="AF35" s="39"/>
      <c r="AG35" s="39" t="s">
        <v>94</v>
      </c>
      <c r="AH35" s="39" t="s">
        <v>273</v>
      </c>
      <c r="AI35" s="39" t="s">
        <v>240</v>
      </c>
      <c r="AJ35" s="39" t="s">
        <v>241</v>
      </c>
      <c r="AK35" s="39" t="s">
        <v>242</v>
      </c>
      <c r="AL35" s="39" t="s">
        <v>155</v>
      </c>
      <c r="AM35" s="39" t="s">
        <v>243</v>
      </c>
      <c r="AN35" s="40">
        <v>45722</v>
      </c>
      <c r="AO35" s="39" t="s">
        <v>78</v>
      </c>
      <c r="AP35" s="41">
        <f>+IFERROR(VLOOKUP(AO35,Tabla13[],2,FALSE),"")</f>
        <v>0.25</v>
      </c>
      <c r="AQ35" s="39"/>
      <c r="AR35" s="39"/>
      <c r="AS35" s="39"/>
      <c r="AT35" s="39"/>
      <c r="AU35" s="39"/>
      <c r="AV35" s="39"/>
      <c r="AW35" s="39"/>
      <c r="AX35" s="39"/>
      <c r="AY35" s="39"/>
      <c r="AZ35" s="39"/>
      <c r="BA35" s="39"/>
      <c r="BB35" s="39"/>
      <c r="BC35" s="39"/>
    </row>
    <row r="36" spans="1:55" ht="71.25" x14ac:dyDescent="0.25">
      <c r="A36" s="39" t="s">
        <v>86</v>
      </c>
      <c r="B36" s="39" t="s">
        <v>274</v>
      </c>
      <c r="C36" s="39"/>
      <c r="D36" s="39"/>
      <c r="E36" s="39" t="s">
        <v>186</v>
      </c>
      <c r="F36" s="39"/>
      <c r="G36" s="39"/>
      <c r="H36" s="39"/>
      <c r="I36" s="39"/>
      <c r="J36" s="39"/>
      <c r="K36" s="39"/>
      <c r="L36" s="39"/>
      <c r="M36" s="39"/>
      <c r="N36" s="39"/>
      <c r="O36" s="39"/>
      <c r="P36" s="39"/>
      <c r="Q36" s="39" t="s">
        <v>238</v>
      </c>
      <c r="R36" s="39"/>
      <c r="S36" s="39"/>
      <c r="T36" s="39"/>
      <c r="U36" s="39"/>
      <c r="V36" s="39"/>
      <c r="W36" s="39"/>
      <c r="X36" s="39"/>
      <c r="Y36" s="39"/>
      <c r="Z36" s="39"/>
      <c r="AA36" s="39"/>
      <c r="AB36" s="39"/>
      <c r="AC36" s="39"/>
      <c r="AD36" s="39"/>
      <c r="AE36" s="39"/>
      <c r="AF36" s="39"/>
      <c r="AG36" s="39" t="s">
        <v>94</v>
      </c>
      <c r="AH36" s="39" t="s">
        <v>275</v>
      </c>
      <c r="AI36" s="39" t="s">
        <v>240</v>
      </c>
      <c r="AJ36" s="39" t="s">
        <v>241</v>
      </c>
      <c r="AK36" s="39" t="s">
        <v>242</v>
      </c>
      <c r="AL36" s="39" t="s">
        <v>155</v>
      </c>
      <c r="AM36" s="39" t="s">
        <v>243</v>
      </c>
      <c r="AN36" s="40">
        <v>45722</v>
      </c>
      <c r="AO36" s="39" t="s">
        <v>78</v>
      </c>
      <c r="AP36" s="41">
        <f>+IFERROR(VLOOKUP(AO36,Tabla13[],2,FALSE),"")</f>
        <v>0.25</v>
      </c>
      <c r="AQ36" s="39"/>
      <c r="AR36" s="39"/>
      <c r="AS36" s="39"/>
      <c r="AT36" s="39"/>
      <c r="AU36" s="39"/>
      <c r="AV36" s="39"/>
      <c r="AW36" s="39"/>
      <c r="AX36" s="39"/>
      <c r="AY36" s="39"/>
      <c r="AZ36" s="39"/>
      <c r="BA36" s="39"/>
      <c r="BB36" s="39"/>
      <c r="BC36" s="39"/>
    </row>
    <row r="37" spans="1:55" ht="71.25" x14ac:dyDescent="0.25">
      <c r="A37" s="39" t="s">
        <v>86</v>
      </c>
      <c r="B37" s="39" t="s">
        <v>276</v>
      </c>
      <c r="C37" s="39"/>
      <c r="D37" s="39"/>
      <c r="E37" s="39" t="s">
        <v>186</v>
      </c>
      <c r="F37" s="39"/>
      <c r="G37" s="39"/>
      <c r="H37" s="39"/>
      <c r="I37" s="39"/>
      <c r="J37" s="39"/>
      <c r="K37" s="39"/>
      <c r="L37" s="39"/>
      <c r="M37" s="39"/>
      <c r="N37" s="39"/>
      <c r="O37" s="39"/>
      <c r="P37" s="39"/>
      <c r="Q37" s="39" t="s">
        <v>238</v>
      </c>
      <c r="R37" s="39"/>
      <c r="S37" s="39"/>
      <c r="T37" s="39"/>
      <c r="U37" s="39"/>
      <c r="V37" s="39"/>
      <c r="W37" s="39"/>
      <c r="X37" s="39"/>
      <c r="Y37" s="39"/>
      <c r="Z37" s="39"/>
      <c r="AA37" s="39"/>
      <c r="AB37" s="39"/>
      <c r="AC37" s="39"/>
      <c r="AD37" s="39"/>
      <c r="AE37" s="39"/>
      <c r="AF37" s="39"/>
      <c r="AG37" s="39" t="s">
        <v>94</v>
      </c>
      <c r="AH37" s="39" t="s">
        <v>277</v>
      </c>
      <c r="AI37" s="39" t="s">
        <v>240</v>
      </c>
      <c r="AJ37" s="39" t="s">
        <v>241</v>
      </c>
      <c r="AK37" s="39" t="s">
        <v>242</v>
      </c>
      <c r="AL37" s="39" t="s">
        <v>155</v>
      </c>
      <c r="AM37" s="39" t="s">
        <v>243</v>
      </c>
      <c r="AN37" s="40">
        <v>45722</v>
      </c>
      <c r="AO37" s="39" t="s">
        <v>78</v>
      </c>
      <c r="AP37" s="41">
        <f>+IFERROR(VLOOKUP(AO37,Tabla13[],2,FALSE),"")</f>
        <v>0.25</v>
      </c>
      <c r="AQ37" s="39"/>
      <c r="AR37" s="39"/>
      <c r="AS37" s="39"/>
      <c r="AT37" s="39"/>
      <c r="AU37" s="39"/>
      <c r="AV37" s="39"/>
      <c r="AW37" s="39"/>
      <c r="AX37" s="39"/>
      <c r="AY37" s="39"/>
      <c r="AZ37" s="39"/>
      <c r="BA37" s="39"/>
      <c r="BB37" s="39"/>
      <c r="BC37" s="39"/>
    </row>
    <row r="38" spans="1:55" ht="71.25" x14ac:dyDescent="0.25">
      <c r="A38" s="39" t="s">
        <v>86</v>
      </c>
      <c r="B38" s="39" t="s">
        <v>278</v>
      </c>
      <c r="C38" s="39"/>
      <c r="D38" s="39"/>
      <c r="E38" s="39" t="s">
        <v>186</v>
      </c>
      <c r="F38" s="39"/>
      <c r="G38" s="39"/>
      <c r="H38" s="39"/>
      <c r="I38" s="39"/>
      <c r="J38" s="39"/>
      <c r="K38" s="39"/>
      <c r="L38" s="39"/>
      <c r="M38" s="39"/>
      <c r="N38" s="39"/>
      <c r="O38" s="39"/>
      <c r="P38" s="39"/>
      <c r="Q38" s="39" t="s">
        <v>238</v>
      </c>
      <c r="R38" s="39"/>
      <c r="S38" s="39"/>
      <c r="T38" s="39"/>
      <c r="U38" s="39"/>
      <c r="V38" s="39"/>
      <c r="W38" s="39"/>
      <c r="X38" s="39"/>
      <c r="Y38" s="39"/>
      <c r="Z38" s="39"/>
      <c r="AA38" s="39"/>
      <c r="AB38" s="39"/>
      <c r="AC38" s="39"/>
      <c r="AD38" s="39"/>
      <c r="AE38" s="39"/>
      <c r="AF38" s="39"/>
      <c r="AG38" s="39" t="s">
        <v>94</v>
      </c>
      <c r="AH38" s="39" t="s">
        <v>279</v>
      </c>
      <c r="AI38" s="39" t="s">
        <v>240</v>
      </c>
      <c r="AJ38" s="39" t="s">
        <v>241</v>
      </c>
      <c r="AK38" s="39" t="s">
        <v>242</v>
      </c>
      <c r="AL38" s="39" t="s">
        <v>155</v>
      </c>
      <c r="AM38" s="39" t="s">
        <v>243</v>
      </c>
      <c r="AN38" s="40">
        <v>45722</v>
      </c>
      <c r="AO38" s="39" t="s">
        <v>78</v>
      </c>
      <c r="AP38" s="41">
        <f>+IFERROR(VLOOKUP(AO38,Tabla13[],2,FALSE),"")</f>
        <v>0.25</v>
      </c>
      <c r="AQ38" s="39"/>
      <c r="AR38" s="39"/>
      <c r="AS38" s="39"/>
      <c r="AT38" s="39"/>
      <c r="AU38" s="39"/>
      <c r="AV38" s="39"/>
      <c r="AW38" s="39"/>
      <c r="AX38" s="39"/>
      <c r="AY38" s="39"/>
      <c r="AZ38" s="39"/>
      <c r="BA38" s="39"/>
      <c r="BB38" s="39"/>
      <c r="BC38" s="39"/>
    </row>
    <row r="39" spans="1:55" ht="71.25" x14ac:dyDescent="0.25">
      <c r="A39" s="39" t="s">
        <v>86</v>
      </c>
      <c r="B39" s="39" t="s">
        <v>280</v>
      </c>
      <c r="C39" s="39"/>
      <c r="D39" s="39"/>
      <c r="E39" s="39" t="s">
        <v>186</v>
      </c>
      <c r="F39" s="39"/>
      <c r="G39" s="39"/>
      <c r="H39" s="39"/>
      <c r="I39" s="39"/>
      <c r="J39" s="39"/>
      <c r="K39" s="39"/>
      <c r="L39" s="39"/>
      <c r="M39" s="39"/>
      <c r="N39" s="39"/>
      <c r="O39" s="39"/>
      <c r="P39" s="39"/>
      <c r="Q39" s="39" t="s">
        <v>238</v>
      </c>
      <c r="R39" s="39"/>
      <c r="S39" s="39"/>
      <c r="T39" s="39"/>
      <c r="U39" s="39"/>
      <c r="V39" s="39"/>
      <c r="W39" s="39"/>
      <c r="X39" s="39"/>
      <c r="Y39" s="39"/>
      <c r="Z39" s="39"/>
      <c r="AA39" s="39"/>
      <c r="AB39" s="39"/>
      <c r="AC39" s="39"/>
      <c r="AD39" s="39"/>
      <c r="AE39" s="39"/>
      <c r="AF39" s="39"/>
      <c r="AG39" s="39" t="s">
        <v>94</v>
      </c>
      <c r="AH39" s="39" t="s">
        <v>281</v>
      </c>
      <c r="AI39" s="39" t="s">
        <v>240</v>
      </c>
      <c r="AJ39" s="39" t="s">
        <v>241</v>
      </c>
      <c r="AK39" s="39" t="s">
        <v>242</v>
      </c>
      <c r="AL39" s="39" t="s">
        <v>155</v>
      </c>
      <c r="AM39" s="39" t="s">
        <v>243</v>
      </c>
      <c r="AN39" s="40">
        <v>45722</v>
      </c>
      <c r="AO39" s="39" t="s">
        <v>78</v>
      </c>
      <c r="AP39" s="41">
        <f>+IFERROR(VLOOKUP(AO39,Tabla13[],2,FALSE),"")</f>
        <v>0.25</v>
      </c>
      <c r="AQ39" s="39"/>
      <c r="AR39" s="39"/>
      <c r="AS39" s="39"/>
      <c r="AT39" s="39"/>
      <c r="AU39" s="39"/>
      <c r="AV39" s="39"/>
      <c r="AW39" s="39"/>
      <c r="AX39" s="39"/>
      <c r="AY39" s="39"/>
      <c r="AZ39" s="39"/>
      <c r="BA39" s="39"/>
      <c r="BB39" s="39"/>
      <c r="BC39" s="39"/>
    </row>
    <row r="40" spans="1:55" ht="71.25" x14ac:dyDescent="0.25">
      <c r="A40" s="39" t="s">
        <v>86</v>
      </c>
      <c r="B40" s="39" t="s">
        <v>282</v>
      </c>
      <c r="C40" s="39"/>
      <c r="D40" s="39"/>
      <c r="E40" s="39" t="s">
        <v>186</v>
      </c>
      <c r="F40" s="39"/>
      <c r="G40" s="39"/>
      <c r="H40" s="39"/>
      <c r="I40" s="39"/>
      <c r="J40" s="39"/>
      <c r="K40" s="39"/>
      <c r="L40" s="39"/>
      <c r="M40" s="39"/>
      <c r="N40" s="39"/>
      <c r="O40" s="39"/>
      <c r="P40" s="39"/>
      <c r="Q40" s="39" t="s">
        <v>238</v>
      </c>
      <c r="R40" s="39"/>
      <c r="S40" s="39"/>
      <c r="T40" s="39"/>
      <c r="U40" s="39"/>
      <c r="V40" s="39"/>
      <c r="W40" s="39"/>
      <c r="X40" s="39"/>
      <c r="Y40" s="39"/>
      <c r="Z40" s="39"/>
      <c r="AA40" s="39"/>
      <c r="AB40" s="39"/>
      <c r="AC40" s="39"/>
      <c r="AD40" s="39"/>
      <c r="AE40" s="39"/>
      <c r="AF40" s="39"/>
      <c r="AG40" s="39" t="s">
        <v>94</v>
      </c>
      <c r="AH40" s="39" t="s">
        <v>283</v>
      </c>
      <c r="AI40" s="39" t="s">
        <v>240</v>
      </c>
      <c r="AJ40" s="39" t="s">
        <v>241</v>
      </c>
      <c r="AK40" s="39" t="s">
        <v>242</v>
      </c>
      <c r="AL40" s="39" t="s">
        <v>155</v>
      </c>
      <c r="AM40" s="39" t="s">
        <v>243</v>
      </c>
      <c r="AN40" s="40">
        <v>45722</v>
      </c>
      <c r="AO40" s="39" t="s">
        <v>78</v>
      </c>
      <c r="AP40" s="41">
        <f>+IFERROR(VLOOKUP(AO40,Tabla13[],2,FALSE),"")</f>
        <v>0.25</v>
      </c>
      <c r="AQ40" s="39"/>
      <c r="AR40" s="39"/>
      <c r="AS40" s="39"/>
      <c r="AT40" s="39"/>
      <c r="AU40" s="39"/>
      <c r="AV40" s="39"/>
      <c r="AW40" s="39"/>
      <c r="AX40" s="39"/>
      <c r="AY40" s="39"/>
      <c r="AZ40" s="39"/>
      <c r="BA40" s="39"/>
      <c r="BB40" s="39"/>
      <c r="BC40" s="39"/>
    </row>
    <row r="41" spans="1:55" ht="71.25" x14ac:dyDescent="0.25">
      <c r="A41" s="39" t="s">
        <v>86</v>
      </c>
      <c r="B41" s="39" t="s">
        <v>284</v>
      </c>
      <c r="C41" s="39"/>
      <c r="D41" s="39"/>
      <c r="E41" s="39" t="s">
        <v>186</v>
      </c>
      <c r="F41" s="39"/>
      <c r="G41" s="39"/>
      <c r="H41" s="39"/>
      <c r="I41" s="39"/>
      <c r="J41" s="39"/>
      <c r="K41" s="39"/>
      <c r="L41" s="39"/>
      <c r="M41" s="39"/>
      <c r="N41" s="39"/>
      <c r="O41" s="39"/>
      <c r="P41" s="39"/>
      <c r="Q41" s="39" t="s">
        <v>238</v>
      </c>
      <c r="R41" s="39"/>
      <c r="S41" s="39"/>
      <c r="T41" s="39"/>
      <c r="U41" s="39"/>
      <c r="V41" s="39"/>
      <c r="W41" s="39"/>
      <c r="X41" s="39"/>
      <c r="Y41" s="39"/>
      <c r="Z41" s="39"/>
      <c r="AA41" s="39"/>
      <c r="AB41" s="39"/>
      <c r="AC41" s="39"/>
      <c r="AD41" s="39"/>
      <c r="AE41" s="39"/>
      <c r="AF41" s="39"/>
      <c r="AG41" s="39" t="s">
        <v>94</v>
      </c>
      <c r="AH41" s="39" t="s">
        <v>285</v>
      </c>
      <c r="AI41" s="39" t="s">
        <v>240</v>
      </c>
      <c r="AJ41" s="39" t="s">
        <v>241</v>
      </c>
      <c r="AK41" s="39" t="s">
        <v>242</v>
      </c>
      <c r="AL41" s="39" t="s">
        <v>155</v>
      </c>
      <c r="AM41" s="39" t="s">
        <v>243</v>
      </c>
      <c r="AN41" s="40">
        <v>45722</v>
      </c>
      <c r="AO41" s="39" t="s">
        <v>78</v>
      </c>
      <c r="AP41" s="41">
        <f>+IFERROR(VLOOKUP(AO41,Tabla13[],2,FALSE),"")</f>
        <v>0.25</v>
      </c>
      <c r="AQ41" s="39"/>
      <c r="AR41" s="39"/>
      <c r="AS41" s="39"/>
      <c r="AT41" s="39"/>
      <c r="AU41" s="39"/>
      <c r="AV41" s="39"/>
      <c r="AW41" s="39"/>
      <c r="AX41" s="39"/>
      <c r="AY41" s="39"/>
      <c r="AZ41" s="39"/>
      <c r="BA41" s="39"/>
      <c r="BB41" s="39"/>
      <c r="BC41" s="39"/>
    </row>
    <row r="42" spans="1:55" ht="71.25" x14ac:dyDescent="0.25">
      <c r="A42" s="39" t="s">
        <v>86</v>
      </c>
      <c r="B42" s="39" t="s">
        <v>286</v>
      </c>
      <c r="C42" s="39"/>
      <c r="D42" s="39"/>
      <c r="E42" s="39" t="s">
        <v>186</v>
      </c>
      <c r="F42" s="39"/>
      <c r="G42" s="39"/>
      <c r="H42" s="39"/>
      <c r="I42" s="39"/>
      <c r="J42" s="39"/>
      <c r="K42" s="39"/>
      <c r="L42" s="39"/>
      <c r="M42" s="39"/>
      <c r="N42" s="39"/>
      <c r="O42" s="39"/>
      <c r="P42" s="39"/>
      <c r="Q42" s="39" t="s">
        <v>238</v>
      </c>
      <c r="R42" s="39"/>
      <c r="S42" s="39"/>
      <c r="T42" s="39"/>
      <c r="U42" s="39"/>
      <c r="V42" s="39"/>
      <c r="W42" s="39"/>
      <c r="X42" s="39"/>
      <c r="Y42" s="39"/>
      <c r="Z42" s="39"/>
      <c r="AA42" s="39"/>
      <c r="AB42" s="39"/>
      <c r="AC42" s="39"/>
      <c r="AD42" s="39"/>
      <c r="AE42" s="39"/>
      <c r="AF42" s="39"/>
      <c r="AG42" s="39" t="s">
        <v>94</v>
      </c>
      <c r="AH42" s="39" t="s">
        <v>287</v>
      </c>
      <c r="AI42" s="39" t="s">
        <v>240</v>
      </c>
      <c r="AJ42" s="39" t="s">
        <v>241</v>
      </c>
      <c r="AK42" s="39" t="s">
        <v>242</v>
      </c>
      <c r="AL42" s="39" t="s">
        <v>155</v>
      </c>
      <c r="AM42" s="39" t="s">
        <v>243</v>
      </c>
      <c r="AN42" s="40">
        <v>45722</v>
      </c>
      <c r="AO42" s="39" t="s">
        <v>78</v>
      </c>
      <c r="AP42" s="41">
        <f>+IFERROR(VLOOKUP(AO42,Tabla13[],2,FALSE),"")</f>
        <v>0.25</v>
      </c>
      <c r="AQ42" s="39"/>
      <c r="AR42" s="39"/>
      <c r="AS42" s="39"/>
      <c r="AT42" s="39"/>
      <c r="AU42" s="39"/>
      <c r="AV42" s="39"/>
      <c r="AW42" s="39"/>
      <c r="AX42" s="39"/>
      <c r="AY42" s="39"/>
      <c r="AZ42" s="39"/>
      <c r="BA42" s="39"/>
      <c r="BB42" s="39"/>
      <c r="BC42" s="39"/>
    </row>
    <row r="43" spans="1:55" ht="71.25" x14ac:dyDescent="0.25">
      <c r="A43" s="39" t="s">
        <v>86</v>
      </c>
      <c r="B43" s="39" t="s">
        <v>288</v>
      </c>
      <c r="C43" s="39"/>
      <c r="D43" s="39"/>
      <c r="E43" s="39" t="s">
        <v>186</v>
      </c>
      <c r="F43" s="39"/>
      <c r="G43" s="39"/>
      <c r="H43" s="39"/>
      <c r="I43" s="39"/>
      <c r="J43" s="39"/>
      <c r="K43" s="39"/>
      <c r="L43" s="39"/>
      <c r="M43" s="39"/>
      <c r="N43" s="39"/>
      <c r="O43" s="39"/>
      <c r="P43" s="39"/>
      <c r="Q43" s="39" t="s">
        <v>238</v>
      </c>
      <c r="R43" s="39"/>
      <c r="S43" s="39"/>
      <c r="T43" s="39"/>
      <c r="U43" s="39"/>
      <c r="V43" s="39"/>
      <c r="W43" s="39"/>
      <c r="X43" s="39"/>
      <c r="Y43" s="39"/>
      <c r="Z43" s="39"/>
      <c r="AA43" s="39"/>
      <c r="AB43" s="39"/>
      <c r="AC43" s="39"/>
      <c r="AD43" s="39"/>
      <c r="AE43" s="39"/>
      <c r="AF43" s="39"/>
      <c r="AG43" s="39" t="s">
        <v>94</v>
      </c>
      <c r="AH43" s="39" t="s">
        <v>289</v>
      </c>
      <c r="AI43" s="39" t="s">
        <v>240</v>
      </c>
      <c r="AJ43" s="39" t="s">
        <v>241</v>
      </c>
      <c r="AK43" s="39" t="s">
        <v>242</v>
      </c>
      <c r="AL43" s="39" t="s">
        <v>155</v>
      </c>
      <c r="AM43" s="39" t="s">
        <v>243</v>
      </c>
      <c r="AN43" s="40">
        <v>45722</v>
      </c>
      <c r="AO43" s="39" t="s">
        <v>78</v>
      </c>
      <c r="AP43" s="41">
        <f>+IFERROR(VLOOKUP(AO43,Tabla13[],2,FALSE),"")</f>
        <v>0.25</v>
      </c>
      <c r="AQ43" s="39"/>
      <c r="AR43" s="39"/>
      <c r="AS43" s="39"/>
      <c r="AT43" s="39"/>
      <c r="AU43" s="39"/>
      <c r="AV43" s="39"/>
      <c r="AW43" s="39"/>
      <c r="AX43" s="39"/>
      <c r="AY43" s="39"/>
      <c r="AZ43" s="39"/>
      <c r="BA43" s="39"/>
      <c r="BB43" s="39"/>
      <c r="BC43" s="39"/>
    </row>
    <row r="44" spans="1:55" ht="71.25" x14ac:dyDescent="0.25">
      <c r="A44" s="39" t="s">
        <v>86</v>
      </c>
      <c r="B44" s="39" t="s">
        <v>290</v>
      </c>
      <c r="C44" s="39"/>
      <c r="D44" s="39"/>
      <c r="E44" s="39" t="s">
        <v>186</v>
      </c>
      <c r="F44" s="39"/>
      <c r="G44" s="39"/>
      <c r="H44" s="39"/>
      <c r="I44" s="39"/>
      <c r="J44" s="39"/>
      <c r="K44" s="39"/>
      <c r="L44" s="39"/>
      <c r="M44" s="39"/>
      <c r="N44" s="39"/>
      <c r="O44" s="39"/>
      <c r="P44" s="39"/>
      <c r="Q44" s="39" t="s">
        <v>238</v>
      </c>
      <c r="R44" s="39"/>
      <c r="S44" s="39"/>
      <c r="T44" s="39"/>
      <c r="U44" s="39"/>
      <c r="V44" s="39"/>
      <c r="W44" s="39"/>
      <c r="X44" s="39"/>
      <c r="Y44" s="39"/>
      <c r="Z44" s="39"/>
      <c r="AA44" s="39"/>
      <c r="AB44" s="39"/>
      <c r="AC44" s="39"/>
      <c r="AD44" s="39"/>
      <c r="AE44" s="39"/>
      <c r="AF44" s="39"/>
      <c r="AG44" s="39" t="s">
        <v>94</v>
      </c>
      <c r="AH44" s="39" t="s">
        <v>291</v>
      </c>
      <c r="AI44" s="39" t="s">
        <v>240</v>
      </c>
      <c r="AJ44" s="39" t="s">
        <v>241</v>
      </c>
      <c r="AK44" s="39" t="s">
        <v>242</v>
      </c>
      <c r="AL44" s="39" t="s">
        <v>155</v>
      </c>
      <c r="AM44" s="39" t="s">
        <v>243</v>
      </c>
      <c r="AN44" s="40">
        <v>45722</v>
      </c>
      <c r="AO44" s="39" t="s">
        <v>78</v>
      </c>
      <c r="AP44" s="41">
        <f>+IFERROR(VLOOKUP(AO44,Tabla13[],2,FALSE),"")</f>
        <v>0.25</v>
      </c>
      <c r="AQ44" s="39"/>
      <c r="AR44" s="39"/>
      <c r="AS44" s="39"/>
      <c r="AT44" s="39"/>
      <c r="AU44" s="39"/>
      <c r="AV44" s="39"/>
      <c r="AW44" s="39"/>
      <c r="AX44" s="39"/>
      <c r="AY44" s="39"/>
      <c r="AZ44" s="39"/>
      <c r="BA44" s="39"/>
      <c r="BB44" s="39"/>
      <c r="BC44" s="39"/>
    </row>
    <row r="45" spans="1:55" ht="71.25" x14ac:dyDescent="0.25">
      <c r="A45" s="39" t="s">
        <v>86</v>
      </c>
      <c r="B45" s="39" t="s">
        <v>292</v>
      </c>
      <c r="C45" s="39"/>
      <c r="D45" s="39"/>
      <c r="E45" s="39" t="s">
        <v>186</v>
      </c>
      <c r="F45" s="39"/>
      <c r="G45" s="39"/>
      <c r="H45" s="39"/>
      <c r="I45" s="39"/>
      <c r="J45" s="39"/>
      <c r="K45" s="39"/>
      <c r="L45" s="39"/>
      <c r="M45" s="39"/>
      <c r="N45" s="39"/>
      <c r="O45" s="39"/>
      <c r="P45" s="39"/>
      <c r="Q45" s="39" t="s">
        <v>238</v>
      </c>
      <c r="R45" s="39"/>
      <c r="S45" s="39"/>
      <c r="T45" s="39"/>
      <c r="U45" s="39"/>
      <c r="V45" s="39"/>
      <c r="W45" s="39"/>
      <c r="X45" s="39"/>
      <c r="Y45" s="39"/>
      <c r="Z45" s="39"/>
      <c r="AA45" s="39"/>
      <c r="AB45" s="39"/>
      <c r="AC45" s="39"/>
      <c r="AD45" s="39"/>
      <c r="AE45" s="39"/>
      <c r="AF45" s="39"/>
      <c r="AG45" s="39" t="s">
        <v>94</v>
      </c>
      <c r="AH45" s="39" t="s">
        <v>293</v>
      </c>
      <c r="AI45" s="39" t="s">
        <v>240</v>
      </c>
      <c r="AJ45" s="39" t="s">
        <v>241</v>
      </c>
      <c r="AK45" s="39" t="s">
        <v>242</v>
      </c>
      <c r="AL45" s="39" t="s">
        <v>155</v>
      </c>
      <c r="AM45" s="39" t="s">
        <v>243</v>
      </c>
      <c r="AN45" s="40">
        <v>45722</v>
      </c>
      <c r="AO45" s="39" t="s">
        <v>78</v>
      </c>
      <c r="AP45" s="41">
        <f>+IFERROR(VLOOKUP(AO45,Tabla13[],2,FALSE),"")</f>
        <v>0.25</v>
      </c>
      <c r="AQ45" s="39"/>
      <c r="AR45" s="39"/>
      <c r="AS45" s="39"/>
      <c r="AT45" s="39"/>
      <c r="AU45" s="39"/>
      <c r="AV45" s="39"/>
      <c r="AW45" s="39"/>
      <c r="AX45" s="39"/>
      <c r="AY45" s="39"/>
      <c r="AZ45" s="39"/>
      <c r="BA45" s="39"/>
      <c r="BB45" s="39"/>
      <c r="BC45" s="39"/>
    </row>
    <row r="46" spans="1:55" ht="71.25" x14ac:dyDescent="0.25">
      <c r="A46" s="39" t="s">
        <v>86</v>
      </c>
      <c r="B46" s="39" t="s">
        <v>294</v>
      </c>
      <c r="C46" s="39"/>
      <c r="D46" s="39"/>
      <c r="E46" s="39" t="s">
        <v>186</v>
      </c>
      <c r="F46" s="39"/>
      <c r="G46" s="39"/>
      <c r="H46" s="39"/>
      <c r="I46" s="39"/>
      <c r="J46" s="39"/>
      <c r="K46" s="39"/>
      <c r="L46" s="39"/>
      <c r="M46" s="39"/>
      <c r="N46" s="39"/>
      <c r="O46" s="39"/>
      <c r="P46" s="39"/>
      <c r="Q46" s="39" t="s">
        <v>238</v>
      </c>
      <c r="R46" s="39"/>
      <c r="S46" s="39"/>
      <c r="T46" s="39"/>
      <c r="U46" s="39"/>
      <c r="V46" s="39"/>
      <c r="W46" s="39"/>
      <c r="X46" s="39"/>
      <c r="Y46" s="39"/>
      <c r="Z46" s="39"/>
      <c r="AA46" s="39"/>
      <c r="AB46" s="39"/>
      <c r="AC46" s="39"/>
      <c r="AD46" s="39"/>
      <c r="AE46" s="39"/>
      <c r="AF46" s="39"/>
      <c r="AG46" s="39" t="s">
        <v>94</v>
      </c>
      <c r="AH46" s="39" t="s">
        <v>295</v>
      </c>
      <c r="AI46" s="39" t="s">
        <v>240</v>
      </c>
      <c r="AJ46" s="39" t="s">
        <v>241</v>
      </c>
      <c r="AK46" s="39" t="s">
        <v>242</v>
      </c>
      <c r="AL46" s="39" t="s">
        <v>155</v>
      </c>
      <c r="AM46" s="39" t="s">
        <v>243</v>
      </c>
      <c r="AN46" s="40">
        <v>45722</v>
      </c>
      <c r="AO46" s="39" t="s">
        <v>78</v>
      </c>
      <c r="AP46" s="41">
        <f>+IFERROR(VLOOKUP(AO46,Tabla13[],2,FALSE),"")</f>
        <v>0.25</v>
      </c>
      <c r="AQ46" s="39"/>
      <c r="AR46" s="39"/>
      <c r="AS46" s="39"/>
      <c r="AT46" s="39"/>
      <c r="AU46" s="39"/>
      <c r="AV46" s="39"/>
      <c r="AW46" s="39"/>
      <c r="AX46" s="39"/>
      <c r="AY46" s="39"/>
      <c r="AZ46" s="39"/>
      <c r="BA46" s="39"/>
      <c r="BB46" s="39"/>
      <c r="BC46" s="39"/>
    </row>
    <row r="47" spans="1:55" ht="71.25" x14ac:dyDescent="0.25">
      <c r="A47" s="39" t="s">
        <v>86</v>
      </c>
      <c r="B47" s="39" t="s">
        <v>296</v>
      </c>
      <c r="C47" s="39"/>
      <c r="D47" s="39"/>
      <c r="E47" s="39" t="s">
        <v>186</v>
      </c>
      <c r="F47" s="39"/>
      <c r="G47" s="39"/>
      <c r="H47" s="39"/>
      <c r="I47" s="39"/>
      <c r="J47" s="39"/>
      <c r="K47" s="39"/>
      <c r="L47" s="39"/>
      <c r="M47" s="39"/>
      <c r="N47" s="39"/>
      <c r="O47" s="39"/>
      <c r="P47" s="39"/>
      <c r="Q47" s="39" t="s">
        <v>238</v>
      </c>
      <c r="R47" s="39"/>
      <c r="S47" s="39"/>
      <c r="T47" s="39"/>
      <c r="U47" s="39"/>
      <c r="V47" s="39"/>
      <c r="W47" s="39"/>
      <c r="X47" s="39"/>
      <c r="Y47" s="39"/>
      <c r="Z47" s="39"/>
      <c r="AA47" s="39"/>
      <c r="AB47" s="39"/>
      <c r="AC47" s="39"/>
      <c r="AD47" s="39"/>
      <c r="AE47" s="39"/>
      <c r="AF47" s="39"/>
      <c r="AG47" s="39" t="s">
        <v>94</v>
      </c>
      <c r="AH47" s="39" t="s">
        <v>297</v>
      </c>
      <c r="AI47" s="39" t="s">
        <v>240</v>
      </c>
      <c r="AJ47" s="39" t="s">
        <v>241</v>
      </c>
      <c r="AK47" s="39" t="s">
        <v>242</v>
      </c>
      <c r="AL47" s="39" t="s">
        <v>155</v>
      </c>
      <c r="AM47" s="39" t="s">
        <v>243</v>
      </c>
      <c r="AN47" s="40">
        <v>45722</v>
      </c>
      <c r="AO47" s="39" t="s">
        <v>78</v>
      </c>
      <c r="AP47" s="41">
        <f>+IFERROR(VLOOKUP(AO47,Tabla13[],2,FALSE),"")</f>
        <v>0.25</v>
      </c>
      <c r="AQ47" s="39"/>
      <c r="AR47" s="39"/>
      <c r="AS47" s="39"/>
      <c r="AT47" s="39"/>
      <c r="AU47" s="39"/>
      <c r="AV47" s="39"/>
      <c r="AW47" s="39"/>
      <c r="AX47" s="39"/>
      <c r="AY47" s="39"/>
      <c r="AZ47" s="39"/>
      <c r="BA47" s="39"/>
      <c r="BB47" s="39"/>
      <c r="BC47" s="39"/>
    </row>
    <row r="48" spans="1:55" ht="71.25" x14ac:dyDescent="0.25">
      <c r="A48" s="39" t="s">
        <v>86</v>
      </c>
      <c r="B48" s="39" t="s">
        <v>298</v>
      </c>
      <c r="C48" s="39"/>
      <c r="D48" s="39"/>
      <c r="E48" s="39" t="s">
        <v>186</v>
      </c>
      <c r="F48" s="39"/>
      <c r="G48" s="39"/>
      <c r="H48" s="39"/>
      <c r="I48" s="39"/>
      <c r="J48" s="39"/>
      <c r="K48" s="39"/>
      <c r="L48" s="39"/>
      <c r="M48" s="39"/>
      <c r="N48" s="39"/>
      <c r="O48" s="39"/>
      <c r="P48" s="39"/>
      <c r="Q48" s="39" t="s">
        <v>238</v>
      </c>
      <c r="R48" s="39"/>
      <c r="S48" s="39"/>
      <c r="T48" s="39"/>
      <c r="U48" s="39"/>
      <c r="V48" s="39"/>
      <c r="W48" s="39"/>
      <c r="X48" s="39"/>
      <c r="Y48" s="39"/>
      <c r="Z48" s="39"/>
      <c r="AA48" s="39"/>
      <c r="AB48" s="39"/>
      <c r="AC48" s="39"/>
      <c r="AD48" s="39"/>
      <c r="AE48" s="39"/>
      <c r="AF48" s="39"/>
      <c r="AG48" s="39" t="s">
        <v>94</v>
      </c>
      <c r="AH48" s="39" t="s">
        <v>299</v>
      </c>
      <c r="AI48" s="39" t="s">
        <v>240</v>
      </c>
      <c r="AJ48" s="39" t="s">
        <v>241</v>
      </c>
      <c r="AK48" s="39" t="s">
        <v>242</v>
      </c>
      <c r="AL48" s="39" t="s">
        <v>155</v>
      </c>
      <c r="AM48" s="39" t="s">
        <v>243</v>
      </c>
      <c r="AN48" s="40">
        <v>45722</v>
      </c>
      <c r="AO48" s="39" t="s">
        <v>78</v>
      </c>
      <c r="AP48" s="41">
        <f>+IFERROR(VLOOKUP(AO48,Tabla13[],2,FALSE),"")</f>
        <v>0.25</v>
      </c>
      <c r="AQ48" s="39"/>
      <c r="AR48" s="39"/>
      <c r="AS48" s="39"/>
      <c r="AT48" s="39"/>
      <c r="AU48" s="39"/>
      <c r="AV48" s="39"/>
      <c r="AW48" s="39"/>
      <c r="AX48" s="39"/>
      <c r="AY48" s="39"/>
      <c r="AZ48" s="39"/>
      <c r="BA48" s="39"/>
      <c r="BB48" s="39"/>
      <c r="BC48" s="39"/>
    </row>
    <row r="49" spans="1:55" ht="71.25" x14ac:dyDescent="0.25">
      <c r="A49" s="39" t="s">
        <v>86</v>
      </c>
      <c r="B49" s="39" t="s">
        <v>300</v>
      </c>
      <c r="C49" s="39"/>
      <c r="D49" s="39"/>
      <c r="E49" s="39" t="s">
        <v>186</v>
      </c>
      <c r="F49" s="39"/>
      <c r="G49" s="39"/>
      <c r="H49" s="39"/>
      <c r="I49" s="39"/>
      <c r="J49" s="39"/>
      <c r="K49" s="39"/>
      <c r="L49" s="39"/>
      <c r="M49" s="39"/>
      <c r="N49" s="39"/>
      <c r="O49" s="39"/>
      <c r="P49" s="39"/>
      <c r="Q49" s="39" t="s">
        <v>238</v>
      </c>
      <c r="R49" s="39"/>
      <c r="S49" s="39"/>
      <c r="T49" s="39"/>
      <c r="U49" s="39"/>
      <c r="V49" s="39"/>
      <c r="W49" s="39"/>
      <c r="X49" s="39"/>
      <c r="Y49" s="39"/>
      <c r="Z49" s="39"/>
      <c r="AA49" s="39"/>
      <c r="AB49" s="39"/>
      <c r="AC49" s="39"/>
      <c r="AD49" s="39"/>
      <c r="AE49" s="39"/>
      <c r="AF49" s="39"/>
      <c r="AG49" s="39" t="s">
        <v>94</v>
      </c>
      <c r="AH49" s="39" t="s">
        <v>301</v>
      </c>
      <c r="AI49" s="39" t="s">
        <v>240</v>
      </c>
      <c r="AJ49" s="39" t="s">
        <v>241</v>
      </c>
      <c r="AK49" s="39" t="s">
        <v>242</v>
      </c>
      <c r="AL49" s="39" t="s">
        <v>155</v>
      </c>
      <c r="AM49" s="39" t="s">
        <v>243</v>
      </c>
      <c r="AN49" s="40">
        <v>45722</v>
      </c>
      <c r="AO49" s="39" t="s">
        <v>78</v>
      </c>
      <c r="AP49" s="41">
        <f>+IFERROR(VLOOKUP(AO49,Tabla13[],2,FALSE),"")</f>
        <v>0.25</v>
      </c>
      <c r="AQ49" s="39"/>
      <c r="AR49" s="39"/>
      <c r="AS49" s="39"/>
      <c r="AT49" s="39"/>
      <c r="AU49" s="39"/>
      <c r="AV49" s="39"/>
      <c r="AW49" s="39"/>
      <c r="AX49" s="39"/>
      <c r="AY49" s="39"/>
      <c r="AZ49" s="39"/>
      <c r="BA49" s="39"/>
      <c r="BB49" s="39"/>
      <c r="BC49" s="39"/>
    </row>
    <row r="50" spans="1:55" ht="142.5" x14ac:dyDescent="0.25">
      <c r="A50" s="39" t="s">
        <v>86</v>
      </c>
      <c r="B50" s="39" t="s">
        <v>302</v>
      </c>
      <c r="C50" s="39" t="s">
        <v>186</v>
      </c>
      <c r="D50" s="39"/>
      <c r="E50" s="39" t="s">
        <v>186</v>
      </c>
      <c r="F50" s="39" t="s">
        <v>186</v>
      </c>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t="s">
        <v>94</v>
      </c>
      <c r="AH50" s="39" t="s">
        <v>303</v>
      </c>
      <c r="AI50" s="39" t="s">
        <v>304</v>
      </c>
      <c r="AJ50" s="39" t="s">
        <v>305</v>
      </c>
      <c r="AK50" s="39" t="s">
        <v>306</v>
      </c>
      <c r="AL50" s="39" t="s">
        <v>164</v>
      </c>
      <c r="AM50" s="39" t="s">
        <v>464</v>
      </c>
      <c r="AN50" s="40">
        <v>45712</v>
      </c>
      <c r="AO50" s="39" t="s">
        <v>78</v>
      </c>
      <c r="AP50" s="41">
        <f>+IFERROR(VLOOKUP(AO50,Tabla13[],2,FALSE),"")</f>
        <v>0.25</v>
      </c>
      <c r="AQ50" s="39"/>
      <c r="AR50" s="39"/>
      <c r="AS50" s="39"/>
      <c r="AT50" s="39"/>
      <c r="AU50" s="39"/>
      <c r="AV50" s="39"/>
      <c r="AW50" s="39"/>
      <c r="AX50" s="39"/>
      <c r="AY50" s="39"/>
      <c r="AZ50" s="39"/>
      <c r="BA50" s="39"/>
      <c r="BB50" s="39"/>
      <c r="BC50" s="39"/>
    </row>
    <row r="51" spans="1:55" ht="156.75" x14ac:dyDescent="0.25">
      <c r="A51" s="39" t="s">
        <v>86</v>
      </c>
      <c r="B51" s="39" t="s">
        <v>307</v>
      </c>
      <c r="C51" s="39" t="s">
        <v>186</v>
      </c>
      <c r="D51" s="39" t="s">
        <v>186</v>
      </c>
      <c r="E51" s="39"/>
      <c r="F51" s="39"/>
      <c r="G51" s="39"/>
      <c r="H51" s="39"/>
      <c r="I51" s="39"/>
      <c r="J51" s="39"/>
      <c r="K51" s="39"/>
      <c r="L51" s="39" t="s">
        <v>186</v>
      </c>
      <c r="M51" s="39" t="s">
        <v>186</v>
      </c>
      <c r="N51" s="39"/>
      <c r="O51" s="39"/>
      <c r="P51" s="39"/>
      <c r="Q51" s="39"/>
      <c r="R51" s="39"/>
      <c r="S51" s="39"/>
      <c r="T51" s="39"/>
      <c r="U51" s="39" t="s">
        <v>186</v>
      </c>
      <c r="V51" s="39"/>
      <c r="W51" s="39"/>
      <c r="X51" s="39"/>
      <c r="Y51" s="39"/>
      <c r="Z51" s="39"/>
      <c r="AA51" s="39"/>
      <c r="AB51" s="39"/>
      <c r="AC51" s="39"/>
      <c r="AD51" s="39"/>
      <c r="AE51" s="39"/>
      <c r="AF51" s="39"/>
      <c r="AG51" s="39" t="s">
        <v>94</v>
      </c>
      <c r="AH51" s="39" t="s">
        <v>308</v>
      </c>
      <c r="AI51" s="39" t="s">
        <v>309</v>
      </c>
      <c r="AJ51" s="39" t="s">
        <v>310</v>
      </c>
      <c r="AK51" s="39" t="s">
        <v>311</v>
      </c>
      <c r="AL51" s="39" t="s">
        <v>164</v>
      </c>
      <c r="AM51" s="39" t="s">
        <v>464</v>
      </c>
      <c r="AN51" s="40">
        <v>45687</v>
      </c>
      <c r="AO51" s="39" t="s">
        <v>81</v>
      </c>
      <c r="AP51" s="41">
        <f>+IFERROR(VLOOKUP(AO51,Tabla13[],2,FALSE),"")</f>
        <v>0.85</v>
      </c>
      <c r="AQ51" s="39"/>
      <c r="AR51" s="39"/>
      <c r="AS51" s="39" t="s">
        <v>312</v>
      </c>
      <c r="AT51" s="39">
        <v>30</v>
      </c>
      <c r="AU51" s="39" t="s">
        <v>313</v>
      </c>
      <c r="AV51" s="39" t="s">
        <v>314</v>
      </c>
      <c r="AW51" s="39" t="s">
        <v>315</v>
      </c>
      <c r="AX51" s="39" t="s">
        <v>316</v>
      </c>
      <c r="AY51" s="39">
        <v>1</v>
      </c>
      <c r="AZ51" s="39" t="s">
        <v>317</v>
      </c>
      <c r="BA51" s="39" t="s">
        <v>318</v>
      </c>
      <c r="BB51" s="39" t="s">
        <v>319</v>
      </c>
      <c r="BC51" s="39" t="s">
        <v>320</v>
      </c>
    </row>
    <row r="52" spans="1:55" ht="114" x14ac:dyDescent="0.25">
      <c r="A52" s="39" t="s">
        <v>86</v>
      </c>
      <c r="B52" s="39" t="s">
        <v>321</v>
      </c>
      <c r="C52" s="39"/>
      <c r="D52" s="39" t="s">
        <v>186</v>
      </c>
      <c r="E52" s="39"/>
      <c r="F52" s="39"/>
      <c r="G52" s="39"/>
      <c r="H52" s="39"/>
      <c r="I52" s="39" t="s">
        <v>186</v>
      </c>
      <c r="J52" s="39"/>
      <c r="K52" s="39"/>
      <c r="L52" s="39" t="s">
        <v>186</v>
      </c>
      <c r="M52" s="39" t="s">
        <v>186</v>
      </c>
      <c r="N52" s="39"/>
      <c r="O52" s="39" t="s">
        <v>186</v>
      </c>
      <c r="P52" s="39" t="s">
        <v>186</v>
      </c>
      <c r="Q52" s="39"/>
      <c r="R52" s="39"/>
      <c r="S52" s="39"/>
      <c r="T52" s="39"/>
      <c r="U52" s="39" t="s">
        <v>186</v>
      </c>
      <c r="V52" s="39"/>
      <c r="W52" s="39" t="s">
        <v>186</v>
      </c>
      <c r="X52" s="39" t="s">
        <v>186</v>
      </c>
      <c r="Y52" s="39" t="s">
        <v>186</v>
      </c>
      <c r="Z52" s="39" t="s">
        <v>186</v>
      </c>
      <c r="AA52" s="39" t="s">
        <v>186</v>
      </c>
      <c r="AB52" s="39" t="s">
        <v>186</v>
      </c>
      <c r="AC52" s="39" t="s">
        <v>186</v>
      </c>
      <c r="AD52" s="39" t="s">
        <v>186</v>
      </c>
      <c r="AE52" s="39" t="s">
        <v>186</v>
      </c>
      <c r="AF52" s="39" t="s">
        <v>186</v>
      </c>
      <c r="AG52" s="39" t="s">
        <v>94</v>
      </c>
      <c r="AH52" s="39" t="s">
        <v>322</v>
      </c>
      <c r="AI52" s="39" t="s">
        <v>323</v>
      </c>
      <c r="AJ52" s="39" t="s">
        <v>324</v>
      </c>
      <c r="AK52" s="39" t="s">
        <v>325</v>
      </c>
      <c r="AL52" s="39" t="s">
        <v>164</v>
      </c>
      <c r="AM52" s="39" t="s">
        <v>464</v>
      </c>
      <c r="AN52" s="40">
        <v>45743</v>
      </c>
      <c r="AO52" s="39" t="s">
        <v>78</v>
      </c>
      <c r="AP52" s="41">
        <f>+IFERROR(VLOOKUP(AO52,Tabla13[],2,FALSE),"")</f>
        <v>0.25</v>
      </c>
      <c r="AQ52" s="39"/>
      <c r="AR52" s="39"/>
      <c r="AS52" s="39"/>
      <c r="AT52" s="39"/>
      <c r="AU52" s="39"/>
      <c r="AV52" s="39"/>
      <c r="AW52" s="39"/>
      <c r="AX52" s="39"/>
      <c r="AY52" s="39"/>
      <c r="AZ52" s="39"/>
      <c r="BA52" s="39"/>
      <c r="BB52" s="39"/>
      <c r="BC52" s="39"/>
    </row>
    <row r="53" spans="1:55" ht="99.75" x14ac:dyDescent="0.25">
      <c r="A53" s="39" t="s">
        <v>86</v>
      </c>
      <c r="B53" s="39" t="s">
        <v>326</v>
      </c>
      <c r="C53" s="39" t="s">
        <v>186</v>
      </c>
      <c r="D53" s="39" t="s">
        <v>186</v>
      </c>
      <c r="E53" s="39" t="s">
        <v>186</v>
      </c>
      <c r="F53" s="39"/>
      <c r="G53" s="39"/>
      <c r="H53" s="39"/>
      <c r="I53" s="39"/>
      <c r="J53" s="39" t="s">
        <v>186</v>
      </c>
      <c r="K53" s="39"/>
      <c r="L53" s="39" t="s">
        <v>186</v>
      </c>
      <c r="M53" s="39" t="s">
        <v>186</v>
      </c>
      <c r="N53" s="39"/>
      <c r="O53" s="39" t="s">
        <v>186</v>
      </c>
      <c r="P53" s="39" t="s">
        <v>186</v>
      </c>
      <c r="Q53" s="39"/>
      <c r="R53" s="39"/>
      <c r="S53" s="39"/>
      <c r="T53" s="39"/>
      <c r="U53" s="39" t="s">
        <v>186</v>
      </c>
      <c r="V53" s="39"/>
      <c r="W53" s="39" t="s">
        <v>186</v>
      </c>
      <c r="X53" s="39" t="s">
        <v>186</v>
      </c>
      <c r="Y53" s="39" t="s">
        <v>186</v>
      </c>
      <c r="Z53" s="39" t="s">
        <v>186</v>
      </c>
      <c r="AA53" s="39" t="s">
        <v>186</v>
      </c>
      <c r="AB53" s="39" t="s">
        <v>186</v>
      </c>
      <c r="AC53" s="39" t="s">
        <v>186</v>
      </c>
      <c r="AD53" s="39" t="s">
        <v>186</v>
      </c>
      <c r="AE53" s="39" t="s">
        <v>186</v>
      </c>
      <c r="AF53" s="39" t="s">
        <v>186</v>
      </c>
      <c r="AG53" s="39" t="s">
        <v>94</v>
      </c>
      <c r="AH53" s="39" t="s">
        <v>327</v>
      </c>
      <c r="AI53" s="39" t="s">
        <v>328</v>
      </c>
      <c r="AJ53" s="39" t="s">
        <v>329</v>
      </c>
      <c r="AK53" s="39" t="s">
        <v>325</v>
      </c>
      <c r="AL53" s="39" t="s">
        <v>164</v>
      </c>
      <c r="AM53" s="39" t="s">
        <v>464</v>
      </c>
      <c r="AN53" s="40">
        <v>45771</v>
      </c>
      <c r="AO53" s="39" t="s">
        <v>78</v>
      </c>
      <c r="AP53" s="41">
        <f>+IFERROR(VLOOKUP(AO53,Tabla13[],2,FALSE),"")</f>
        <v>0.25</v>
      </c>
      <c r="AQ53" s="39"/>
      <c r="AR53" s="39"/>
      <c r="AS53" s="39"/>
      <c r="AT53" s="39"/>
      <c r="AU53" s="39"/>
      <c r="AV53" s="39"/>
      <c r="AW53" s="39"/>
      <c r="AX53" s="39"/>
      <c r="AY53" s="39"/>
      <c r="AZ53" s="39"/>
      <c r="BA53" s="39"/>
      <c r="BB53" s="39"/>
      <c r="BC53" s="39"/>
    </row>
    <row r="54" spans="1:55" ht="213.75" x14ac:dyDescent="0.25">
      <c r="A54" s="39" t="s">
        <v>86</v>
      </c>
      <c r="B54" s="39" t="s">
        <v>330</v>
      </c>
      <c r="C54" s="39" t="s">
        <v>186</v>
      </c>
      <c r="D54" s="39" t="s">
        <v>186</v>
      </c>
      <c r="E54" s="39" t="s">
        <v>186</v>
      </c>
      <c r="F54" s="39" t="s">
        <v>186</v>
      </c>
      <c r="G54" s="39"/>
      <c r="H54" s="39"/>
      <c r="I54" s="39"/>
      <c r="J54" s="39" t="s">
        <v>186</v>
      </c>
      <c r="K54" s="39" t="s">
        <v>186</v>
      </c>
      <c r="L54" s="39" t="s">
        <v>186</v>
      </c>
      <c r="M54" s="39" t="s">
        <v>186</v>
      </c>
      <c r="N54" s="39" t="s">
        <v>186</v>
      </c>
      <c r="O54" s="39" t="s">
        <v>186</v>
      </c>
      <c r="P54" s="39" t="s">
        <v>186</v>
      </c>
      <c r="Q54" s="39" t="s">
        <v>186</v>
      </c>
      <c r="R54" s="39"/>
      <c r="S54" s="39"/>
      <c r="T54" s="39"/>
      <c r="U54" s="39" t="s">
        <v>186</v>
      </c>
      <c r="V54" s="39"/>
      <c r="W54" s="39" t="s">
        <v>186</v>
      </c>
      <c r="X54" s="39" t="s">
        <v>186</v>
      </c>
      <c r="Y54" s="39" t="s">
        <v>186</v>
      </c>
      <c r="Z54" s="39" t="s">
        <v>186</v>
      </c>
      <c r="AA54" s="39" t="s">
        <v>186</v>
      </c>
      <c r="AB54" s="39" t="s">
        <v>186</v>
      </c>
      <c r="AC54" s="39" t="s">
        <v>186</v>
      </c>
      <c r="AD54" s="39" t="s">
        <v>186</v>
      </c>
      <c r="AE54" s="39" t="s">
        <v>186</v>
      </c>
      <c r="AF54" s="39" t="s">
        <v>186</v>
      </c>
      <c r="AG54" s="39" t="s">
        <v>94</v>
      </c>
      <c r="AH54" s="39" t="s">
        <v>331</v>
      </c>
      <c r="AI54" s="39" t="s">
        <v>332</v>
      </c>
      <c r="AJ54" s="39" t="s">
        <v>324</v>
      </c>
      <c r="AK54" s="39" t="s">
        <v>333</v>
      </c>
      <c r="AL54" s="39" t="s">
        <v>164</v>
      </c>
      <c r="AM54" s="39" t="s">
        <v>464</v>
      </c>
      <c r="AN54" s="40">
        <v>45771</v>
      </c>
      <c r="AO54" s="39" t="s">
        <v>78</v>
      </c>
      <c r="AP54" s="41">
        <f>+IFERROR(VLOOKUP(AO54,Tabla13[],2,FALSE),"")</f>
        <v>0.25</v>
      </c>
      <c r="AQ54" s="39"/>
      <c r="AR54" s="39"/>
      <c r="AS54" s="39"/>
      <c r="AT54" s="39"/>
      <c r="AU54" s="39"/>
      <c r="AV54" s="39"/>
      <c r="AW54" s="39"/>
      <c r="AX54" s="39"/>
      <c r="AY54" s="39"/>
      <c r="AZ54" s="39"/>
      <c r="BA54" s="39"/>
      <c r="BB54" s="39"/>
      <c r="BC54" s="39"/>
    </row>
    <row r="55" spans="1:55" ht="114" x14ac:dyDescent="0.25">
      <c r="A55" s="39" t="s">
        <v>86</v>
      </c>
      <c r="B55" s="39" t="s">
        <v>334</v>
      </c>
      <c r="C55" s="39" t="s">
        <v>186</v>
      </c>
      <c r="D55" s="39" t="s">
        <v>186</v>
      </c>
      <c r="E55" s="39"/>
      <c r="F55" s="39"/>
      <c r="G55" s="39"/>
      <c r="H55" s="39"/>
      <c r="I55" s="39"/>
      <c r="J55" s="39"/>
      <c r="K55" s="39"/>
      <c r="L55" s="39" t="s">
        <v>186</v>
      </c>
      <c r="M55" s="39" t="s">
        <v>186</v>
      </c>
      <c r="N55" s="39"/>
      <c r="O55" s="39" t="s">
        <v>186</v>
      </c>
      <c r="P55" s="39" t="s">
        <v>186</v>
      </c>
      <c r="Q55" s="39"/>
      <c r="R55" s="39"/>
      <c r="S55" s="39"/>
      <c r="T55" s="39"/>
      <c r="U55" s="39" t="s">
        <v>186</v>
      </c>
      <c r="V55" s="39"/>
      <c r="W55" s="39"/>
      <c r="X55" s="39" t="s">
        <v>186</v>
      </c>
      <c r="Y55" s="39"/>
      <c r="Z55" s="39"/>
      <c r="AA55" s="39" t="s">
        <v>186</v>
      </c>
      <c r="AB55" s="39" t="s">
        <v>186</v>
      </c>
      <c r="AC55" s="39" t="s">
        <v>186</v>
      </c>
      <c r="AD55" s="39" t="s">
        <v>186</v>
      </c>
      <c r="AE55" s="39" t="s">
        <v>186</v>
      </c>
      <c r="AF55" s="39" t="s">
        <v>186</v>
      </c>
      <c r="AG55" s="39" t="s">
        <v>94</v>
      </c>
      <c r="AH55" s="39" t="s">
        <v>335</v>
      </c>
      <c r="AI55" s="39" t="s">
        <v>336</v>
      </c>
      <c r="AJ55" s="39" t="s">
        <v>324</v>
      </c>
      <c r="AK55" s="39" t="s">
        <v>337</v>
      </c>
      <c r="AL55" s="39" t="s">
        <v>164</v>
      </c>
      <c r="AM55" s="39" t="s">
        <v>464</v>
      </c>
      <c r="AN55" s="40">
        <v>45785</v>
      </c>
      <c r="AO55" s="39" t="s">
        <v>78</v>
      </c>
      <c r="AP55" s="41">
        <f>+IFERROR(VLOOKUP(AO55,Tabla13[],2,FALSE),"")</f>
        <v>0.25</v>
      </c>
      <c r="AQ55" s="39"/>
      <c r="AR55" s="39"/>
      <c r="AS55" s="39"/>
      <c r="AT55" s="39"/>
      <c r="AU55" s="39"/>
      <c r="AV55" s="39"/>
      <c r="AW55" s="39"/>
      <c r="AX55" s="39"/>
      <c r="AY55" s="39"/>
      <c r="AZ55" s="39"/>
      <c r="BA55" s="39"/>
      <c r="BB55" s="39"/>
      <c r="BC55" s="39"/>
    </row>
    <row r="56" spans="1:55" ht="114" x14ac:dyDescent="0.25">
      <c r="A56" s="39" t="s">
        <v>86</v>
      </c>
      <c r="B56" s="39" t="s">
        <v>338</v>
      </c>
      <c r="C56" s="39"/>
      <c r="D56" s="39" t="s">
        <v>186</v>
      </c>
      <c r="E56" s="39"/>
      <c r="F56" s="39"/>
      <c r="G56" s="39"/>
      <c r="H56" s="39"/>
      <c r="I56" s="39" t="s">
        <v>186</v>
      </c>
      <c r="J56" s="39"/>
      <c r="K56" s="39"/>
      <c r="L56" s="39" t="s">
        <v>186</v>
      </c>
      <c r="M56" s="39" t="s">
        <v>186</v>
      </c>
      <c r="N56" s="39"/>
      <c r="O56" s="39" t="s">
        <v>186</v>
      </c>
      <c r="P56" s="39" t="s">
        <v>186</v>
      </c>
      <c r="Q56" s="39"/>
      <c r="R56" s="39"/>
      <c r="S56" s="39"/>
      <c r="T56" s="39"/>
      <c r="U56" s="39" t="s">
        <v>186</v>
      </c>
      <c r="V56" s="39"/>
      <c r="W56" s="39" t="s">
        <v>186</v>
      </c>
      <c r="X56" s="39" t="s">
        <v>186</v>
      </c>
      <c r="Y56" s="39" t="s">
        <v>186</v>
      </c>
      <c r="Z56" s="39" t="s">
        <v>186</v>
      </c>
      <c r="AA56" s="39" t="s">
        <v>186</v>
      </c>
      <c r="AB56" s="39" t="s">
        <v>186</v>
      </c>
      <c r="AC56" s="39" t="s">
        <v>186</v>
      </c>
      <c r="AD56" s="39" t="s">
        <v>186</v>
      </c>
      <c r="AE56" s="39" t="s">
        <v>186</v>
      </c>
      <c r="AF56" s="39" t="s">
        <v>186</v>
      </c>
      <c r="AG56" s="39" t="s">
        <v>94</v>
      </c>
      <c r="AH56" s="39" t="s">
        <v>322</v>
      </c>
      <c r="AI56" s="39" t="s">
        <v>339</v>
      </c>
      <c r="AJ56" s="39" t="s">
        <v>324</v>
      </c>
      <c r="AK56" s="39" t="s">
        <v>325</v>
      </c>
      <c r="AL56" s="39" t="s">
        <v>164</v>
      </c>
      <c r="AM56" s="39" t="s">
        <v>464</v>
      </c>
      <c r="AN56" s="40">
        <v>45834</v>
      </c>
      <c r="AO56" s="39" t="s">
        <v>78</v>
      </c>
      <c r="AP56" s="41">
        <f>+IFERROR(VLOOKUP(AO56,Tabla13[],2,FALSE),"")</f>
        <v>0.25</v>
      </c>
      <c r="AQ56" s="39"/>
      <c r="AR56" s="39"/>
      <c r="AS56" s="39"/>
      <c r="AT56" s="39"/>
      <c r="AU56" s="39"/>
      <c r="AV56" s="39"/>
      <c r="AW56" s="39"/>
      <c r="AX56" s="39"/>
      <c r="AY56" s="39"/>
      <c r="AZ56" s="39"/>
      <c r="BA56" s="39"/>
      <c r="BB56" s="39"/>
      <c r="BC56" s="39"/>
    </row>
    <row r="57" spans="1:55" ht="114" x14ac:dyDescent="0.25">
      <c r="A57" s="39" t="s">
        <v>86</v>
      </c>
      <c r="B57" s="39" t="s">
        <v>340</v>
      </c>
      <c r="C57" s="39"/>
      <c r="D57" s="39" t="s">
        <v>186</v>
      </c>
      <c r="E57" s="39"/>
      <c r="F57" s="39"/>
      <c r="G57" s="39"/>
      <c r="H57" s="39"/>
      <c r="I57" s="39" t="s">
        <v>186</v>
      </c>
      <c r="J57" s="39"/>
      <c r="K57" s="39"/>
      <c r="L57" s="39" t="s">
        <v>186</v>
      </c>
      <c r="M57" s="39" t="s">
        <v>186</v>
      </c>
      <c r="N57" s="39"/>
      <c r="O57" s="39" t="s">
        <v>186</v>
      </c>
      <c r="P57" s="39" t="s">
        <v>186</v>
      </c>
      <c r="Q57" s="39"/>
      <c r="R57" s="39"/>
      <c r="S57" s="39"/>
      <c r="T57" s="39"/>
      <c r="U57" s="39" t="s">
        <v>186</v>
      </c>
      <c r="V57" s="39"/>
      <c r="W57" s="39" t="s">
        <v>186</v>
      </c>
      <c r="X57" s="39" t="s">
        <v>186</v>
      </c>
      <c r="Y57" s="39" t="s">
        <v>186</v>
      </c>
      <c r="Z57" s="39" t="s">
        <v>186</v>
      </c>
      <c r="AA57" s="39" t="s">
        <v>186</v>
      </c>
      <c r="AB57" s="39" t="s">
        <v>186</v>
      </c>
      <c r="AC57" s="39" t="s">
        <v>186</v>
      </c>
      <c r="AD57" s="39" t="s">
        <v>186</v>
      </c>
      <c r="AE57" s="39" t="s">
        <v>186</v>
      </c>
      <c r="AF57" s="39" t="s">
        <v>186</v>
      </c>
      <c r="AG57" s="39" t="s">
        <v>94</v>
      </c>
      <c r="AH57" s="39" t="s">
        <v>322</v>
      </c>
      <c r="AI57" s="39" t="s">
        <v>341</v>
      </c>
      <c r="AJ57" s="39" t="s">
        <v>324</v>
      </c>
      <c r="AK57" s="39" t="s">
        <v>325</v>
      </c>
      <c r="AL57" s="39" t="s">
        <v>164</v>
      </c>
      <c r="AM57" s="39" t="s">
        <v>464</v>
      </c>
      <c r="AN57" s="40">
        <v>45834</v>
      </c>
      <c r="AO57" s="39" t="s">
        <v>78</v>
      </c>
      <c r="AP57" s="41">
        <f>+IFERROR(VLOOKUP(AO57,Tabla13[],2,FALSE),"")</f>
        <v>0.25</v>
      </c>
      <c r="AQ57" s="39"/>
      <c r="AR57" s="39"/>
      <c r="AS57" s="39"/>
      <c r="AT57" s="39"/>
      <c r="AU57" s="39"/>
      <c r="AV57" s="39"/>
      <c r="AW57" s="39"/>
      <c r="AX57" s="39"/>
      <c r="AY57" s="39"/>
      <c r="AZ57" s="39"/>
      <c r="BA57" s="39"/>
      <c r="BB57" s="39"/>
      <c r="BC57" s="39"/>
    </row>
    <row r="58" spans="1:55" ht="57" x14ac:dyDescent="0.25">
      <c r="A58" s="39" t="s">
        <v>86</v>
      </c>
      <c r="B58" s="39" t="s">
        <v>342</v>
      </c>
      <c r="C58" s="39" t="s">
        <v>186</v>
      </c>
      <c r="D58" s="39" t="s">
        <v>186</v>
      </c>
      <c r="E58" s="39"/>
      <c r="F58" s="39"/>
      <c r="G58" s="39"/>
      <c r="H58" s="39"/>
      <c r="I58" s="39"/>
      <c r="J58" s="39"/>
      <c r="K58" s="39"/>
      <c r="L58" s="39" t="s">
        <v>186</v>
      </c>
      <c r="M58" s="39" t="s">
        <v>186</v>
      </c>
      <c r="N58" s="39"/>
      <c r="O58" s="39"/>
      <c r="P58" s="39"/>
      <c r="Q58" s="39"/>
      <c r="R58" s="39"/>
      <c r="S58" s="39"/>
      <c r="T58" s="39"/>
      <c r="U58" s="39"/>
      <c r="V58" s="39"/>
      <c r="W58" s="39"/>
      <c r="X58" s="39"/>
      <c r="Y58" s="39"/>
      <c r="Z58" s="39"/>
      <c r="AA58" s="39"/>
      <c r="AB58" s="39"/>
      <c r="AC58" s="39"/>
      <c r="AD58" s="39"/>
      <c r="AE58" s="39"/>
      <c r="AF58" s="39"/>
      <c r="AG58" s="39" t="s">
        <v>94</v>
      </c>
      <c r="AH58" s="39" t="s">
        <v>343</v>
      </c>
      <c r="AI58" s="39" t="s">
        <v>344</v>
      </c>
      <c r="AJ58" s="39" t="s">
        <v>345</v>
      </c>
      <c r="AK58" s="39" t="s">
        <v>346</v>
      </c>
      <c r="AL58" s="39" t="s">
        <v>164</v>
      </c>
      <c r="AM58" s="39" t="s">
        <v>464</v>
      </c>
      <c r="AN58" s="40">
        <v>45763</v>
      </c>
      <c r="AO58" s="39" t="s">
        <v>78</v>
      </c>
      <c r="AP58" s="41">
        <f>+IFERROR(VLOOKUP(AO58,Tabla13[],2,FALSE),"")</f>
        <v>0.25</v>
      </c>
      <c r="AQ58" s="39"/>
      <c r="AR58" s="39"/>
      <c r="AS58" s="39"/>
      <c r="AT58" s="39"/>
      <c r="AU58" s="39"/>
      <c r="AV58" s="39"/>
      <c r="AW58" s="39"/>
      <c r="AX58" s="39"/>
      <c r="AY58" s="39"/>
      <c r="AZ58" s="39"/>
      <c r="BA58" s="39"/>
      <c r="BB58" s="39"/>
      <c r="BC58" s="39"/>
    </row>
    <row r="59" spans="1:55" ht="57" x14ac:dyDescent="0.25">
      <c r="A59" s="39" t="s">
        <v>86</v>
      </c>
      <c r="B59" s="39" t="s">
        <v>347</v>
      </c>
      <c r="C59" s="39" t="s">
        <v>186</v>
      </c>
      <c r="D59" s="39" t="s">
        <v>186</v>
      </c>
      <c r="E59" s="39"/>
      <c r="F59" s="39"/>
      <c r="G59" s="39"/>
      <c r="H59" s="39"/>
      <c r="I59" s="39"/>
      <c r="J59" s="39"/>
      <c r="K59" s="39"/>
      <c r="L59" s="39" t="s">
        <v>186</v>
      </c>
      <c r="M59" s="39" t="s">
        <v>186</v>
      </c>
      <c r="N59" s="39"/>
      <c r="O59" s="39"/>
      <c r="P59" s="39"/>
      <c r="Q59" s="39"/>
      <c r="R59" s="39"/>
      <c r="S59" s="39"/>
      <c r="T59" s="39"/>
      <c r="U59" s="39"/>
      <c r="V59" s="39"/>
      <c r="W59" s="39"/>
      <c r="X59" s="39"/>
      <c r="Y59" s="39"/>
      <c r="Z59" s="39"/>
      <c r="AA59" s="39"/>
      <c r="AB59" s="39"/>
      <c r="AC59" s="39"/>
      <c r="AD59" s="39"/>
      <c r="AE59" s="39"/>
      <c r="AF59" s="39"/>
      <c r="AG59" s="39" t="s">
        <v>94</v>
      </c>
      <c r="AH59" s="39" t="s">
        <v>348</v>
      </c>
      <c r="AI59" s="39" t="s">
        <v>344</v>
      </c>
      <c r="AJ59" s="39" t="s">
        <v>345</v>
      </c>
      <c r="AK59" s="39" t="s">
        <v>346</v>
      </c>
      <c r="AL59" s="39" t="s">
        <v>164</v>
      </c>
      <c r="AM59" s="39" t="s">
        <v>464</v>
      </c>
      <c r="AN59" s="40">
        <v>45826</v>
      </c>
      <c r="AO59" s="39" t="s">
        <v>78</v>
      </c>
      <c r="AP59" s="41">
        <f>+IFERROR(VLOOKUP(AO59,Tabla13[],2,FALSE),"")</f>
        <v>0.25</v>
      </c>
      <c r="AQ59" s="39"/>
      <c r="AR59" s="39"/>
      <c r="AS59" s="39"/>
      <c r="AT59" s="39"/>
      <c r="AU59" s="39"/>
      <c r="AV59" s="39"/>
      <c r="AW59" s="39"/>
      <c r="AX59" s="39"/>
      <c r="AY59" s="39"/>
      <c r="AZ59" s="39"/>
      <c r="BA59" s="39"/>
      <c r="BB59" s="39"/>
      <c r="BC59" s="39"/>
    </row>
    <row r="60" spans="1:55" ht="57" x14ac:dyDescent="0.25">
      <c r="A60" s="39" t="s">
        <v>86</v>
      </c>
      <c r="B60" s="39" t="s">
        <v>349</v>
      </c>
      <c r="C60" s="39" t="s">
        <v>186</v>
      </c>
      <c r="D60" s="39" t="s">
        <v>186</v>
      </c>
      <c r="E60" s="39"/>
      <c r="F60" s="39"/>
      <c r="G60" s="39"/>
      <c r="H60" s="39"/>
      <c r="I60" s="39"/>
      <c r="J60" s="39"/>
      <c r="K60" s="39"/>
      <c r="L60" s="39" t="s">
        <v>186</v>
      </c>
      <c r="M60" s="39" t="s">
        <v>186</v>
      </c>
      <c r="N60" s="39"/>
      <c r="O60" s="39"/>
      <c r="P60" s="39"/>
      <c r="Q60" s="39"/>
      <c r="R60" s="39"/>
      <c r="S60" s="39"/>
      <c r="T60" s="39"/>
      <c r="U60" s="39"/>
      <c r="V60" s="39"/>
      <c r="W60" s="39"/>
      <c r="X60" s="39"/>
      <c r="Y60" s="39"/>
      <c r="Z60" s="39"/>
      <c r="AA60" s="39"/>
      <c r="AB60" s="39"/>
      <c r="AC60" s="39"/>
      <c r="AD60" s="39"/>
      <c r="AE60" s="39"/>
      <c r="AF60" s="39"/>
      <c r="AG60" s="39" t="s">
        <v>94</v>
      </c>
      <c r="AH60" s="39" t="s">
        <v>350</v>
      </c>
      <c r="AI60" s="39" t="s">
        <v>344</v>
      </c>
      <c r="AJ60" s="39" t="s">
        <v>345</v>
      </c>
      <c r="AK60" s="39" t="s">
        <v>346</v>
      </c>
      <c r="AL60" s="39" t="s">
        <v>164</v>
      </c>
      <c r="AM60" s="39" t="s">
        <v>464</v>
      </c>
      <c r="AN60" s="40">
        <v>45883</v>
      </c>
      <c r="AO60" s="39" t="s">
        <v>78</v>
      </c>
      <c r="AP60" s="41">
        <f>+IFERROR(VLOOKUP(AO60,Tabla13[],2,FALSE),"")</f>
        <v>0.25</v>
      </c>
      <c r="AQ60" s="39"/>
      <c r="AR60" s="39"/>
      <c r="AS60" s="39"/>
      <c r="AT60" s="39"/>
      <c r="AU60" s="39"/>
      <c r="AV60" s="39"/>
      <c r="AW60" s="39"/>
      <c r="AX60" s="39"/>
      <c r="AY60" s="39"/>
      <c r="AZ60" s="39"/>
      <c r="BA60" s="39"/>
      <c r="BB60" s="39"/>
      <c r="BC60" s="39"/>
    </row>
    <row r="61" spans="1:55" ht="57" x14ac:dyDescent="0.25">
      <c r="A61" s="39" t="s">
        <v>86</v>
      </c>
      <c r="B61" s="39" t="s">
        <v>351</v>
      </c>
      <c r="C61" s="39" t="s">
        <v>186</v>
      </c>
      <c r="D61" s="39" t="s">
        <v>186</v>
      </c>
      <c r="E61" s="39"/>
      <c r="F61" s="39"/>
      <c r="G61" s="39"/>
      <c r="H61" s="39"/>
      <c r="I61" s="39"/>
      <c r="J61" s="39"/>
      <c r="K61" s="39"/>
      <c r="L61" s="39" t="s">
        <v>186</v>
      </c>
      <c r="M61" s="39" t="s">
        <v>186</v>
      </c>
      <c r="N61" s="39"/>
      <c r="O61" s="39"/>
      <c r="P61" s="39"/>
      <c r="Q61" s="39"/>
      <c r="R61" s="39"/>
      <c r="S61" s="39"/>
      <c r="T61" s="39"/>
      <c r="U61" s="39"/>
      <c r="V61" s="39"/>
      <c r="W61" s="39"/>
      <c r="X61" s="39"/>
      <c r="Y61" s="39"/>
      <c r="Z61" s="39"/>
      <c r="AA61" s="39"/>
      <c r="AB61" s="39"/>
      <c r="AC61" s="39"/>
      <c r="AD61" s="39"/>
      <c r="AE61" s="39"/>
      <c r="AF61" s="39"/>
      <c r="AG61" s="39" t="s">
        <v>94</v>
      </c>
      <c r="AH61" s="39" t="s">
        <v>352</v>
      </c>
      <c r="AI61" s="39" t="s">
        <v>344</v>
      </c>
      <c r="AJ61" s="39" t="s">
        <v>345</v>
      </c>
      <c r="AK61" s="39" t="s">
        <v>346</v>
      </c>
      <c r="AL61" s="39" t="s">
        <v>164</v>
      </c>
      <c r="AM61" s="39" t="s">
        <v>464</v>
      </c>
      <c r="AN61" s="40">
        <v>45951</v>
      </c>
      <c r="AO61" s="39" t="s">
        <v>78</v>
      </c>
      <c r="AP61" s="41">
        <f>+IFERROR(VLOOKUP(AO61,Tabla13[],2,FALSE),"")</f>
        <v>0.25</v>
      </c>
      <c r="AQ61" s="39"/>
      <c r="AR61" s="39"/>
      <c r="AS61" s="39"/>
      <c r="AT61" s="39"/>
      <c r="AU61" s="39"/>
      <c r="AV61" s="39"/>
      <c r="AW61" s="39"/>
      <c r="AX61" s="39"/>
      <c r="AY61" s="39"/>
      <c r="AZ61" s="39"/>
      <c r="BA61" s="39"/>
      <c r="BB61" s="39"/>
      <c r="BC61" s="39"/>
    </row>
    <row r="62" spans="1:55" ht="57" x14ac:dyDescent="0.25">
      <c r="A62" s="39" t="s">
        <v>86</v>
      </c>
      <c r="B62" s="39" t="s">
        <v>353</v>
      </c>
      <c r="C62" s="39" t="s">
        <v>186</v>
      </c>
      <c r="D62" s="39" t="s">
        <v>186</v>
      </c>
      <c r="E62" s="39"/>
      <c r="F62" s="39"/>
      <c r="G62" s="39"/>
      <c r="H62" s="39"/>
      <c r="I62" s="39"/>
      <c r="J62" s="39"/>
      <c r="K62" s="39"/>
      <c r="L62" s="39" t="s">
        <v>186</v>
      </c>
      <c r="M62" s="39" t="s">
        <v>186</v>
      </c>
      <c r="N62" s="39"/>
      <c r="O62" s="39"/>
      <c r="P62" s="39"/>
      <c r="Q62" s="39"/>
      <c r="R62" s="39"/>
      <c r="S62" s="39"/>
      <c r="T62" s="39"/>
      <c r="U62" s="39"/>
      <c r="V62" s="39"/>
      <c r="W62" s="39"/>
      <c r="X62" s="39"/>
      <c r="Y62" s="39"/>
      <c r="Z62" s="39"/>
      <c r="AA62" s="39"/>
      <c r="AB62" s="39"/>
      <c r="AC62" s="39"/>
      <c r="AD62" s="39"/>
      <c r="AE62" s="39"/>
      <c r="AF62" s="39"/>
      <c r="AG62" s="39" t="s">
        <v>94</v>
      </c>
      <c r="AH62" s="39" t="s">
        <v>354</v>
      </c>
      <c r="AI62" s="39" t="s">
        <v>344</v>
      </c>
      <c r="AJ62" s="39" t="s">
        <v>345</v>
      </c>
      <c r="AK62" s="39" t="s">
        <v>346</v>
      </c>
      <c r="AL62" s="39" t="s">
        <v>164</v>
      </c>
      <c r="AM62" s="39" t="s">
        <v>464</v>
      </c>
      <c r="AN62" s="40">
        <v>46001</v>
      </c>
      <c r="AO62" s="39" t="s">
        <v>78</v>
      </c>
      <c r="AP62" s="41">
        <f>+IFERROR(VLOOKUP(AO62,Tabla13[],2,FALSE),"")</f>
        <v>0.25</v>
      </c>
      <c r="AQ62" s="39"/>
      <c r="AR62" s="39"/>
      <c r="AS62" s="39"/>
      <c r="AT62" s="39"/>
      <c r="AU62" s="39"/>
      <c r="AV62" s="39"/>
      <c r="AW62" s="39"/>
      <c r="AX62" s="39"/>
      <c r="AY62" s="39"/>
      <c r="AZ62" s="39"/>
      <c r="BA62" s="39"/>
      <c r="BB62" s="39"/>
      <c r="BC62" s="39"/>
    </row>
    <row r="63" spans="1:55" ht="57" x14ac:dyDescent="0.25">
      <c r="A63" s="39" t="s">
        <v>86</v>
      </c>
      <c r="B63" s="39" t="s">
        <v>355</v>
      </c>
      <c r="C63" s="39"/>
      <c r="D63" s="39" t="s">
        <v>196</v>
      </c>
      <c r="E63" s="39"/>
      <c r="F63" s="39"/>
      <c r="G63" s="39" t="s">
        <v>196</v>
      </c>
      <c r="H63" s="39"/>
      <c r="I63" s="39"/>
      <c r="J63" s="39"/>
      <c r="K63" s="39" t="s">
        <v>196</v>
      </c>
      <c r="L63" s="39"/>
      <c r="M63" s="39"/>
      <c r="N63" s="39" t="s">
        <v>196</v>
      </c>
      <c r="O63" s="39"/>
      <c r="P63" s="39"/>
      <c r="Q63" s="39"/>
      <c r="R63" s="39"/>
      <c r="S63" s="39"/>
      <c r="T63" s="39"/>
      <c r="U63" s="39"/>
      <c r="V63" s="39"/>
      <c r="W63" s="39"/>
      <c r="X63" s="39"/>
      <c r="Y63" s="39"/>
      <c r="Z63" s="39"/>
      <c r="AA63" s="39"/>
      <c r="AB63" s="39"/>
      <c r="AC63" s="39"/>
      <c r="AD63" s="39"/>
      <c r="AE63" s="39"/>
      <c r="AF63" s="39"/>
      <c r="AG63" s="39" t="s">
        <v>94</v>
      </c>
      <c r="AH63" s="39" t="s">
        <v>356</v>
      </c>
      <c r="AI63" s="39" t="s">
        <v>357</v>
      </c>
      <c r="AJ63" s="39" t="s">
        <v>358</v>
      </c>
      <c r="AK63" s="39" t="s">
        <v>359</v>
      </c>
      <c r="AL63" s="39" t="s">
        <v>164</v>
      </c>
      <c r="AM63" s="39" t="s">
        <v>464</v>
      </c>
      <c r="AN63" s="40">
        <v>45881</v>
      </c>
      <c r="AO63" s="39" t="s">
        <v>78</v>
      </c>
      <c r="AP63" s="41">
        <f>+IFERROR(VLOOKUP(AO63,Tabla13[],2,FALSE),"")</f>
        <v>0.25</v>
      </c>
      <c r="AQ63" s="39"/>
      <c r="AR63" s="39"/>
      <c r="AS63" s="39"/>
      <c r="AT63" s="39"/>
      <c r="AU63" s="39"/>
      <c r="AV63" s="39"/>
      <c r="AW63" s="39"/>
      <c r="AX63" s="39"/>
      <c r="AY63" s="39"/>
      <c r="AZ63" s="39"/>
      <c r="BA63" s="39"/>
      <c r="BB63" s="39"/>
      <c r="BC63" s="39"/>
    </row>
    <row r="64" spans="1:55" ht="185.25" x14ac:dyDescent="0.25">
      <c r="A64" s="39" t="s">
        <v>86</v>
      </c>
      <c r="B64" s="39" t="s">
        <v>360</v>
      </c>
      <c r="C64" s="39" t="s">
        <v>186</v>
      </c>
      <c r="D64" s="39" t="s">
        <v>186</v>
      </c>
      <c r="E64" s="39"/>
      <c r="F64" s="39" t="s">
        <v>186</v>
      </c>
      <c r="G64" s="39" t="s">
        <v>186</v>
      </c>
      <c r="H64" s="39"/>
      <c r="I64" s="39"/>
      <c r="J64" s="39"/>
      <c r="K64" s="39"/>
      <c r="L64" s="39" t="s">
        <v>186</v>
      </c>
      <c r="M64" s="39"/>
      <c r="N64" s="39"/>
      <c r="O64" s="39"/>
      <c r="P64" s="39"/>
      <c r="Q64" s="39"/>
      <c r="R64" s="39"/>
      <c r="S64" s="39"/>
      <c r="T64" s="39"/>
      <c r="U64" s="39"/>
      <c r="V64" s="39"/>
      <c r="W64" s="39"/>
      <c r="X64" s="39"/>
      <c r="Y64" s="39"/>
      <c r="Z64" s="39"/>
      <c r="AA64" s="39"/>
      <c r="AB64" s="39"/>
      <c r="AC64" s="39"/>
      <c r="AD64" s="39"/>
      <c r="AE64" s="39"/>
      <c r="AF64" s="39"/>
      <c r="AG64" s="39" t="s">
        <v>94</v>
      </c>
      <c r="AH64" s="39" t="s">
        <v>361</v>
      </c>
      <c r="AI64" s="39" t="s">
        <v>362</v>
      </c>
      <c r="AJ64" s="39" t="s">
        <v>363</v>
      </c>
      <c r="AK64" s="39" t="s">
        <v>364</v>
      </c>
      <c r="AL64" s="39" t="s">
        <v>164</v>
      </c>
      <c r="AM64" s="39" t="s">
        <v>464</v>
      </c>
      <c r="AN64" s="40" t="s">
        <v>365</v>
      </c>
      <c r="AO64" s="39" t="s">
        <v>80</v>
      </c>
      <c r="AP64" s="41">
        <f>+IFERROR(VLOOKUP(AO64,Tabla13[],2,FALSE),"")</f>
        <v>0.75</v>
      </c>
      <c r="AQ64" s="39"/>
      <c r="AR64" s="39"/>
      <c r="AS64" s="39"/>
      <c r="AT64" s="39"/>
      <c r="AU64" s="39"/>
      <c r="AV64" s="39"/>
      <c r="AW64" s="39"/>
      <c r="AX64" s="39"/>
      <c r="AY64" s="39"/>
      <c r="AZ64" s="39"/>
      <c r="BA64" s="39"/>
      <c r="BB64" s="39"/>
      <c r="BC64" s="39"/>
    </row>
    <row r="65" spans="1:55" ht="57" x14ac:dyDescent="0.25">
      <c r="A65" s="39" t="s">
        <v>86</v>
      </c>
      <c r="B65" s="39" t="s">
        <v>366</v>
      </c>
      <c r="C65" s="39"/>
      <c r="D65" s="39" t="s">
        <v>186</v>
      </c>
      <c r="E65" s="39"/>
      <c r="F65" s="39"/>
      <c r="G65" s="39" t="s">
        <v>186</v>
      </c>
      <c r="H65" s="39"/>
      <c r="I65" s="39"/>
      <c r="J65" s="39"/>
      <c r="K65" s="39" t="s">
        <v>186</v>
      </c>
      <c r="L65" s="39"/>
      <c r="M65" s="39"/>
      <c r="N65" s="39" t="s">
        <v>186</v>
      </c>
      <c r="O65" s="39"/>
      <c r="P65" s="39"/>
      <c r="Q65" s="39"/>
      <c r="R65" s="39"/>
      <c r="S65" s="39"/>
      <c r="T65" s="39"/>
      <c r="U65" s="39"/>
      <c r="V65" s="39"/>
      <c r="W65" s="39"/>
      <c r="X65" s="39"/>
      <c r="Y65" s="39"/>
      <c r="Z65" s="39"/>
      <c r="AA65" s="39"/>
      <c r="AB65" s="39"/>
      <c r="AC65" s="39"/>
      <c r="AD65" s="39"/>
      <c r="AE65" s="39"/>
      <c r="AF65" s="39"/>
      <c r="AG65" s="39" t="s">
        <v>94</v>
      </c>
      <c r="AH65" s="39" t="s">
        <v>367</v>
      </c>
      <c r="AI65" s="39" t="s">
        <v>368</v>
      </c>
      <c r="AJ65" s="39" t="s">
        <v>369</v>
      </c>
      <c r="AK65" s="39" t="s">
        <v>370</v>
      </c>
      <c r="AL65" s="39" t="s">
        <v>164</v>
      </c>
      <c r="AM65" s="39" t="s">
        <v>464</v>
      </c>
      <c r="AN65" s="40">
        <v>45735</v>
      </c>
      <c r="AO65" s="39" t="s">
        <v>80</v>
      </c>
      <c r="AP65" s="41">
        <f>+IFERROR(VLOOKUP(AO65,Tabla13[],2,FALSE),"")</f>
        <v>0.75</v>
      </c>
      <c r="AQ65" s="39"/>
      <c r="AR65" s="39"/>
      <c r="AS65" s="39"/>
      <c r="AT65" s="39"/>
      <c r="AU65" s="39"/>
      <c r="AV65" s="39"/>
      <c r="AW65" s="39"/>
      <c r="AX65" s="39"/>
      <c r="AY65" s="39"/>
      <c r="AZ65" s="39"/>
      <c r="BA65" s="39"/>
      <c r="BB65" s="39"/>
      <c r="BC65" s="39"/>
    </row>
    <row r="66" spans="1:55" ht="185.25" x14ac:dyDescent="0.25">
      <c r="A66" s="39" t="s">
        <v>86</v>
      </c>
      <c r="B66" s="39" t="s">
        <v>371</v>
      </c>
      <c r="C66" s="39" t="s">
        <v>186</v>
      </c>
      <c r="D66" s="39" t="s">
        <v>186</v>
      </c>
      <c r="E66" s="39" t="s">
        <v>186</v>
      </c>
      <c r="F66" s="39" t="s">
        <v>186</v>
      </c>
      <c r="G66" s="39"/>
      <c r="H66" s="39" t="s">
        <v>186</v>
      </c>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t="s">
        <v>94</v>
      </c>
      <c r="AH66" s="39" t="s">
        <v>372</v>
      </c>
      <c r="AI66" s="39" t="s">
        <v>373</v>
      </c>
      <c r="AJ66" s="39" t="s">
        <v>374</v>
      </c>
      <c r="AK66" s="39" t="s">
        <v>375</v>
      </c>
      <c r="AL66" s="39" t="s">
        <v>164</v>
      </c>
      <c r="AM66" s="39" t="s">
        <v>464</v>
      </c>
      <c r="AN66" s="40">
        <v>45733</v>
      </c>
      <c r="AO66" s="39" t="s">
        <v>78</v>
      </c>
      <c r="AP66" s="41">
        <f>+IFERROR(VLOOKUP(AO66,Tabla13[],2,FALSE),"")</f>
        <v>0.25</v>
      </c>
      <c r="AQ66" s="39"/>
      <c r="AR66" s="39"/>
      <c r="AS66" s="39"/>
      <c r="AT66" s="39"/>
      <c r="AU66" s="39"/>
      <c r="AV66" s="39"/>
      <c r="AW66" s="39"/>
      <c r="AX66" s="39"/>
      <c r="AY66" s="39"/>
      <c r="AZ66" s="39"/>
      <c r="BA66" s="39"/>
      <c r="BB66" s="39"/>
      <c r="BC66" s="39"/>
    </row>
    <row r="67" spans="1:55" ht="114" x14ac:dyDescent="0.25">
      <c r="A67" s="39" t="s">
        <v>86</v>
      </c>
      <c r="B67" s="39" t="s">
        <v>376</v>
      </c>
      <c r="C67" s="39" t="s">
        <v>186</v>
      </c>
      <c r="D67" s="39" t="s">
        <v>186</v>
      </c>
      <c r="E67" s="39" t="s">
        <v>186</v>
      </c>
      <c r="F67" s="39" t="s">
        <v>186</v>
      </c>
      <c r="G67" s="39" t="s">
        <v>186</v>
      </c>
      <c r="H67" s="39"/>
      <c r="I67" s="39"/>
      <c r="J67" s="39"/>
      <c r="K67" s="39"/>
      <c r="L67" s="39" t="s">
        <v>186</v>
      </c>
      <c r="M67" s="39"/>
      <c r="N67" s="39"/>
      <c r="O67" s="39"/>
      <c r="P67" s="39"/>
      <c r="Q67" s="39"/>
      <c r="R67" s="39"/>
      <c r="S67" s="39"/>
      <c r="T67" s="39"/>
      <c r="U67" s="39"/>
      <c r="V67" s="39"/>
      <c r="W67" s="39"/>
      <c r="X67" s="39"/>
      <c r="Y67" s="39"/>
      <c r="Z67" s="39"/>
      <c r="AA67" s="39"/>
      <c r="AB67" s="39"/>
      <c r="AC67" s="39"/>
      <c r="AD67" s="39"/>
      <c r="AE67" s="39"/>
      <c r="AF67" s="39"/>
      <c r="AG67" s="39" t="s">
        <v>94</v>
      </c>
      <c r="AH67" s="39" t="s">
        <v>377</v>
      </c>
      <c r="AI67" s="39" t="s">
        <v>378</v>
      </c>
      <c r="AJ67" s="39" t="s">
        <v>379</v>
      </c>
      <c r="AK67" s="39" t="s">
        <v>380</v>
      </c>
      <c r="AL67" s="39" t="s">
        <v>164</v>
      </c>
      <c r="AM67" s="39" t="s">
        <v>464</v>
      </c>
      <c r="AN67" s="40" t="s">
        <v>381</v>
      </c>
      <c r="AO67" s="39" t="s">
        <v>78</v>
      </c>
      <c r="AP67" s="41">
        <f>+IFERROR(VLOOKUP(AO67,Tabla13[],2,FALSE),"")</f>
        <v>0.25</v>
      </c>
      <c r="AQ67" s="39"/>
      <c r="AR67" s="39"/>
      <c r="AS67" s="39"/>
      <c r="AT67" s="39"/>
      <c r="AU67" s="39"/>
      <c r="AV67" s="39"/>
      <c r="AW67" s="39"/>
      <c r="AX67" s="39"/>
      <c r="AY67" s="39"/>
      <c r="AZ67" s="39"/>
      <c r="BA67" s="39"/>
      <c r="BB67" s="39"/>
      <c r="BC67" s="39"/>
    </row>
    <row r="68" spans="1:55" ht="114" x14ac:dyDescent="0.25">
      <c r="A68" s="39" t="s">
        <v>86</v>
      </c>
      <c r="B68" s="39" t="s">
        <v>382</v>
      </c>
      <c r="C68" s="39" t="s">
        <v>186</v>
      </c>
      <c r="D68" s="39" t="s">
        <v>186</v>
      </c>
      <c r="E68" s="39" t="s">
        <v>186</v>
      </c>
      <c r="F68" s="39" t="s">
        <v>186</v>
      </c>
      <c r="G68" s="39" t="s">
        <v>186</v>
      </c>
      <c r="H68" s="39"/>
      <c r="I68" s="39"/>
      <c r="J68" s="39"/>
      <c r="K68" s="39"/>
      <c r="L68" s="39" t="s">
        <v>186</v>
      </c>
      <c r="M68" s="39"/>
      <c r="N68" s="39"/>
      <c r="O68" s="39"/>
      <c r="P68" s="39"/>
      <c r="Q68" s="39"/>
      <c r="R68" s="39"/>
      <c r="S68" s="39"/>
      <c r="T68" s="39"/>
      <c r="U68" s="39"/>
      <c r="V68" s="39"/>
      <c r="W68" s="39"/>
      <c r="X68" s="39"/>
      <c r="Y68" s="39"/>
      <c r="Z68" s="39"/>
      <c r="AA68" s="39"/>
      <c r="AB68" s="39"/>
      <c r="AC68" s="39"/>
      <c r="AD68" s="39"/>
      <c r="AE68" s="39"/>
      <c r="AF68" s="39"/>
      <c r="AG68" s="39" t="s">
        <v>94</v>
      </c>
      <c r="AH68" s="39" t="s">
        <v>383</v>
      </c>
      <c r="AI68" s="39" t="s">
        <v>378</v>
      </c>
      <c r="AJ68" s="39" t="s">
        <v>379</v>
      </c>
      <c r="AK68" s="39" t="s">
        <v>380</v>
      </c>
      <c r="AL68" s="39" t="s">
        <v>164</v>
      </c>
      <c r="AM68" s="39" t="s">
        <v>464</v>
      </c>
      <c r="AN68" s="40" t="s">
        <v>381</v>
      </c>
      <c r="AO68" s="39" t="s">
        <v>78</v>
      </c>
      <c r="AP68" s="41">
        <f>+IFERROR(VLOOKUP(AO68,Tabla13[],2,FALSE),"")</f>
        <v>0.25</v>
      </c>
      <c r="AQ68" s="39"/>
      <c r="AR68" s="39"/>
      <c r="AS68" s="39"/>
      <c r="AT68" s="39"/>
      <c r="AU68" s="39"/>
      <c r="AV68" s="39"/>
      <c r="AW68" s="39"/>
      <c r="AX68" s="39"/>
      <c r="AY68" s="39"/>
      <c r="AZ68" s="39"/>
      <c r="BA68" s="39"/>
      <c r="BB68" s="39"/>
      <c r="BC68" s="39"/>
    </row>
    <row r="69" spans="1:55" ht="71.25" x14ac:dyDescent="0.25">
      <c r="A69" s="39" t="s">
        <v>86</v>
      </c>
      <c r="B69" s="39" t="s">
        <v>384</v>
      </c>
      <c r="C69" s="39"/>
      <c r="D69" s="39"/>
      <c r="E69" s="39" t="s">
        <v>186</v>
      </c>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t="s">
        <v>94</v>
      </c>
      <c r="AH69" s="39" t="s">
        <v>385</v>
      </c>
      <c r="AI69" s="39" t="s">
        <v>386</v>
      </c>
      <c r="AJ69" s="39" t="s">
        <v>387</v>
      </c>
      <c r="AK69" s="39" t="s">
        <v>388</v>
      </c>
      <c r="AL69" s="39" t="s">
        <v>164</v>
      </c>
      <c r="AM69" s="39" t="s">
        <v>464</v>
      </c>
      <c r="AN69" s="40">
        <v>45672</v>
      </c>
      <c r="AO69" s="39" t="s">
        <v>78</v>
      </c>
      <c r="AP69" s="41">
        <f>+IFERROR(VLOOKUP(AO69,Tabla13[],2,FALSE),"")</f>
        <v>0.25</v>
      </c>
      <c r="AQ69" s="39"/>
      <c r="AR69" s="39"/>
      <c r="AS69" s="39"/>
      <c r="AT69" s="39"/>
      <c r="AU69" s="39"/>
      <c r="AV69" s="39"/>
      <c r="AW69" s="39"/>
      <c r="AX69" s="39"/>
      <c r="AY69" s="39"/>
      <c r="AZ69" s="39"/>
      <c r="BA69" s="39"/>
      <c r="BB69" s="39"/>
      <c r="BC69" s="39"/>
    </row>
    <row r="70" spans="1:55" ht="256.5" x14ac:dyDescent="0.25">
      <c r="A70" s="39" t="s">
        <v>86</v>
      </c>
      <c r="B70" s="39" t="s">
        <v>389</v>
      </c>
      <c r="C70" s="39" t="s">
        <v>186</v>
      </c>
      <c r="D70" s="39" t="s">
        <v>186</v>
      </c>
      <c r="E70" s="39"/>
      <c r="F70" s="39"/>
      <c r="G70" s="39" t="s">
        <v>186</v>
      </c>
      <c r="H70" s="39"/>
      <c r="I70" s="39" t="s">
        <v>186</v>
      </c>
      <c r="J70" s="39" t="s">
        <v>186</v>
      </c>
      <c r="K70" s="39"/>
      <c r="L70" s="39" t="s">
        <v>186</v>
      </c>
      <c r="M70" s="39" t="s">
        <v>186</v>
      </c>
      <c r="N70" s="39"/>
      <c r="O70" s="39" t="s">
        <v>186</v>
      </c>
      <c r="P70" s="39"/>
      <c r="Q70" s="39"/>
      <c r="R70" s="39"/>
      <c r="S70" s="39"/>
      <c r="T70" s="39"/>
      <c r="U70" s="39"/>
      <c r="V70" s="39"/>
      <c r="W70" s="39"/>
      <c r="X70" s="39"/>
      <c r="Y70" s="39"/>
      <c r="Z70" s="39"/>
      <c r="AA70" s="39"/>
      <c r="AB70" s="39"/>
      <c r="AC70" s="39"/>
      <c r="AD70" s="39"/>
      <c r="AE70" s="39"/>
      <c r="AF70" s="39"/>
      <c r="AG70" s="39" t="s">
        <v>94</v>
      </c>
      <c r="AH70" s="39" t="s">
        <v>390</v>
      </c>
      <c r="AI70" s="39" t="s">
        <v>391</v>
      </c>
      <c r="AJ70" s="39" t="s">
        <v>392</v>
      </c>
      <c r="AK70" s="39" t="s">
        <v>393</v>
      </c>
      <c r="AL70" s="39" t="s">
        <v>164</v>
      </c>
      <c r="AM70" s="39" t="s">
        <v>464</v>
      </c>
      <c r="AN70" s="40">
        <v>45685</v>
      </c>
      <c r="AO70" s="39" t="s">
        <v>81</v>
      </c>
      <c r="AP70" s="41">
        <f>+IFERROR(VLOOKUP(AO70,Tabla13[],2,FALSE),"")</f>
        <v>0.85</v>
      </c>
      <c r="AQ70" s="39" t="s">
        <v>394</v>
      </c>
      <c r="AR70" s="39" t="s">
        <v>394</v>
      </c>
      <c r="AS70" s="39" t="s">
        <v>395</v>
      </c>
      <c r="AT70" s="39">
        <v>50</v>
      </c>
      <c r="AU70" s="39" t="s">
        <v>396</v>
      </c>
      <c r="AV70" s="39" t="s">
        <v>394</v>
      </c>
      <c r="AW70" s="39" t="s">
        <v>394</v>
      </c>
      <c r="AX70" s="39" t="s">
        <v>397</v>
      </c>
      <c r="AY70" s="39">
        <v>1</v>
      </c>
      <c r="AZ70" s="39" t="s">
        <v>398</v>
      </c>
      <c r="BA70" s="39" t="s">
        <v>399</v>
      </c>
      <c r="BB70" s="39"/>
      <c r="BC70" s="39" t="s">
        <v>400</v>
      </c>
    </row>
    <row r="71" spans="1:55" ht="185.25" x14ac:dyDescent="0.25">
      <c r="A71" s="39" t="s">
        <v>86</v>
      </c>
      <c r="B71" s="39" t="s">
        <v>389</v>
      </c>
      <c r="C71" s="39"/>
      <c r="D71" s="39"/>
      <c r="E71" s="39"/>
      <c r="F71" s="39"/>
      <c r="G71" s="39" t="s">
        <v>186</v>
      </c>
      <c r="H71" s="39"/>
      <c r="I71" s="39" t="s">
        <v>186</v>
      </c>
      <c r="J71" s="39" t="s">
        <v>186</v>
      </c>
      <c r="K71" s="39"/>
      <c r="L71" s="39" t="s">
        <v>186</v>
      </c>
      <c r="M71" s="39" t="s">
        <v>186</v>
      </c>
      <c r="N71" s="39"/>
      <c r="O71" s="39" t="s">
        <v>186</v>
      </c>
      <c r="P71" s="39"/>
      <c r="Q71" s="39"/>
      <c r="R71" s="39"/>
      <c r="S71" s="39"/>
      <c r="T71" s="39"/>
      <c r="U71" s="39"/>
      <c r="V71" s="39"/>
      <c r="W71" s="39"/>
      <c r="X71" s="39"/>
      <c r="Y71" s="39"/>
      <c r="Z71" s="39"/>
      <c r="AA71" s="39"/>
      <c r="AB71" s="39"/>
      <c r="AC71" s="39"/>
      <c r="AD71" s="39"/>
      <c r="AE71" s="39"/>
      <c r="AF71" s="39"/>
      <c r="AG71" s="39" t="s">
        <v>94</v>
      </c>
      <c r="AH71" s="39" t="s">
        <v>390</v>
      </c>
      <c r="AI71" s="39" t="s">
        <v>391</v>
      </c>
      <c r="AJ71" s="39" t="s">
        <v>392</v>
      </c>
      <c r="AK71" s="39" t="s">
        <v>393</v>
      </c>
      <c r="AL71" s="39" t="s">
        <v>164</v>
      </c>
      <c r="AM71" s="39" t="s">
        <v>464</v>
      </c>
      <c r="AN71" s="40">
        <v>45686</v>
      </c>
      <c r="AO71" s="39" t="s">
        <v>78</v>
      </c>
      <c r="AP71" s="41">
        <f>+IFERROR(VLOOKUP(AO71,Tabla13[],2,FALSE),"")</f>
        <v>0.25</v>
      </c>
      <c r="AQ71" s="39"/>
      <c r="AR71" s="39"/>
      <c r="AS71" s="39"/>
      <c r="AT71" s="39"/>
      <c r="AU71" s="39"/>
      <c r="AV71" s="39"/>
      <c r="AW71" s="39"/>
      <c r="AX71" s="39"/>
      <c r="AY71" s="39"/>
      <c r="AZ71" s="39"/>
      <c r="BA71" s="39"/>
      <c r="BB71" s="39"/>
      <c r="BC71" s="39"/>
    </row>
    <row r="72" spans="1:55" ht="299.25" x14ac:dyDescent="0.25">
      <c r="A72" s="39" t="s">
        <v>86</v>
      </c>
      <c r="B72" s="39" t="s">
        <v>401</v>
      </c>
      <c r="C72" s="39" t="s">
        <v>186</v>
      </c>
      <c r="D72" s="39" t="s">
        <v>186</v>
      </c>
      <c r="E72" s="39"/>
      <c r="F72" s="39" t="s">
        <v>186</v>
      </c>
      <c r="G72" s="39" t="s">
        <v>186</v>
      </c>
      <c r="H72" s="39" t="s">
        <v>186</v>
      </c>
      <c r="I72" s="39" t="s">
        <v>186</v>
      </c>
      <c r="J72" s="39" t="s">
        <v>186</v>
      </c>
      <c r="K72" s="39" t="s">
        <v>186</v>
      </c>
      <c r="L72" s="39"/>
      <c r="M72" s="39" t="s">
        <v>186</v>
      </c>
      <c r="N72" s="39" t="s">
        <v>186</v>
      </c>
      <c r="O72" s="39"/>
      <c r="P72" s="39"/>
      <c r="Q72" s="39"/>
      <c r="R72" s="39"/>
      <c r="S72" s="39"/>
      <c r="T72" s="39"/>
      <c r="U72" s="39"/>
      <c r="V72" s="39"/>
      <c r="W72" s="39"/>
      <c r="X72" s="39"/>
      <c r="Y72" s="39"/>
      <c r="Z72" s="39"/>
      <c r="AA72" s="39"/>
      <c r="AB72" s="39"/>
      <c r="AC72" s="39"/>
      <c r="AD72" s="39"/>
      <c r="AE72" s="39"/>
      <c r="AF72" s="39"/>
      <c r="AG72" s="39" t="s">
        <v>94</v>
      </c>
      <c r="AH72" s="39" t="s">
        <v>402</v>
      </c>
      <c r="AI72" s="39" t="s">
        <v>403</v>
      </c>
      <c r="AJ72" s="39" t="s">
        <v>404</v>
      </c>
      <c r="AK72" s="39" t="s">
        <v>405</v>
      </c>
      <c r="AL72" s="39" t="s">
        <v>164</v>
      </c>
      <c r="AM72" s="39" t="s">
        <v>464</v>
      </c>
      <c r="AN72" s="40" t="s">
        <v>406</v>
      </c>
      <c r="AO72" s="39" t="s">
        <v>78</v>
      </c>
      <c r="AP72" s="41">
        <f>+IFERROR(VLOOKUP(AO72,Tabla13[],2,FALSE),"")</f>
        <v>0.25</v>
      </c>
      <c r="AQ72" s="39" t="s">
        <v>394</v>
      </c>
      <c r="AR72" s="39" t="s">
        <v>394</v>
      </c>
      <c r="AS72" s="39" t="s">
        <v>407</v>
      </c>
      <c r="AT72" s="39">
        <v>1000</v>
      </c>
      <c r="AU72" s="39" t="s">
        <v>408</v>
      </c>
      <c r="AV72" s="39">
        <v>30000000</v>
      </c>
      <c r="AW72" s="39">
        <v>535500000</v>
      </c>
      <c r="AX72" s="39" t="s">
        <v>409</v>
      </c>
      <c r="AY72" s="39">
        <v>0.1</v>
      </c>
      <c r="AZ72" s="39" t="s">
        <v>394</v>
      </c>
      <c r="BA72" s="39"/>
      <c r="BB72" s="39"/>
      <c r="BC72" s="39" t="s">
        <v>410</v>
      </c>
    </row>
    <row r="73" spans="1:55" ht="342" x14ac:dyDescent="0.25">
      <c r="A73" s="39" t="s">
        <v>86</v>
      </c>
      <c r="B73" s="39" t="s">
        <v>411</v>
      </c>
      <c r="C73" s="39"/>
      <c r="D73" s="39" t="s">
        <v>186</v>
      </c>
      <c r="E73" s="39"/>
      <c r="F73" s="39"/>
      <c r="G73" s="39" t="s">
        <v>186</v>
      </c>
      <c r="H73" s="39"/>
      <c r="I73" s="39"/>
      <c r="J73" s="39"/>
      <c r="K73" s="39" t="s">
        <v>186</v>
      </c>
      <c r="L73" s="39" t="s">
        <v>186</v>
      </c>
      <c r="M73" s="39" t="s">
        <v>186</v>
      </c>
      <c r="N73" s="39" t="s">
        <v>186</v>
      </c>
      <c r="O73" s="39"/>
      <c r="P73" s="39"/>
      <c r="Q73" s="39"/>
      <c r="R73" s="39"/>
      <c r="S73" s="39"/>
      <c r="T73" s="39"/>
      <c r="U73" s="39"/>
      <c r="V73" s="39"/>
      <c r="W73" s="39"/>
      <c r="X73" s="39"/>
      <c r="Y73" s="39"/>
      <c r="Z73" s="39"/>
      <c r="AA73" s="39" t="s">
        <v>186</v>
      </c>
      <c r="AB73" s="39" t="s">
        <v>186</v>
      </c>
      <c r="AC73" s="39" t="s">
        <v>186</v>
      </c>
      <c r="AD73" s="39" t="s">
        <v>186</v>
      </c>
      <c r="AE73" s="39" t="s">
        <v>186</v>
      </c>
      <c r="AF73" s="39" t="s">
        <v>186</v>
      </c>
      <c r="AG73" s="39" t="s">
        <v>94</v>
      </c>
      <c r="AH73" s="39" t="s">
        <v>412</v>
      </c>
      <c r="AI73" s="39" t="s">
        <v>413</v>
      </c>
      <c r="AJ73" s="39" t="s">
        <v>414</v>
      </c>
      <c r="AK73" s="39" t="s">
        <v>415</v>
      </c>
      <c r="AL73" s="39" t="s">
        <v>164</v>
      </c>
      <c r="AM73" s="39" t="s">
        <v>464</v>
      </c>
      <c r="AN73" s="40" t="s">
        <v>406</v>
      </c>
      <c r="AO73" s="39" t="s">
        <v>78</v>
      </c>
      <c r="AP73" s="41">
        <f>+IFERROR(VLOOKUP(AO73,Tabla13[],2,FALSE),"")</f>
        <v>0.25</v>
      </c>
      <c r="AQ73" s="39" t="s">
        <v>394</v>
      </c>
      <c r="AR73" s="39" t="s">
        <v>394</v>
      </c>
      <c r="AS73" s="39" t="s">
        <v>416</v>
      </c>
      <c r="AT73" s="39"/>
      <c r="AU73" s="39" t="s">
        <v>417</v>
      </c>
      <c r="AV73" s="39"/>
      <c r="AW73" s="39">
        <v>200000000</v>
      </c>
      <c r="AX73" s="39" t="s">
        <v>418</v>
      </c>
      <c r="AY73" s="39">
        <v>0.1</v>
      </c>
      <c r="AZ73" s="39" t="s">
        <v>419</v>
      </c>
      <c r="BA73" s="39" t="s">
        <v>399</v>
      </c>
      <c r="BB73" s="39" t="s">
        <v>420</v>
      </c>
      <c r="BC73" s="39" t="s">
        <v>421</v>
      </c>
    </row>
    <row r="74" spans="1:55" ht="409.5" x14ac:dyDescent="0.25">
      <c r="A74" s="39" t="s">
        <v>86</v>
      </c>
      <c r="B74" s="39" t="s">
        <v>422</v>
      </c>
      <c r="C74" s="39"/>
      <c r="D74" s="39" t="s">
        <v>186</v>
      </c>
      <c r="E74" s="39"/>
      <c r="F74" s="39"/>
      <c r="G74" s="39" t="s">
        <v>186</v>
      </c>
      <c r="H74" s="39"/>
      <c r="I74" s="39"/>
      <c r="J74" s="39"/>
      <c r="K74" s="39" t="s">
        <v>186</v>
      </c>
      <c r="L74" s="39" t="s">
        <v>186</v>
      </c>
      <c r="M74" s="39" t="s">
        <v>186</v>
      </c>
      <c r="N74" s="39" t="s">
        <v>186</v>
      </c>
      <c r="O74" s="39"/>
      <c r="P74" s="39"/>
      <c r="Q74" s="39"/>
      <c r="R74" s="39"/>
      <c r="S74" s="39"/>
      <c r="T74" s="39"/>
      <c r="U74" s="39"/>
      <c r="V74" s="39"/>
      <c r="W74" s="39"/>
      <c r="X74" s="39"/>
      <c r="Y74" s="39"/>
      <c r="Z74" s="39"/>
      <c r="AA74" s="39"/>
      <c r="AB74" s="39"/>
      <c r="AC74" s="39"/>
      <c r="AD74" s="39"/>
      <c r="AE74" s="39"/>
      <c r="AF74" s="39"/>
      <c r="AG74" s="39" t="s">
        <v>94</v>
      </c>
      <c r="AH74" s="39" t="s">
        <v>423</v>
      </c>
      <c r="AI74" s="39" t="s">
        <v>424</v>
      </c>
      <c r="AJ74" s="39" t="s">
        <v>425</v>
      </c>
      <c r="AK74" s="39" t="s">
        <v>426</v>
      </c>
      <c r="AL74" s="39" t="s">
        <v>164</v>
      </c>
      <c r="AM74" s="39" t="s">
        <v>464</v>
      </c>
      <c r="AN74" s="40" t="s">
        <v>427</v>
      </c>
      <c r="AO74" s="39" t="s">
        <v>78</v>
      </c>
      <c r="AP74" s="41">
        <f>+IFERROR(VLOOKUP(AO74,Tabla13[],2,FALSE),"")</f>
        <v>0.25</v>
      </c>
      <c r="AQ74" s="39" t="s">
        <v>394</v>
      </c>
      <c r="AR74" s="39" t="s">
        <v>394</v>
      </c>
      <c r="AS74" s="39" t="s">
        <v>428</v>
      </c>
      <c r="AT74" s="39"/>
      <c r="AU74" s="39" t="s">
        <v>429</v>
      </c>
      <c r="AV74" s="39"/>
      <c r="AW74" s="39">
        <v>500000000</v>
      </c>
      <c r="AX74" s="39" t="s">
        <v>430</v>
      </c>
      <c r="AY74" s="39">
        <v>0.05</v>
      </c>
      <c r="AZ74" s="39" t="s">
        <v>431</v>
      </c>
      <c r="BA74" s="39"/>
      <c r="BB74" s="39"/>
      <c r="BC74" s="39" t="s">
        <v>432</v>
      </c>
    </row>
    <row r="75" spans="1:55" ht="370.5" x14ac:dyDescent="0.25">
      <c r="A75" s="39" t="s">
        <v>86</v>
      </c>
      <c r="B75" s="39" t="s">
        <v>433</v>
      </c>
      <c r="C75" s="39" t="s">
        <v>186</v>
      </c>
      <c r="D75" s="39" t="s">
        <v>186</v>
      </c>
      <c r="E75" s="39" t="s">
        <v>186</v>
      </c>
      <c r="F75" s="39"/>
      <c r="G75" s="39"/>
      <c r="H75" s="39"/>
      <c r="I75" s="39"/>
      <c r="J75" s="39"/>
      <c r="K75" s="39" t="s">
        <v>186</v>
      </c>
      <c r="L75" s="39" t="s">
        <v>186</v>
      </c>
      <c r="M75" s="39" t="s">
        <v>186</v>
      </c>
      <c r="N75" s="39" t="s">
        <v>186</v>
      </c>
      <c r="O75" s="39" t="s">
        <v>186</v>
      </c>
      <c r="P75" s="39"/>
      <c r="Q75" s="39"/>
      <c r="R75" s="39"/>
      <c r="S75" s="39"/>
      <c r="T75" s="39"/>
      <c r="U75" s="39"/>
      <c r="V75" s="39"/>
      <c r="W75" s="39"/>
      <c r="X75" s="39"/>
      <c r="Y75" s="39"/>
      <c r="Z75" s="39"/>
      <c r="AA75" s="39"/>
      <c r="AB75" s="39"/>
      <c r="AC75" s="39"/>
      <c r="AD75" s="39"/>
      <c r="AE75" s="39"/>
      <c r="AF75" s="39"/>
      <c r="AG75" s="39" t="s">
        <v>98</v>
      </c>
      <c r="AH75" s="39" t="s">
        <v>434</v>
      </c>
      <c r="AI75" s="39" t="s">
        <v>435</v>
      </c>
      <c r="AJ75" s="39" t="s">
        <v>436</v>
      </c>
      <c r="AK75" s="39" t="s">
        <v>437</v>
      </c>
      <c r="AL75" s="39" t="s">
        <v>164</v>
      </c>
      <c r="AM75" s="39" t="s">
        <v>464</v>
      </c>
      <c r="AN75" s="40">
        <v>45731</v>
      </c>
      <c r="AO75" s="39" t="s">
        <v>78</v>
      </c>
      <c r="AP75" s="41">
        <f>+IFERROR(VLOOKUP(AO75,Tabla13[],2,FALSE),"")</f>
        <v>0.25</v>
      </c>
      <c r="AQ75" s="39"/>
      <c r="AR75" s="39"/>
      <c r="AS75" s="39" t="s">
        <v>438</v>
      </c>
      <c r="AT75" s="39"/>
      <c r="AU75" s="39" t="s">
        <v>439</v>
      </c>
      <c r="AV75" s="39" t="s">
        <v>440</v>
      </c>
      <c r="AW75" s="39"/>
      <c r="AX75" s="39" t="s">
        <v>441</v>
      </c>
      <c r="AY75" s="39">
        <v>1</v>
      </c>
      <c r="AZ75" s="39" t="s">
        <v>442</v>
      </c>
      <c r="BA75" s="39" t="s">
        <v>442</v>
      </c>
      <c r="BB75" s="39" t="s">
        <v>443</v>
      </c>
      <c r="BC75" s="39" t="s">
        <v>444</v>
      </c>
    </row>
    <row r="76" spans="1:55" ht="142.5" x14ac:dyDescent="0.25">
      <c r="A76" s="39" t="s">
        <v>86</v>
      </c>
      <c r="B76" s="39" t="s">
        <v>445</v>
      </c>
      <c r="C76" s="39" t="s">
        <v>186</v>
      </c>
      <c r="D76" s="39"/>
      <c r="E76" s="39" t="s">
        <v>186</v>
      </c>
      <c r="F76" s="39" t="s">
        <v>186</v>
      </c>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t="s">
        <v>94</v>
      </c>
      <c r="AH76" s="39" t="s">
        <v>303</v>
      </c>
      <c r="AI76" s="39" t="s">
        <v>304</v>
      </c>
      <c r="AJ76" s="39" t="s">
        <v>305</v>
      </c>
      <c r="AK76" s="39" t="s">
        <v>306</v>
      </c>
      <c r="AL76" s="39" t="s">
        <v>164</v>
      </c>
      <c r="AM76" s="39" t="s">
        <v>464</v>
      </c>
      <c r="AN76" s="40">
        <v>45741</v>
      </c>
      <c r="AO76" s="39" t="s">
        <v>78</v>
      </c>
      <c r="AP76" s="41">
        <f>+IFERROR(VLOOKUP(AO76,Tabla13[],2,FALSE),"")</f>
        <v>0.25</v>
      </c>
      <c r="AQ76" s="39"/>
      <c r="AR76" s="39"/>
      <c r="AS76" s="39"/>
      <c r="AT76" s="39"/>
      <c r="AU76" s="39"/>
      <c r="AV76" s="39"/>
      <c r="AW76" s="39"/>
      <c r="AX76" s="39"/>
      <c r="AY76" s="39"/>
      <c r="AZ76" s="39"/>
      <c r="BA76" s="39"/>
      <c r="BB76" s="39"/>
      <c r="BC76" s="39"/>
    </row>
    <row r="77" spans="1:55" ht="142.5" x14ac:dyDescent="0.25">
      <c r="A77" s="39" t="s">
        <v>86</v>
      </c>
      <c r="B77" s="39" t="s">
        <v>446</v>
      </c>
      <c r="C77" s="39" t="s">
        <v>186</v>
      </c>
      <c r="D77" s="39"/>
      <c r="E77" s="39" t="s">
        <v>186</v>
      </c>
      <c r="F77" s="39" t="s">
        <v>186</v>
      </c>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t="s">
        <v>94</v>
      </c>
      <c r="AH77" s="39" t="s">
        <v>303</v>
      </c>
      <c r="AI77" s="39" t="s">
        <v>304</v>
      </c>
      <c r="AJ77" s="39" t="s">
        <v>305</v>
      </c>
      <c r="AK77" s="39" t="s">
        <v>306</v>
      </c>
      <c r="AL77" s="39" t="s">
        <v>164</v>
      </c>
      <c r="AM77" s="39" t="s">
        <v>464</v>
      </c>
      <c r="AN77" s="40">
        <v>45771</v>
      </c>
      <c r="AO77" s="39" t="s">
        <v>78</v>
      </c>
      <c r="AP77" s="41">
        <f>+IFERROR(VLOOKUP(AO77,Tabla13[],2,FALSE),"")</f>
        <v>0.25</v>
      </c>
      <c r="AQ77" s="39"/>
      <c r="AR77" s="39"/>
      <c r="AS77" s="39"/>
      <c r="AT77" s="39"/>
      <c r="AU77" s="39"/>
      <c r="AV77" s="39"/>
      <c r="AW77" s="39"/>
      <c r="AX77" s="39"/>
      <c r="AY77" s="39"/>
      <c r="AZ77" s="39"/>
      <c r="BA77" s="39"/>
      <c r="BB77" s="39"/>
      <c r="BC77" s="39"/>
    </row>
    <row r="78" spans="1:55" ht="142.5" x14ac:dyDescent="0.25">
      <c r="A78" s="39" t="s">
        <v>86</v>
      </c>
      <c r="B78" s="39" t="s">
        <v>302</v>
      </c>
      <c r="C78" s="39" t="s">
        <v>186</v>
      </c>
      <c r="D78" s="39"/>
      <c r="E78" s="39" t="s">
        <v>186</v>
      </c>
      <c r="F78" s="39" t="s">
        <v>186</v>
      </c>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t="s">
        <v>94</v>
      </c>
      <c r="AH78" s="39" t="s">
        <v>303</v>
      </c>
      <c r="AI78" s="39" t="s">
        <v>304</v>
      </c>
      <c r="AJ78" s="39" t="s">
        <v>305</v>
      </c>
      <c r="AK78" s="39" t="s">
        <v>306</v>
      </c>
      <c r="AL78" s="39" t="s">
        <v>164</v>
      </c>
      <c r="AM78" s="39" t="s">
        <v>464</v>
      </c>
      <c r="AN78" s="40">
        <v>45807</v>
      </c>
      <c r="AO78" s="39" t="s">
        <v>78</v>
      </c>
      <c r="AP78" s="41">
        <f>+IFERROR(VLOOKUP(AO78,Tabla13[],2,FALSE),"")</f>
        <v>0.25</v>
      </c>
      <c r="AQ78" s="39"/>
      <c r="AR78" s="39"/>
      <c r="AS78" s="39"/>
      <c r="AT78" s="39"/>
      <c r="AU78" s="39"/>
      <c r="AV78" s="39"/>
      <c r="AW78" s="39"/>
      <c r="AX78" s="39"/>
      <c r="AY78" s="39"/>
      <c r="AZ78" s="39"/>
      <c r="BA78" s="39"/>
      <c r="BB78" s="39"/>
      <c r="BC78" s="39"/>
    </row>
    <row r="79" spans="1:55" ht="142.5" x14ac:dyDescent="0.25">
      <c r="A79" s="39" t="s">
        <v>86</v>
      </c>
      <c r="B79" s="39" t="s">
        <v>447</v>
      </c>
      <c r="C79" s="39" t="s">
        <v>186</v>
      </c>
      <c r="D79" s="39"/>
      <c r="E79" s="39" t="s">
        <v>186</v>
      </c>
      <c r="F79" s="39" t="s">
        <v>186</v>
      </c>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t="s">
        <v>94</v>
      </c>
      <c r="AH79" s="39" t="s">
        <v>303</v>
      </c>
      <c r="AI79" s="39" t="s">
        <v>304</v>
      </c>
      <c r="AJ79" s="39" t="s">
        <v>305</v>
      </c>
      <c r="AK79" s="39" t="s">
        <v>306</v>
      </c>
      <c r="AL79" s="39" t="s">
        <v>164</v>
      </c>
      <c r="AM79" s="39" t="s">
        <v>464</v>
      </c>
      <c r="AN79" s="40">
        <v>45832</v>
      </c>
      <c r="AO79" s="39" t="s">
        <v>78</v>
      </c>
      <c r="AP79" s="41">
        <f>+IFERROR(VLOOKUP(AO79,Tabla13[],2,FALSE),"")</f>
        <v>0.25</v>
      </c>
      <c r="AQ79" s="39"/>
      <c r="AR79" s="39"/>
      <c r="AS79" s="39"/>
      <c r="AT79" s="39"/>
      <c r="AU79" s="39"/>
      <c r="AV79" s="39"/>
      <c r="AW79" s="39"/>
      <c r="AX79" s="39"/>
      <c r="AY79" s="39"/>
      <c r="AZ79" s="39"/>
      <c r="BA79" s="39"/>
      <c r="BB79" s="39"/>
      <c r="BC79" s="39"/>
    </row>
    <row r="80" spans="1:55" ht="142.5" x14ac:dyDescent="0.25">
      <c r="A80" s="39" t="s">
        <v>86</v>
      </c>
      <c r="B80" s="39" t="s">
        <v>448</v>
      </c>
      <c r="C80" s="39" t="s">
        <v>186</v>
      </c>
      <c r="D80" s="39"/>
      <c r="E80" s="39" t="s">
        <v>186</v>
      </c>
      <c r="F80" s="39" t="s">
        <v>186</v>
      </c>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t="s">
        <v>94</v>
      </c>
      <c r="AH80" s="39" t="s">
        <v>303</v>
      </c>
      <c r="AI80" s="39" t="s">
        <v>304</v>
      </c>
      <c r="AJ80" s="39" t="s">
        <v>305</v>
      </c>
      <c r="AK80" s="39" t="s">
        <v>306</v>
      </c>
      <c r="AL80" s="39" t="s">
        <v>164</v>
      </c>
      <c r="AM80" s="39" t="s">
        <v>464</v>
      </c>
      <c r="AN80" s="40">
        <v>45868</v>
      </c>
      <c r="AO80" s="39" t="s">
        <v>78</v>
      </c>
      <c r="AP80" s="41">
        <f>+IFERROR(VLOOKUP(AO80,Tabla13[],2,FALSE),"")</f>
        <v>0.25</v>
      </c>
      <c r="AQ80" s="39"/>
      <c r="AR80" s="39"/>
      <c r="AS80" s="39"/>
      <c r="AT80" s="39"/>
      <c r="AU80" s="39"/>
      <c r="AV80" s="39"/>
      <c r="AW80" s="39"/>
      <c r="AX80" s="39"/>
      <c r="AY80" s="39"/>
      <c r="AZ80" s="39"/>
      <c r="BA80" s="39"/>
      <c r="BB80" s="39"/>
      <c r="BC80" s="39"/>
    </row>
    <row r="81" spans="1:55" ht="142.5" x14ac:dyDescent="0.25">
      <c r="A81" s="39" t="s">
        <v>86</v>
      </c>
      <c r="B81" s="39" t="s">
        <v>449</v>
      </c>
      <c r="C81" s="39" t="s">
        <v>186</v>
      </c>
      <c r="D81" s="39"/>
      <c r="E81" s="39" t="s">
        <v>186</v>
      </c>
      <c r="F81" s="39" t="s">
        <v>186</v>
      </c>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t="s">
        <v>94</v>
      </c>
      <c r="AH81" s="39" t="s">
        <v>303</v>
      </c>
      <c r="AI81" s="39" t="s">
        <v>304</v>
      </c>
      <c r="AJ81" s="39" t="s">
        <v>305</v>
      </c>
      <c r="AK81" s="39" t="s">
        <v>306</v>
      </c>
      <c r="AL81" s="39" t="s">
        <v>164</v>
      </c>
      <c r="AM81" s="39" t="s">
        <v>464</v>
      </c>
      <c r="AN81" s="40">
        <v>45897</v>
      </c>
      <c r="AO81" s="39" t="s">
        <v>78</v>
      </c>
      <c r="AP81" s="41">
        <f>+IFERROR(VLOOKUP(AO81,Tabla13[],2,FALSE),"")</f>
        <v>0.25</v>
      </c>
      <c r="AQ81" s="39"/>
      <c r="AR81" s="39"/>
      <c r="AS81" s="39"/>
      <c r="AT81" s="39"/>
      <c r="AU81" s="39"/>
      <c r="AV81" s="39"/>
      <c r="AW81" s="39"/>
      <c r="AX81" s="39"/>
      <c r="AY81" s="39"/>
      <c r="AZ81" s="39"/>
      <c r="BA81" s="39"/>
      <c r="BB81" s="39"/>
      <c r="BC81" s="39"/>
    </row>
    <row r="82" spans="1:55" ht="142.5" x14ac:dyDescent="0.25">
      <c r="A82" s="39" t="s">
        <v>86</v>
      </c>
      <c r="B82" s="39" t="s">
        <v>450</v>
      </c>
      <c r="C82" s="39" t="s">
        <v>186</v>
      </c>
      <c r="D82" s="39"/>
      <c r="E82" s="39" t="s">
        <v>186</v>
      </c>
      <c r="F82" s="39" t="s">
        <v>186</v>
      </c>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t="s">
        <v>94</v>
      </c>
      <c r="AH82" s="39" t="s">
        <v>303</v>
      </c>
      <c r="AI82" s="39" t="s">
        <v>304</v>
      </c>
      <c r="AJ82" s="39" t="s">
        <v>305</v>
      </c>
      <c r="AK82" s="39" t="s">
        <v>306</v>
      </c>
      <c r="AL82" s="39" t="s">
        <v>164</v>
      </c>
      <c r="AM82" s="39" t="s">
        <v>464</v>
      </c>
      <c r="AN82" s="40">
        <v>45926</v>
      </c>
      <c r="AO82" s="39" t="s">
        <v>78</v>
      </c>
      <c r="AP82" s="41">
        <f>+IFERROR(VLOOKUP(AO82,Tabla13[],2,FALSE),"")</f>
        <v>0.25</v>
      </c>
      <c r="AQ82" s="39"/>
      <c r="AR82" s="39"/>
      <c r="AS82" s="39"/>
      <c r="AT82" s="39"/>
      <c r="AU82" s="39"/>
      <c r="AV82" s="39"/>
      <c r="AW82" s="39"/>
      <c r="AX82" s="39"/>
      <c r="AY82" s="39"/>
      <c r="AZ82" s="39"/>
      <c r="BA82" s="39"/>
      <c r="BB82" s="39"/>
      <c r="BC82" s="39"/>
    </row>
    <row r="83" spans="1:55" ht="142.5" x14ac:dyDescent="0.25">
      <c r="A83" s="39" t="s">
        <v>86</v>
      </c>
      <c r="B83" s="39" t="s">
        <v>451</v>
      </c>
      <c r="C83" s="39" t="s">
        <v>186</v>
      </c>
      <c r="D83" s="39"/>
      <c r="E83" s="39" t="s">
        <v>186</v>
      </c>
      <c r="F83" s="39" t="s">
        <v>186</v>
      </c>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t="s">
        <v>94</v>
      </c>
      <c r="AH83" s="39" t="s">
        <v>303</v>
      </c>
      <c r="AI83" s="39" t="s">
        <v>304</v>
      </c>
      <c r="AJ83" s="39" t="s">
        <v>305</v>
      </c>
      <c r="AK83" s="39" t="s">
        <v>306</v>
      </c>
      <c r="AL83" s="39" t="s">
        <v>164</v>
      </c>
      <c r="AM83" s="39" t="s">
        <v>464</v>
      </c>
      <c r="AN83" s="40">
        <v>45953</v>
      </c>
      <c r="AO83" s="39" t="s">
        <v>78</v>
      </c>
      <c r="AP83" s="41">
        <f>+IFERROR(VLOOKUP(AO83,Tabla13[],2,FALSE),"")</f>
        <v>0.25</v>
      </c>
      <c r="AQ83" s="39"/>
      <c r="AR83" s="39"/>
      <c r="AS83" s="39"/>
      <c r="AT83" s="39"/>
      <c r="AU83" s="39"/>
      <c r="AV83" s="39"/>
      <c r="AW83" s="39"/>
      <c r="AX83" s="39"/>
      <c r="AY83" s="39"/>
      <c r="AZ83" s="39"/>
      <c r="BA83" s="39"/>
      <c r="BB83" s="39"/>
      <c r="BC83" s="39"/>
    </row>
    <row r="84" spans="1:55" ht="142.5" x14ac:dyDescent="0.25">
      <c r="A84" s="39" t="s">
        <v>86</v>
      </c>
      <c r="B84" s="39" t="s">
        <v>449</v>
      </c>
      <c r="C84" s="39" t="s">
        <v>186</v>
      </c>
      <c r="D84" s="39"/>
      <c r="E84" s="39" t="s">
        <v>186</v>
      </c>
      <c r="F84" s="39" t="s">
        <v>186</v>
      </c>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t="s">
        <v>94</v>
      </c>
      <c r="AH84" s="39" t="s">
        <v>303</v>
      </c>
      <c r="AI84" s="39" t="s">
        <v>304</v>
      </c>
      <c r="AJ84" s="39" t="s">
        <v>305</v>
      </c>
      <c r="AK84" s="39" t="s">
        <v>306</v>
      </c>
      <c r="AL84" s="39" t="s">
        <v>164</v>
      </c>
      <c r="AM84" s="39" t="s">
        <v>464</v>
      </c>
      <c r="AN84" s="40">
        <v>45988</v>
      </c>
      <c r="AO84" s="39" t="s">
        <v>78</v>
      </c>
      <c r="AP84" s="41">
        <f>+IFERROR(VLOOKUP(AO84,Tabla13[],2,FALSE),"")</f>
        <v>0.25</v>
      </c>
      <c r="AQ84" s="39"/>
      <c r="AR84" s="39"/>
      <c r="AS84" s="39"/>
      <c r="AT84" s="39"/>
      <c r="AU84" s="39"/>
      <c r="AV84" s="39"/>
      <c r="AW84" s="39"/>
      <c r="AX84" s="39"/>
      <c r="AY84" s="39"/>
      <c r="AZ84" s="39"/>
      <c r="BA84" s="39"/>
      <c r="BB84" s="39"/>
      <c r="BC84" s="39"/>
    </row>
    <row r="85" spans="1:55" ht="85.5" x14ac:dyDescent="0.25">
      <c r="A85" s="39" t="s">
        <v>86</v>
      </c>
      <c r="B85" s="39" t="s">
        <v>452</v>
      </c>
      <c r="C85" s="39"/>
      <c r="D85" s="39" t="s">
        <v>186</v>
      </c>
      <c r="E85" s="39" t="s">
        <v>186</v>
      </c>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t="s">
        <v>98</v>
      </c>
      <c r="AH85" s="39" t="s">
        <v>453</v>
      </c>
      <c r="AI85" s="39" t="s">
        <v>454</v>
      </c>
      <c r="AJ85" s="39" t="s">
        <v>305</v>
      </c>
      <c r="AK85" s="39" t="s">
        <v>306</v>
      </c>
      <c r="AL85" s="39" t="s">
        <v>122</v>
      </c>
      <c r="AM85" s="39" t="s">
        <v>464</v>
      </c>
      <c r="AN85" s="40">
        <v>46022</v>
      </c>
      <c r="AO85" s="39" t="s">
        <v>78</v>
      </c>
      <c r="AP85" s="41">
        <f>+IFERROR(VLOOKUP(AO85,Tabla13[],2,FALSE),"")</f>
        <v>0.25</v>
      </c>
      <c r="AQ85" s="39"/>
      <c r="AR85" s="39"/>
      <c r="AS85" s="39"/>
      <c r="AT85" s="39"/>
      <c r="AU85" s="39"/>
      <c r="AV85" s="39"/>
      <c r="AW85" s="39"/>
      <c r="AX85" s="39"/>
      <c r="AY85" s="39"/>
      <c r="AZ85" s="39"/>
      <c r="BA85" s="39"/>
      <c r="BB85" s="39"/>
      <c r="BC85" s="39"/>
    </row>
    <row r="86" spans="1:55" ht="85.5" x14ac:dyDescent="0.25">
      <c r="A86" s="39" t="s">
        <v>86</v>
      </c>
      <c r="B86" s="39" t="s">
        <v>455</v>
      </c>
      <c r="C86" s="39"/>
      <c r="D86" s="39" t="s">
        <v>186</v>
      </c>
      <c r="E86" s="39" t="s">
        <v>186</v>
      </c>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t="s">
        <v>94</v>
      </c>
      <c r="AH86" s="39" t="s">
        <v>456</v>
      </c>
      <c r="AI86" s="39" t="s">
        <v>454</v>
      </c>
      <c r="AJ86" s="39" t="s">
        <v>305</v>
      </c>
      <c r="AK86" s="39" t="s">
        <v>306</v>
      </c>
      <c r="AL86" s="39" t="s">
        <v>122</v>
      </c>
      <c r="AM86" s="39" t="s">
        <v>464</v>
      </c>
      <c r="AN86" s="40">
        <v>46022</v>
      </c>
      <c r="AO86" s="39" t="s">
        <v>78</v>
      </c>
      <c r="AP86" s="41">
        <f>+IFERROR(VLOOKUP(AO86,Tabla13[],2,FALSE),"")</f>
        <v>0.25</v>
      </c>
      <c r="AQ86" s="39"/>
      <c r="AR86" s="39"/>
      <c r="AS86" s="39"/>
      <c r="AT86" s="39"/>
      <c r="AU86" s="39"/>
      <c r="AV86" s="39"/>
      <c r="AW86" s="39"/>
      <c r="AX86" s="39"/>
      <c r="AY86" s="39"/>
      <c r="AZ86" s="39"/>
      <c r="BA86" s="39"/>
      <c r="BB86" s="39"/>
      <c r="BC86" s="39"/>
    </row>
    <row r="87" spans="1:55" ht="42.75" x14ac:dyDescent="0.25">
      <c r="A87" s="39" t="s">
        <v>86</v>
      </c>
      <c r="B87" s="39" t="s">
        <v>457</v>
      </c>
      <c r="C87" s="39"/>
      <c r="D87" s="39" t="s">
        <v>186</v>
      </c>
      <c r="E87" s="39"/>
      <c r="F87" s="39"/>
      <c r="G87" s="39" t="s">
        <v>186</v>
      </c>
      <c r="H87" s="39"/>
      <c r="I87" s="39"/>
      <c r="J87" s="39"/>
      <c r="K87" s="39" t="s">
        <v>186</v>
      </c>
      <c r="L87" s="39"/>
      <c r="M87" s="39"/>
      <c r="N87" s="39" t="s">
        <v>186</v>
      </c>
      <c r="O87" s="39"/>
      <c r="P87" s="39"/>
      <c r="Q87" s="39"/>
      <c r="R87" s="39"/>
      <c r="S87" s="39"/>
      <c r="T87" s="39"/>
      <c r="U87" s="39"/>
      <c r="V87" s="39"/>
      <c r="W87" s="39"/>
      <c r="X87" s="39"/>
      <c r="Y87" s="39"/>
      <c r="Z87" s="39"/>
      <c r="AA87" s="39"/>
      <c r="AB87" s="39"/>
      <c r="AC87" s="39"/>
      <c r="AD87" s="39"/>
      <c r="AE87" s="39"/>
      <c r="AF87" s="39"/>
      <c r="AG87" s="39" t="s">
        <v>94</v>
      </c>
      <c r="AH87" s="39" t="s">
        <v>458</v>
      </c>
      <c r="AI87" s="39" t="s">
        <v>459</v>
      </c>
      <c r="AJ87" s="39" t="s">
        <v>460</v>
      </c>
      <c r="AK87" s="39" t="s">
        <v>461</v>
      </c>
      <c r="AL87" s="39" t="s">
        <v>164</v>
      </c>
      <c r="AM87" s="39" t="s">
        <v>464</v>
      </c>
      <c r="AN87" s="40">
        <v>45736</v>
      </c>
      <c r="AO87" s="39" t="s">
        <v>78</v>
      </c>
      <c r="AP87" s="41">
        <f>+IFERROR(VLOOKUP(AO87,Tabla13[],2,FALSE),"")</f>
        <v>0.25</v>
      </c>
      <c r="AQ87" s="39"/>
      <c r="AR87" s="39"/>
      <c r="AS87" s="39"/>
      <c r="AT87" s="39"/>
      <c r="AU87" s="39"/>
      <c r="AV87" s="39"/>
      <c r="AW87" s="39"/>
      <c r="AX87" s="39"/>
      <c r="AY87" s="39"/>
      <c r="AZ87" s="39"/>
      <c r="BA87" s="39"/>
      <c r="BB87" s="39"/>
      <c r="BC87" s="39"/>
    </row>
    <row r="88" spans="1:55" ht="42.75" x14ac:dyDescent="0.25">
      <c r="A88" s="39" t="s">
        <v>86</v>
      </c>
      <c r="B88" s="39" t="s">
        <v>457</v>
      </c>
      <c r="C88" s="39"/>
      <c r="D88" s="39" t="s">
        <v>186</v>
      </c>
      <c r="E88" s="39"/>
      <c r="F88" s="39"/>
      <c r="G88" s="39" t="s">
        <v>186</v>
      </c>
      <c r="H88" s="39"/>
      <c r="I88" s="39"/>
      <c r="J88" s="39"/>
      <c r="K88" s="39" t="s">
        <v>186</v>
      </c>
      <c r="L88" s="39"/>
      <c r="M88" s="39"/>
      <c r="N88" s="39" t="s">
        <v>186</v>
      </c>
      <c r="O88" s="39"/>
      <c r="P88" s="39"/>
      <c r="Q88" s="39"/>
      <c r="R88" s="39"/>
      <c r="S88" s="39"/>
      <c r="T88" s="39"/>
      <c r="U88" s="39"/>
      <c r="V88" s="39"/>
      <c r="W88" s="39"/>
      <c r="X88" s="39"/>
      <c r="Y88" s="39"/>
      <c r="Z88" s="39"/>
      <c r="AA88" s="39"/>
      <c r="AB88" s="39"/>
      <c r="AC88" s="39"/>
      <c r="AD88" s="39"/>
      <c r="AE88" s="39"/>
      <c r="AF88" s="39"/>
      <c r="AG88" s="39" t="s">
        <v>94</v>
      </c>
      <c r="AH88" s="39" t="s">
        <v>458</v>
      </c>
      <c r="AI88" s="39" t="s">
        <v>459</v>
      </c>
      <c r="AJ88" s="39" t="s">
        <v>460</v>
      </c>
      <c r="AK88" s="39" t="s">
        <v>461</v>
      </c>
      <c r="AL88" s="39" t="s">
        <v>164</v>
      </c>
      <c r="AM88" s="39" t="s">
        <v>464</v>
      </c>
      <c r="AN88" s="40">
        <v>45743</v>
      </c>
      <c r="AO88" s="39" t="s">
        <v>78</v>
      </c>
      <c r="AP88" s="41">
        <f>+IFERROR(VLOOKUP(AO88,Tabla13[],2,FALSE),"")</f>
        <v>0.25</v>
      </c>
      <c r="AQ88" s="39"/>
      <c r="AR88" s="39"/>
      <c r="AS88" s="39" t="s">
        <v>462</v>
      </c>
      <c r="AT88" s="39"/>
      <c r="AU88" s="39" t="s">
        <v>463</v>
      </c>
      <c r="AV88" s="39"/>
      <c r="AW88" s="39"/>
      <c r="AX88" s="39"/>
      <c r="AY88" s="39"/>
      <c r="AZ88" s="39"/>
      <c r="BA88" s="39"/>
      <c r="BB88" s="39"/>
      <c r="BC88" s="39"/>
    </row>
    <row r="89" spans="1:55" ht="85.5" x14ac:dyDescent="0.25">
      <c r="A89" s="39" t="s">
        <v>86</v>
      </c>
      <c r="B89" s="39" t="s">
        <v>465</v>
      </c>
      <c r="C89" s="39" t="s">
        <v>186</v>
      </c>
      <c r="D89" s="39" t="s">
        <v>186</v>
      </c>
      <c r="E89" s="39" t="s">
        <v>186</v>
      </c>
      <c r="F89" s="39" t="s">
        <v>186</v>
      </c>
      <c r="G89" s="39"/>
      <c r="H89" s="39" t="s">
        <v>186</v>
      </c>
      <c r="I89" s="39" t="s">
        <v>186</v>
      </c>
      <c r="J89" s="39"/>
      <c r="K89" s="39" t="s">
        <v>186</v>
      </c>
      <c r="L89" s="39" t="s">
        <v>186</v>
      </c>
      <c r="M89" s="39" t="s">
        <v>186</v>
      </c>
      <c r="N89" s="39"/>
      <c r="O89" s="39"/>
      <c r="P89" s="39"/>
      <c r="Q89" s="39"/>
      <c r="R89" s="39"/>
      <c r="S89" s="39"/>
      <c r="T89" s="39"/>
      <c r="U89" s="39"/>
      <c r="V89" s="39"/>
      <c r="W89" s="39"/>
      <c r="X89" s="39"/>
      <c r="Y89" s="39"/>
      <c r="Z89" s="39" t="s">
        <v>186</v>
      </c>
      <c r="AA89" s="39"/>
      <c r="AB89" s="39"/>
      <c r="AC89" s="39"/>
      <c r="AD89" s="39"/>
      <c r="AE89" s="39"/>
      <c r="AF89" s="39"/>
      <c r="AG89" s="39" t="s">
        <v>94</v>
      </c>
      <c r="AH89" s="39" t="s">
        <v>466</v>
      </c>
      <c r="AI89" s="39" t="s">
        <v>467</v>
      </c>
      <c r="AJ89" s="39" t="s">
        <v>468</v>
      </c>
      <c r="AK89" s="39" t="s">
        <v>469</v>
      </c>
      <c r="AL89" s="39" t="s">
        <v>156</v>
      </c>
      <c r="AM89" s="39" t="s">
        <v>551</v>
      </c>
      <c r="AN89" s="40">
        <v>45808</v>
      </c>
      <c r="AO89" s="39" t="s">
        <v>78</v>
      </c>
      <c r="AP89" s="41">
        <v>0.25</v>
      </c>
      <c r="AQ89" s="39"/>
      <c r="AR89" s="39"/>
      <c r="AS89" s="39"/>
      <c r="AT89" s="39"/>
      <c r="AU89" s="39"/>
      <c r="AV89" s="39"/>
      <c r="AW89" s="39"/>
      <c r="AX89" s="39"/>
      <c r="AY89" s="39"/>
      <c r="AZ89" s="39"/>
      <c r="BA89" s="39"/>
      <c r="BB89" s="39"/>
      <c r="BC89" s="39"/>
    </row>
    <row r="90" spans="1:55" ht="85.5" x14ac:dyDescent="0.25">
      <c r="A90" s="39" t="s">
        <v>86</v>
      </c>
      <c r="B90" s="39" t="s">
        <v>471</v>
      </c>
      <c r="C90" s="39" t="s">
        <v>186</v>
      </c>
      <c r="D90" s="39" t="s">
        <v>186</v>
      </c>
      <c r="E90" s="39" t="s">
        <v>186</v>
      </c>
      <c r="F90" s="39" t="s">
        <v>186</v>
      </c>
      <c r="G90" s="39"/>
      <c r="H90" s="39" t="s">
        <v>186</v>
      </c>
      <c r="I90" s="39" t="s">
        <v>186</v>
      </c>
      <c r="J90" s="39"/>
      <c r="K90" s="39" t="s">
        <v>186</v>
      </c>
      <c r="L90" s="39" t="s">
        <v>186</v>
      </c>
      <c r="M90" s="39" t="s">
        <v>186</v>
      </c>
      <c r="N90" s="39"/>
      <c r="O90" s="39"/>
      <c r="P90" s="39"/>
      <c r="Q90" s="39"/>
      <c r="R90" s="39"/>
      <c r="S90" s="39"/>
      <c r="T90" s="39"/>
      <c r="U90" s="39"/>
      <c r="V90" s="39"/>
      <c r="W90" s="39"/>
      <c r="X90" s="39"/>
      <c r="Y90" s="39"/>
      <c r="Z90" s="39"/>
      <c r="AA90" s="39"/>
      <c r="AB90" s="39"/>
      <c r="AC90" s="39"/>
      <c r="AD90" s="39"/>
      <c r="AE90" s="39"/>
      <c r="AF90" s="39"/>
      <c r="AG90" s="39" t="s">
        <v>94</v>
      </c>
      <c r="AH90" s="39" t="s">
        <v>466</v>
      </c>
      <c r="AI90" s="39" t="s">
        <v>467</v>
      </c>
      <c r="AJ90" s="39" t="s">
        <v>468</v>
      </c>
      <c r="AK90" s="39" t="s">
        <v>469</v>
      </c>
      <c r="AL90" s="39" t="s">
        <v>156</v>
      </c>
      <c r="AM90" s="39" t="s">
        <v>470</v>
      </c>
      <c r="AN90" s="40">
        <v>45808</v>
      </c>
      <c r="AO90" s="39" t="s">
        <v>78</v>
      </c>
      <c r="AP90" s="41">
        <v>0.25</v>
      </c>
      <c r="AQ90" s="39"/>
      <c r="AR90" s="39"/>
      <c r="AS90" s="39"/>
      <c r="AT90" s="39"/>
      <c r="AU90" s="39"/>
      <c r="AV90" s="39"/>
      <c r="AW90" s="39"/>
      <c r="AX90" s="39"/>
      <c r="AY90" s="39"/>
      <c r="AZ90" s="39"/>
      <c r="BA90" s="39"/>
      <c r="BB90" s="39"/>
      <c r="BC90" s="39"/>
    </row>
    <row r="91" spans="1:55" ht="85.5" x14ac:dyDescent="0.25">
      <c r="A91" s="39" t="s">
        <v>86</v>
      </c>
      <c r="B91" s="39" t="s">
        <v>472</v>
      </c>
      <c r="C91" s="39" t="s">
        <v>186</v>
      </c>
      <c r="D91" s="39" t="s">
        <v>186</v>
      </c>
      <c r="E91" s="39" t="s">
        <v>186</v>
      </c>
      <c r="F91" s="39" t="s">
        <v>186</v>
      </c>
      <c r="G91" s="39"/>
      <c r="H91" s="39" t="s">
        <v>186</v>
      </c>
      <c r="I91" s="39" t="s">
        <v>186</v>
      </c>
      <c r="J91" s="39"/>
      <c r="K91" s="39" t="s">
        <v>186</v>
      </c>
      <c r="L91" s="39" t="s">
        <v>186</v>
      </c>
      <c r="M91" s="39" t="s">
        <v>186</v>
      </c>
      <c r="N91" s="39"/>
      <c r="O91" s="39"/>
      <c r="P91" s="39"/>
      <c r="Q91" s="39"/>
      <c r="R91" s="39"/>
      <c r="S91" s="39"/>
      <c r="T91" s="39"/>
      <c r="U91" s="39"/>
      <c r="V91" s="39"/>
      <c r="W91" s="39"/>
      <c r="X91" s="39"/>
      <c r="Y91" s="39"/>
      <c r="Z91" s="39"/>
      <c r="AA91" s="39"/>
      <c r="AB91" s="39"/>
      <c r="AC91" s="39"/>
      <c r="AD91" s="39"/>
      <c r="AE91" s="39"/>
      <c r="AF91" s="39"/>
      <c r="AG91" s="39" t="s">
        <v>94</v>
      </c>
      <c r="AH91" s="39" t="s">
        <v>466</v>
      </c>
      <c r="AI91" s="39" t="s">
        <v>467</v>
      </c>
      <c r="AJ91" s="39" t="s">
        <v>468</v>
      </c>
      <c r="AK91" s="39" t="s">
        <v>469</v>
      </c>
      <c r="AL91" s="39" t="s">
        <v>156</v>
      </c>
      <c r="AM91" s="39" t="s">
        <v>470</v>
      </c>
      <c r="AN91" s="40">
        <v>45838</v>
      </c>
      <c r="AO91" s="39" t="s">
        <v>78</v>
      </c>
      <c r="AP91" s="41">
        <v>0.25</v>
      </c>
      <c r="AQ91" s="39"/>
      <c r="AR91" s="39"/>
      <c r="AS91" s="39"/>
      <c r="AT91" s="39"/>
      <c r="AU91" s="39"/>
      <c r="AV91" s="39"/>
      <c r="AW91" s="39"/>
      <c r="AX91" s="39"/>
      <c r="AY91" s="39"/>
      <c r="AZ91" s="39"/>
      <c r="BA91" s="39"/>
      <c r="BB91" s="39"/>
      <c r="BC91" s="39"/>
    </row>
    <row r="92" spans="1:55" ht="85.5" x14ac:dyDescent="0.25">
      <c r="A92" s="39" t="s">
        <v>86</v>
      </c>
      <c r="B92" s="39" t="s">
        <v>473</v>
      </c>
      <c r="C92" s="39" t="s">
        <v>186</v>
      </c>
      <c r="D92" s="39" t="s">
        <v>186</v>
      </c>
      <c r="E92" s="39" t="s">
        <v>186</v>
      </c>
      <c r="F92" s="39" t="s">
        <v>186</v>
      </c>
      <c r="G92" s="39"/>
      <c r="H92" s="39" t="s">
        <v>186</v>
      </c>
      <c r="I92" s="39" t="s">
        <v>186</v>
      </c>
      <c r="J92" s="39"/>
      <c r="K92" s="39" t="s">
        <v>186</v>
      </c>
      <c r="L92" s="39" t="s">
        <v>186</v>
      </c>
      <c r="M92" s="39" t="s">
        <v>186</v>
      </c>
      <c r="N92" s="39"/>
      <c r="O92" s="39"/>
      <c r="P92" s="39"/>
      <c r="Q92" s="39"/>
      <c r="R92" s="39"/>
      <c r="S92" s="39"/>
      <c r="T92" s="39"/>
      <c r="U92" s="39"/>
      <c r="V92" s="39"/>
      <c r="W92" s="39"/>
      <c r="X92" s="39"/>
      <c r="Y92" s="39"/>
      <c r="Z92" s="39"/>
      <c r="AA92" s="39"/>
      <c r="AB92" s="39"/>
      <c r="AC92" s="39"/>
      <c r="AD92" s="39"/>
      <c r="AE92" s="39"/>
      <c r="AF92" s="39"/>
      <c r="AG92" s="39" t="s">
        <v>94</v>
      </c>
      <c r="AH92" s="39" t="s">
        <v>466</v>
      </c>
      <c r="AI92" s="39" t="s">
        <v>467</v>
      </c>
      <c r="AJ92" s="39" t="s">
        <v>468</v>
      </c>
      <c r="AK92" s="39" t="s">
        <v>469</v>
      </c>
      <c r="AL92" s="39" t="s">
        <v>156</v>
      </c>
      <c r="AM92" s="39" t="s">
        <v>470</v>
      </c>
      <c r="AN92" s="40">
        <v>45869</v>
      </c>
      <c r="AO92" s="39" t="s">
        <v>78</v>
      </c>
      <c r="AP92" s="41">
        <v>0.25</v>
      </c>
      <c r="AQ92" s="39"/>
      <c r="AR92" s="39"/>
      <c r="AS92" s="39"/>
      <c r="AT92" s="39"/>
      <c r="AU92" s="39"/>
      <c r="AV92" s="39"/>
      <c r="AW92" s="39"/>
      <c r="AX92" s="39"/>
      <c r="AY92" s="39"/>
      <c r="AZ92" s="39"/>
      <c r="BA92" s="39"/>
      <c r="BB92" s="39"/>
      <c r="BC92" s="39"/>
    </row>
    <row r="93" spans="1:55" ht="85.5" x14ac:dyDescent="0.25">
      <c r="A93" s="39" t="s">
        <v>86</v>
      </c>
      <c r="B93" s="39" t="s">
        <v>474</v>
      </c>
      <c r="C93" s="39" t="s">
        <v>186</v>
      </c>
      <c r="D93" s="39" t="s">
        <v>186</v>
      </c>
      <c r="E93" s="39" t="s">
        <v>186</v>
      </c>
      <c r="F93" s="39" t="s">
        <v>186</v>
      </c>
      <c r="G93" s="39"/>
      <c r="H93" s="39" t="s">
        <v>186</v>
      </c>
      <c r="I93" s="39" t="s">
        <v>186</v>
      </c>
      <c r="J93" s="39"/>
      <c r="K93" s="39" t="s">
        <v>186</v>
      </c>
      <c r="L93" s="39" t="s">
        <v>186</v>
      </c>
      <c r="M93" s="39" t="s">
        <v>186</v>
      </c>
      <c r="N93" s="39"/>
      <c r="O93" s="39"/>
      <c r="P93" s="39"/>
      <c r="Q93" s="39"/>
      <c r="R93" s="39"/>
      <c r="S93" s="39"/>
      <c r="T93" s="39"/>
      <c r="U93" s="39"/>
      <c r="V93" s="39"/>
      <c r="W93" s="39"/>
      <c r="X93" s="39"/>
      <c r="Y93" s="39"/>
      <c r="Z93" s="39"/>
      <c r="AA93" s="39"/>
      <c r="AB93" s="39"/>
      <c r="AC93" s="39"/>
      <c r="AD93" s="39"/>
      <c r="AE93" s="39"/>
      <c r="AF93" s="39"/>
      <c r="AG93" s="39" t="s">
        <v>94</v>
      </c>
      <c r="AH93" s="39" t="s">
        <v>466</v>
      </c>
      <c r="AI93" s="39" t="s">
        <v>467</v>
      </c>
      <c r="AJ93" s="39" t="s">
        <v>468</v>
      </c>
      <c r="AK93" s="39" t="s">
        <v>469</v>
      </c>
      <c r="AL93" s="39" t="s">
        <v>156</v>
      </c>
      <c r="AM93" s="39" t="s">
        <v>470</v>
      </c>
      <c r="AN93" s="40">
        <v>45838</v>
      </c>
      <c r="AO93" s="39" t="s">
        <v>78</v>
      </c>
      <c r="AP93" s="41">
        <v>0.25</v>
      </c>
      <c r="AQ93" s="39"/>
      <c r="AR93" s="39"/>
      <c r="AS93" s="39"/>
      <c r="AT93" s="39"/>
      <c r="AU93" s="39"/>
      <c r="AV93" s="39"/>
      <c r="AW93" s="39"/>
      <c r="AX93" s="39"/>
      <c r="AY93" s="39"/>
      <c r="AZ93" s="39"/>
      <c r="BA93" s="39"/>
      <c r="BB93" s="39"/>
      <c r="BC93" s="39"/>
    </row>
    <row r="94" spans="1:55" ht="85.5" x14ac:dyDescent="0.25">
      <c r="A94" s="39" t="s">
        <v>86</v>
      </c>
      <c r="B94" s="39" t="s">
        <v>475</v>
      </c>
      <c r="C94" s="39" t="s">
        <v>186</v>
      </c>
      <c r="D94" s="39" t="s">
        <v>186</v>
      </c>
      <c r="E94" s="39" t="s">
        <v>186</v>
      </c>
      <c r="F94" s="39" t="s">
        <v>186</v>
      </c>
      <c r="G94" s="39"/>
      <c r="H94" s="39" t="s">
        <v>186</v>
      </c>
      <c r="I94" s="39" t="s">
        <v>186</v>
      </c>
      <c r="J94" s="39"/>
      <c r="K94" s="39" t="s">
        <v>186</v>
      </c>
      <c r="L94" s="39" t="s">
        <v>186</v>
      </c>
      <c r="M94" s="39" t="s">
        <v>186</v>
      </c>
      <c r="N94" s="39"/>
      <c r="O94" s="39"/>
      <c r="P94" s="39"/>
      <c r="Q94" s="39"/>
      <c r="R94" s="39"/>
      <c r="S94" s="39"/>
      <c r="T94" s="39"/>
      <c r="U94" s="39"/>
      <c r="V94" s="39"/>
      <c r="W94" s="39"/>
      <c r="X94" s="39"/>
      <c r="Y94" s="39"/>
      <c r="Z94" s="39" t="s">
        <v>186</v>
      </c>
      <c r="AA94" s="39"/>
      <c r="AB94" s="39"/>
      <c r="AC94" s="39"/>
      <c r="AD94" s="39"/>
      <c r="AE94" s="39"/>
      <c r="AF94" s="39"/>
      <c r="AG94" s="39" t="s">
        <v>94</v>
      </c>
      <c r="AH94" s="39" t="s">
        <v>466</v>
      </c>
      <c r="AI94" s="39" t="s">
        <v>467</v>
      </c>
      <c r="AJ94" s="39" t="s">
        <v>468</v>
      </c>
      <c r="AK94" s="39" t="s">
        <v>469</v>
      </c>
      <c r="AL94" s="39" t="s">
        <v>156</v>
      </c>
      <c r="AM94" s="39" t="s">
        <v>470</v>
      </c>
      <c r="AN94" s="40">
        <v>45869</v>
      </c>
      <c r="AO94" s="39" t="s">
        <v>78</v>
      </c>
      <c r="AP94" s="41">
        <v>0.25</v>
      </c>
      <c r="AQ94" s="39"/>
      <c r="AR94" s="39"/>
      <c r="AS94" s="39"/>
      <c r="AT94" s="39"/>
      <c r="AU94" s="39"/>
      <c r="AV94" s="39"/>
      <c r="AW94" s="39"/>
      <c r="AX94" s="39"/>
      <c r="AY94" s="39"/>
      <c r="AZ94" s="39"/>
      <c r="BA94" s="39"/>
      <c r="BB94" s="39"/>
      <c r="BC94" s="39"/>
    </row>
    <row r="95" spans="1:55" ht="85.5" x14ac:dyDescent="0.25">
      <c r="A95" s="39" t="s">
        <v>86</v>
      </c>
      <c r="B95" s="39" t="s">
        <v>476</v>
      </c>
      <c r="C95" s="39" t="s">
        <v>186</v>
      </c>
      <c r="D95" s="39" t="s">
        <v>186</v>
      </c>
      <c r="E95" s="39" t="s">
        <v>186</v>
      </c>
      <c r="F95" s="39" t="s">
        <v>186</v>
      </c>
      <c r="G95" s="39"/>
      <c r="H95" s="39" t="s">
        <v>186</v>
      </c>
      <c r="I95" s="39" t="s">
        <v>186</v>
      </c>
      <c r="J95" s="39"/>
      <c r="K95" s="39" t="s">
        <v>186</v>
      </c>
      <c r="L95" s="39" t="s">
        <v>186</v>
      </c>
      <c r="M95" s="39" t="s">
        <v>186</v>
      </c>
      <c r="N95" s="39"/>
      <c r="O95" s="39"/>
      <c r="P95" s="39"/>
      <c r="Q95" s="39"/>
      <c r="R95" s="39"/>
      <c r="S95" s="39"/>
      <c r="T95" s="39"/>
      <c r="U95" s="39"/>
      <c r="V95" s="39"/>
      <c r="W95" s="39"/>
      <c r="X95" s="39"/>
      <c r="Y95" s="39"/>
      <c r="Z95" s="39"/>
      <c r="AA95" s="39"/>
      <c r="AB95" s="39"/>
      <c r="AC95" s="39"/>
      <c r="AD95" s="39"/>
      <c r="AE95" s="39"/>
      <c r="AF95" s="39"/>
      <c r="AG95" s="39" t="s">
        <v>94</v>
      </c>
      <c r="AH95" s="39" t="s">
        <v>466</v>
      </c>
      <c r="AI95" s="39" t="s">
        <v>467</v>
      </c>
      <c r="AJ95" s="39" t="s">
        <v>468</v>
      </c>
      <c r="AK95" s="39" t="s">
        <v>469</v>
      </c>
      <c r="AL95" s="39" t="s">
        <v>156</v>
      </c>
      <c r="AM95" s="39" t="s">
        <v>470</v>
      </c>
      <c r="AN95" s="40">
        <v>45869</v>
      </c>
      <c r="AO95" s="39" t="s">
        <v>78</v>
      </c>
      <c r="AP95" s="41">
        <v>0.25</v>
      </c>
      <c r="AQ95" s="39"/>
      <c r="AR95" s="39"/>
      <c r="AS95" s="39"/>
      <c r="AT95" s="39"/>
      <c r="AU95" s="39"/>
      <c r="AV95" s="39"/>
      <c r="AW95" s="39"/>
      <c r="AX95" s="39"/>
      <c r="AY95" s="39"/>
      <c r="AZ95" s="39"/>
      <c r="BA95" s="39"/>
      <c r="BB95" s="39"/>
      <c r="BC95" s="39"/>
    </row>
    <row r="96" spans="1:55" ht="85.5" x14ac:dyDescent="0.25">
      <c r="A96" s="39" t="s">
        <v>86</v>
      </c>
      <c r="B96" s="39" t="s">
        <v>477</v>
      </c>
      <c r="C96" s="39" t="s">
        <v>186</v>
      </c>
      <c r="D96" s="39" t="s">
        <v>186</v>
      </c>
      <c r="E96" s="39" t="s">
        <v>186</v>
      </c>
      <c r="F96" s="39" t="s">
        <v>186</v>
      </c>
      <c r="G96" s="39"/>
      <c r="H96" s="39" t="s">
        <v>186</v>
      </c>
      <c r="I96" s="39" t="s">
        <v>186</v>
      </c>
      <c r="J96" s="39"/>
      <c r="K96" s="39" t="s">
        <v>186</v>
      </c>
      <c r="L96" s="39" t="s">
        <v>186</v>
      </c>
      <c r="M96" s="39" t="s">
        <v>186</v>
      </c>
      <c r="N96" s="39"/>
      <c r="O96" s="39"/>
      <c r="P96" s="39"/>
      <c r="Q96" s="39"/>
      <c r="R96" s="39"/>
      <c r="S96" s="39"/>
      <c r="T96" s="39"/>
      <c r="U96" s="39"/>
      <c r="V96" s="39"/>
      <c r="W96" s="39"/>
      <c r="X96" s="39"/>
      <c r="Y96" s="39"/>
      <c r="Z96" s="39" t="s">
        <v>186</v>
      </c>
      <c r="AA96" s="39"/>
      <c r="AB96" s="39"/>
      <c r="AC96" s="39"/>
      <c r="AD96" s="39"/>
      <c r="AE96" s="39"/>
      <c r="AF96" s="39"/>
      <c r="AG96" s="39" t="s">
        <v>94</v>
      </c>
      <c r="AH96" s="39" t="s">
        <v>466</v>
      </c>
      <c r="AI96" s="39" t="s">
        <v>467</v>
      </c>
      <c r="AJ96" s="39" t="s">
        <v>468</v>
      </c>
      <c r="AK96" s="39" t="s">
        <v>469</v>
      </c>
      <c r="AL96" s="39" t="s">
        <v>156</v>
      </c>
      <c r="AM96" s="39" t="s">
        <v>470</v>
      </c>
      <c r="AN96" s="40">
        <v>45808</v>
      </c>
      <c r="AO96" s="39" t="s">
        <v>78</v>
      </c>
      <c r="AP96" s="41">
        <v>0.25</v>
      </c>
      <c r="AQ96" s="39"/>
      <c r="AR96" s="39"/>
      <c r="AS96" s="39"/>
      <c r="AT96" s="39"/>
      <c r="AU96" s="39"/>
      <c r="AV96" s="39"/>
      <c r="AW96" s="39"/>
      <c r="AX96" s="39"/>
      <c r="AY96" s="39"/>
      <c r="AZ96" s="39"/>
      <c r="BA96" s="39"/>
      <c r="BB96" s="39"/>
      <c r="BC96" s="39"/>
    </row>
    <row r="97" spans="1:55" ht="85.5" x14ac:dyDescent="0.25">
      <c r="A97" s="39" t="s">
        <v>86</v>
      </c>
      <c r="B97" s="39" t="s">
        <v>478</v>
      </c>
      <c r="C97" s="39" t="s">
        <v>186</v>
      </c>
      <c r="D97" s="39" t="s">
        <v>186</v>
      </c>
      <c r="E97" s="39" t="s">
        <v>186</v>
      </c>
      <c r="F97" s="39" t="s">
        <v>186</v>
      </c>
      <c r="G97" s="39"/>
      <c r="H97" s="39" t="s">
        <v>186</v>
      </c>
      <c r="I97" s="39" t="s">
        <v>186</v>
      </c>
      <c r="J97" s="39"/>
      <c r="K97" s="39" t="s">
        <v>186</v>
      </c>
      <c r="L97" s="39" t="s">
        <v>186</v>
      </c>
      <c r="M97" s="39" t="s">
        <v>186</v>
      </c>
      <c r="N97" s="39"/>
      <c r="O97" s="39"/>
      <c r="P97" s="39"/>
      <c r="Q97" s="39"/>
      <c r="R97" s="39"/>
      <c r="S97" s="39"/>
      <c r="T97" s="39"/>
      <c r="U97" s="39"/>
      <c r="V97" s="39"/>
      <c r="W97" s="39"/>
      <c r="X97" s="39"/>
      <c r="Y97" s="39"/>
      <c r="Z97" s="39" t="s">
        <v>186</v>
      </c>
      <c r="AA97" s="39"/>
      <c r="AB97" s="39"/>
      <c r="AC97" s="39"/>
      <c r="AD97" s="39"/>
      <c r="AE97" s="39"/>
      <c r="AF97" s="39"/>
      <c r="AG97" s="39" t="s">
        <v>94</v>
      </c>
      <c r="AH97" s="39" t="s">
        <v>466</v>
      </c>
      <c r="AI97" s="39" t="s">
        <v>467</v>
      </c>
      <c r="AJ97" s="39" t="s">
        <v>468</v>
      </c>
      <c r="AK97" s="39" t="s">
        <v>469</v>
      </c>
      <c r="AL97" s="39" t="s">
        <v>156</v>
      </c>
      <c r="AM97" s="39" t="s">
        <v>479</v>
      </c>
      <c r="AN97" s="40">
        <v>45808</v>
      </c>
      <c r="AO97" s="39" t="s">
        <v>78</v>
      </c>
      <c r="AP97" s="41">
        <v>0.25</v>
      </c>
      <c r="AQ97" s="39"/>
      <c r="AR97" s="39"/>
      <c r="AS97" s="39"/>
      <c r="AT97" s="39"/>
      <c r="AU97" s="39"/>
      <c r="AV97" s="39"/>
      <c r="AW97" s="39"/>
      <c r="AX97" s="39"/>
      <c r="AY97" s="39"/>
      <c r="AZ97" s="39"/>
      <c r="BA97" s="39"/>
      <c r="BB97" s="39"/>
      <c r="BC97" s="39"/>
    </row>
    <row r="98" spans="1:55" ht="85.5" x14ac:dyDescent="0.25">
      <c r="A98" s="39" t="s">
        <v>86</v>
      </c>
      <c r="B98" s="39" t="s">
        <v>480</v>
      </c>
      <c r="C98" s="39" t="s">
        <v>186</v>
      </c>
      <c r="D98" s="39" t="s">
        <v>186</v>
      </c>
      <c r="E98" s="39" t="s">
        <v>186</v>
      </c>
      <c r="F98" s="39" t="s">
        <v>186</v>
      </c>
      <c r="G98" s="39"/>
      <c r="H98" s="39" t="s">
        <v>186</v>
      </c>
      <c r="I98" s="39" t="s">
        <v>186</v>
      </c>
      <c r="J98" s="39"/>
      <c r="K98" s="39" t="s">
        <v>186</v>
      </c>
      <c r="L98" s="39" t="s">
        <v>186</v>
      </c>
      <c r="M98" s="39" t="s">
        <v>186</v>
      </c>
      <c r="N98" s="39"/>
      <c r="O98" s="39"/>
      <c r="P98" s="39"/>
      <c r="Q98" s="39"/>
      <c r="R98" s="39"/>
      <c r="S98" s="39"/>
      <c r="T98" s="39"/>
      <c r="U98" s="39"/>
      <c r="V98" s="39"/>
      <c r="W98" s="39"/>
      <c r="X98" s="39"/>
      <c r="Y98" s="39"/>
      <c r="Z98" s="39"/>
      <c r="AA98" s="39"/>
      <c r="AB98" s="39"/>
      <c r="AC98" s="39"/>
      <c r="AD98" s="39"/>
      <c r="AE98" s="39"/>
      <c r="AF98" s="39"/>
      <c r="AG98" s="39" t="s">
        <v>94</v>
      </c>
      <c r="AH98" s="39" t="s">
        <v>466</v>
      </c>
      <c r="AI98" s="39" t="s">
        <v>467</v>
      </c>
      <c r="AJ98" s="39" t="s">
        <v>468</v>
      </c>
      <c r="AK98" s="39" t="s">
        <v>469</v>
      </c>
      <c r="AL98" s="39" t="s">
        <v>156</v>
      </c>
      <c r="AM98" s="39" t="s">
        <v>481</v>
      </c>
      <c r="AN98" s="40">
        <v>45838</v>
      </c>
      <c r="AO98" s="39" t="s">
        <v>78</v>
      </c>
      <c r="AP98" s="41">
        <v>0.25</v>
      </c>
      <c r="AQ98" s="39"/>
      <c r="AR98" s="39"/>
      <c r="AS98" s="39"/>
      <c r="AT98" s="39"/>
      <c r="AU98" s="39"/>
      <c r="AV98" s="39"/>
      <c r="AW98" s="39"/>
      <c r="AX98" s="39"/>
      <c r="AY98" s="39"/>
      <c r="AZ98" s="39"/>
      <c r="BA98" s="39"/>
      <c r="BB98" s="39"/>
      <c r="BC98" s="39"/>
    </row>
    <row r="99" spans="1:55" ht="99.75" x14ac:dyDescent="0.25">
      <c r="A99" s="39" t="s">
        <v>86</v>
      </c>
      <c r="B99" s="39" t="s">
        <v>482</v>
      </c>
      <c r="C99" s="39" t="s">
        <v>186</v>
      </c>
      <c r="D99" s="39" t="s">
        <v>186</v>
      </c>
      <c r="E99" s="39" t="s">
        <v>186</v>
      </c>
      <c r="F99" s="39" t="s">
        <v>186</v>
      </c>
      <c r="G99" s="39"/>
      <c r="H99" s="39" t="s">
        <v>186</v>
      </c>
      <c r="I99" s="39" t="s">
        <v>186</v>
      </c>
      <c r="J99" s="39"/>
      <c r="K99" s="39" t="s">
        <v>186</v>
      </c>
      <c r="L99" s="39" t="s">
        <v>186</v>
      </c>
      <c r="M99" s="39" t="s">
        <v>186</v>
      </c>
      <c r="N99" s="39"/>
      <c r="O99" s="39"/>
      <c r="P99" s="39"/>
      <c r="Q99" s="39"/>
      <c r="R99" s="39"/>
      <c r="S99" s="39"/>
      <c r="T99" s="39"/>
      <c r="U99" s="39"/>
      <c r="V99" s="39"/>
      <c r="W99" s="39"/>
      <c r="X99" s="39"/>
      <c r="Y99" s="39"/>
      <c r="Z99" s="39"/>
      <c r="AA99" s="39"/>
      <c r="AB99" s="39"/>
      <c r="AC99" s="39"/>
      <c r="AD99" s="39"/>
      <c r="AE99" s="39"/>
      <c r="AF99" s="39"/>
      <c r="AG99" s="39" t="s">
        <v>94</v>
      </c>
      <c r="AH99" s="39" t="s">
        <v>466</v>
      </c>
      <c r="AI99" s="39" t="s">
        <v>467</v>
      </c>
      <c r="AJ99" s="39" t="s">
        <v>468</v>
      </c>
      <c r="AK99" s="39" t="s">
        <v>469</v>
      </c>
      <c r="AL99" s="39" t="s">
        <v>156</v>
      </c>
      <c r="AM99" s="39" t="s">
        <v>481</v>
      </c>
      <c r="AN99" s="40">
        <v>45808</v>
      </c>
      <c r="AO99" s="39" t="s">
        <v>78</v>
      </c>
      <c r="AP99" s="41">
        <v>0.25</v>
      </c>
      <c r="AQ99" s="39"/>
      <c r="AR99" s="39"/>
      <c r="AS99" s="39"/>
      <c r="AT99" s="39"/>
      <c r="AU99" s="39"/>
      <c r="AV99" s="39"/>
      <c r="AW99" s="39"/>
      <c r="AX99" s="39"/>
      <c r="AY99" s="39"/>
      <c r="AZ99" s="39"/>
      <c r="BA99" s="39"/>
      <c r="BB99" s="39"/>
      <c r="BC99" s="39"/>
    </row>
    <row r="100" spans="1:55" ht="85.5" x14ac:dyDescent="0.25">
      <c r="A100" s="39" t="s">
        <v>86</v>
      </c>
      <c r="B100" s="39" t="s">
        <v>483</v>
      </c>
      <c r="C100" s="39" t="s">
        <v>186</v>
      </c>
      <c r="D100" s="39" t="s">
        <v>186</v>
      </c>
      <c r="E100" s="39" t="s">
        <v>186</v>
      </c>
      <c r="F100" s="39" t="s">
        <v>186</v>
      </c>
      <c r="G100" s="39"/>
      <c r="H100" s="39" t="s">
        <v>186</v>
      </c>
      <c r="I100" s="39" t="s">
        <v>186</v>
      </c>
      <c r="J100" s="39"/>
      <c r="K100" s="39" t="s">
        <v>186</v>
      </c>
      <c r="L100" s="39" t="s">
        <v>186</v>
      </c>
      <c r="M100" s="39" t="s">
        <v>186</v>
      </c>
      <c r="N100" s="39"/>
      <c r="O100" s="39"/>
      <c r="P100" s="39"/>
      <c r="Q100" s="39"/>
      <c r="R100" s="39"/>
      <c r="S100" s="39"/>
      <c r="T100" s="39"/>
      <c r="U100" s="39"/>
      <c r="V100" s="39"/>
      <c r="W100" s="39"/>
      <c r="X100" s="39"/>
      <c r="Y100" s="39"/>
      <c r="Z100" s="39"/>
      <c r="AA100" s="39"/>
      <c r="AB100" s="39"/>
      <c r="AC100" s="39"/>
      <c r="AD100" s="39"/>
      <c r="AE100" s="39"/>
      <c r="AF100" s="39"/>
      <c r="AG100" s="39" t="s">
        <v>94</v>
      </c>
      <c r="AH100" s="39" t="s">
        <v>466</v>
      </c>
      <c r="AI100" s="39" t="s">
        <v>467</v>
      </c>
      <c r="AJ100" s="39" t="s">
        <v>468</v>
      </c>
      <c r="AK100" s="39" t="s">
        <v>469</v>
      </c>
      <c r="AL100" s="39" t="s">
        <v>156</v>
      </c>
      <c r="AM100" s="39" t="s">
        <v>481</v>
      </c>
      <c r="AN100" s="40">
        <v>45838</v>
      </c>
      <c r="AO100" s="39" t="s">
        <v>78</v>
      </c>
      <c r="AP100" s="41">
        <v>0.25</v>
      </c>
      <c r="AQ100" s="39"/>
      <c r="AR100" s="39"/>
      <c r="AS100" s="39"/>
      <c r="AT100" s="39"/>
      <c r="AU100" s="39"/>
      <c r="AV100" s="39"/>
      <c r="AW100" s="39"/>
      <c r="AX100" s="39"/>
      <c r="AY100" s="39"/>
      <c r="AZ100" s="39"/>
      <c r="BA100" s="39"/>
      <c r="BB100" s="39"/>
      <c r="BC100" s="39"/>
    </row>
    <row r="101" spans="1:55" ht="142.5" x14ac:dyDescent="0.25">
      <c r="A101" s="39" t="s">
        <v>86</v>
      </c>
      <c r="B101" s="39" t="s">
        <v>484</v>
      </c>
      <c r="C101" s="39" t="s">
        <v>186</v>
      </c>
      <c r="D101" s="39"/>
      <c r="E101" s="39"/>
      <c r="F101" s="39"/>
      <c r="G101" s="39"/>
      <c r="H101" s="39"/>
      <c r="I101" s="39"/>
      <c r="J101" s="39"/>
      <c r="K101" s="39"/>
      <c r="L101" s="39"/>
      <c r="M101" s="39"/>
      <c r="N101" s="39"/>
      <c r="O101" s="39"/>
      <c r="P101" s="39"/>
      <c r="Q101" s="39"/>
      <c r="R101" s="39"/>
      <c r="S101" s="39"/>
      <c r="T101" s="39" t="s">
        <v>186</v>
      </c>
      <c r="U101" s="39"/>
      <c r="V101" s="39"/>
      <c r="W101" s="39"/>
      <c r="X101" s="39"/>
      <c r="Y101" s="39"/>
      <c r="Z101" s="39"/>
      <c r="AA101" s="39" t="s">
        <v>186</v>
      </c>
      <c r="AB101" s="39"/>
      <c r="AC101" s="39"/>
      <c r="AD101" s="39"/>
      <c r="AE101" s="39"/>
      <c r="AF101" s="39"/>
      <c r="AG101" s="39" t="s">
        <v>94</v>
      </c>
      <c r="AH101" s="39" t="s">
        <v>485</v>
      </c>
      <c r="AI101" s="39" t="s">
        <v>486</v>
      </c>
      <c r="AJ101" s="39" t="s">
        <v>487</v>
      </c>
      <c r="AK101" s="39" t="s">
        <v>488</v>
      </c>
      <c r="AL101" s="39" t="s">
        <v>156</v>
      </c>
      <c r="AM101" s="39" t="s">
        <v>552</v>
      </c>
      <c r="AN101" s="40" t="s">
        <v>489</v>
      </c>
      <c r="AO101" s="39" t="s">
        <v>78</v>
      </c>
      <c r="AP101" s="41">
        <v>0.25</v>
      </c>
      <c r="AQ101" s="39"/>
      <c r="AR101" s="39"/>
      <c r="AS101" s="39"/>
      <c r="AT101" s="39"/>
      <c r="AU101" s="39"/>
      <c r="AV101" s="39"/>
      <c r="AW101" s="39"/>
      <c r="AX101" s="39"/>
      <c r="AY101" s="39"/>
      <c r="AZ101" s="39"/>
      <c r="BA101" s="39"/>
      <c r="BB101" s="39"/>
      <c r="BC101" s="39"/>
    </row>
    <row r="102" spans="1:55" ht="142.5" x14ac:dyDescent="0.25">
      <c r="A102" s="39" t="s">
        <v>86</v>
      </c>
      <c r="B102" s="39" t="s">
        <v>490</v>
      </c>
      <c r="C102" s="39" t="s">
        <v>186</v>
      </c>
      <c r="D102" s="39"/>
      <c r="E102" s="39"/>
      <c r="F102" s="39"/>
      <c r="G102" s="39"/>
      <c r="H102" s="39"/>
      <c r="I102" s="39"/>
      <c r="J102" s="39"/>
      <c r="K102" s="39"/>
      <c r="L102" s="39"/>
      <c r="M102" s="39"/>
      <c r="N102" s="39"/>
      <c r="O102" s="39"/>
      <c r="P102" s="39"/>
      <c r="Q102" s="39"/>
      <c r="R102" s="39"/>
      <c r="S102" s="39"/>
      <c r="T102" s="39" t="s">
        <v>186</v>
      </c>
      <c r="U102" s="39"/>
      <c r="V102" s="39"/>
      <c r="W102" s="39"/>
      <c r="X102" s="39"/>
      <c r="Y102" s="39"/>
      <c r="Z102" s="39"/>
      <c r="AA102" s="39"/>
      <c r="AB102" s="39"/>
      <c r="AC102" s="39"/>
      <c r="AD102" s="39" t="s">
        <v>186</v>
      </c>
      <c r="AE102" s="39"/>
      <c r="AF102" s="39"/>
      <c r="AG102" s="39" t="s">
        <v>94</v>
      </c>
      <c r="AH102" s="39" t="s">
        <v>485</v>
      </c>
      <c r="AI102" s="39" t="s">
        <v>486</v>
      </c>
      <c r="AJ102" s="39" t="s">
        <v>487</v>
      </c>
      <c r="AK102" s="39" t="s">
        <v>488</v>
      </c>
      <c r="AL102" s="39" t="s">
        <v>156</v>
      </c>
      <c r="AM102" s="39" t="s">
        <v>552</v>
      </c>
      <c r="AN102" s="40" t="s">
        <v>489</v>
      </c>
      <c r="AO102" s="39" t="s">
        <v>78</v>
      </c>
      <c r="AP102" s="41">
        <v>0.25</v>
      </c>
      <c r="AQ102" s="39"/>
      <c r="AR102" s="39"/>
      <c r="AS102" s="39"/>
      <c r="AT102" s="39"/>
      <c r="AU102" s="39"/>
      <c r="AV102" s="39"/>
      <c r="AW102" s="39"/>
      <c r="AX102" s="39"/>
      <c r="AY102" s="39"/>
      <c r="AZ102" s="39"/>
      <c r="BA102" s="39"/>
      <c r="BB102" s="39"/>
      <c r="BC102" s="39"/>
    </row>
    <row r="103" spans="1:55" ht="142.5" x14ac:dyDescent="0.25">
      <c r="A103" s="39" t="s">
        <v>86</v>
      </c>
      <c r="B103" s="39" t="s">
        <v>491</v>
      </c>
      <c r="C103" s="39" t="s">
        <v>186</v>
      </c>
      <c r="D103" s="39"/>
      <c r="E103" s="39"/>
      <c r="F103" s="39"/>
      <c r="G103" s="39"/>
      <c r="H103" s="39"/>
      <c r="I103" s="39"/>
      <c r="J103" s="39"/>
      <c r="K103" s="39"/>
      <c r="L103" s="39"/>
      <c r="M103" s="39"/>
      <c r="N103" s="39"/>
      <c r="O103" s="39"/>
      <c r="P103" s="39"/>
      <c r="Q103" s="39"/>
      <c r="R103" s="39"/>
      <c r="S103" s="39"/>
      <c r="T103" s="39" t="s">
        <v>186</v>
      </c>
      <c r="U103" s="39"/>
      <c r="V103" s="39"/>
      <c r="W103" s="39"/>
      <c r="X103" s="39"/>
      <c r="Y103" s="39"/>
      <c r="Z103" s="39"/>
      <c r="AA103" s="39"/>
      <c r="AB103" s="39"/>
      <c r="AC103" s="39"/>
      <c r="AD103" s="39" t="s">
        <v>186</v>
      </c>
      <c r="AE103" s="39"/>
      <c r="AF103" s="39"/>
      <c r="AG103" s="39" t="s">
        <v>94</v>
      </c>
      <c r="AH103" s="39" t="s">
        <v>485</v>
      </c>
      <c r="AI103" s="39" t="s">
        <v>486</v>
      </c>
      <c r="AJ103" s="39" t="s">
        <v>487</v>
      </c>
      <c r="AK103" s="39" t="s">
        <v>488</v>
      </c>
      <c r="AL103" s="39" t="s">
        <v>156</v>
      </c>
      <c r="AM103" s="39" t="s">
        <v>552</v>
      </c>
      <c r="AN103" s="40" t="s">
        <v>489</v>
      </c>
      <c r="AO103" s="39" t="s">
        <v>78</v>
      </c>
      <c r="AP103" s="41">
        <v>0.25</v>
      </c>
      <c r="AQ103" s="39"/>
      <c r="AR103" s="39"/>
      <c r="AS103" s="39"/>
      <c r="AT103" s="39"/>
      <c r="AU103" s="39"/>
      <c r="AV103" s="39"/>
      <c r="AW103" s="39"/>
      <c r="AX103" s="39"/>
      <c r="AY103" s="39"/>
      <c r="AZ103" s="39"/>
      <c r="BA103" s="39"/>
      <c r="BB103" s="39"/>
      <c r="BC103" s="39"/>
    </row>
    <row r="104" spans="1:55" ht="370.5" x14ac:dyDescent="0.25">
      <c r="A104" s="39" t="s">
        <v>86</v>
      </c>
      <c r="B104" s="39" t="s">
        <v>554</v>
      </c>
      <c r="C104" s="39" t="s">
        <v>186</v>
      </c>
      <c r="D104" s="39" t="s">
        <v>186</v>
      </c>
      <c r="E104" s="39" t="s">
        <v>186</v>
      </c>
      <c r="F104" s="39" t="s">
        <v>186</v>
      </c>
      <c r="G104" s="39" t="s">
        <v>186</v>
      </c>
      <c r="H104" s="39" t="s">
        <v>186</v>
      </c>
      <c r="I104" s="39" t="s">
        <v>186</v>
      </c>
      <c r="J104" s="39" t="s">
        <v>186</v>
      </c>
      <c r="K104" s="39"/>
      <c r="L104" s="39"/>
      <c r="M104" s="39" t="s">
        <v>186</v>
      </c>
      <c r="N104" s="39"/>
      <c r="O104" s="39" t="s">
        <v>186</v>
      </c>
      <c r="P104" s="39"/>
      <c r="Q104" s="39" t="s">
        <v>555</v>
      </c>
      <c r="R104" s="39"/>
      <c r="S104" s="39"/>
      <c r="T104" s="39"/>
      <c r="U104" s="39"/>
      <c r="V104" s="39"/>
      <c r="W104" s="39"/>
      <c r="X104" s="39"/>
      <c r="Y104" s="39"/>
      <c r="Z104" s="39"/>
      <c r="AA104" s="39"/>
      <c r="AB104" s="39"/>
      <c r="AC104" s="39"/>
      <c r="AD104" s="39"/>
      <c r="AE104" s="39"/>
      <c r="AF104" s="39"/>
      <c r="AG104" s="39" t="s">
        <v>94</v>
      </c>
      <c r="AH104" s="39" t="s">
        <v>556</v>
      </c>
      <c r="AI104" s="39" t="s">
        <v>504</v>
      </c>
      <c r="AJ104" s="39" t="s">
        <v>500</v>
      </c>
      <c r="AK104" s="39" t="s">
        <v>557</v>
      </c>
      <c r="AL104" s="39" t="s">
        <v>156</v>
      </c>
      <c r="AM104" s="39" t="s">
        <v>552</v>
      </c>
      <c r="AN104" s="40">
        <v>45743</v>
      </c>
      <c r="AO104" s="39" t="s">
        <v>82</v>
      </c>
      <c r="AP104" s="41">
        <v>1</v>
      </c>
      <c r="AQ104" s="39"/>
      <c r="AR104" s="39"/>
      <c r="AS104" s="39" t="s">
        <v>558</v>
      </c>
      <c r="AT104" s="39">
        <v>8</v>
      </c>
      <c r="AU104" s="39" t="s">
        <v>559</v>
      </c>
      <c r="AV104" s="39">
        <v>55000</v>
      </c>
      <c r="AW104" s="39" t="s">
        <v>560</v>
      </c>
      <c r="AX104" s="39" t="s">
        <v>561</v>
      </c>
      <c r="AY104" s="39">
        <v>0.9</v>
      </c>
      <c r="AZ104" s="39" t="s">
        <v>562</v>
      </c>
      <c r="BA104" s="39" t="s">
        <v>563</v>
      </c>
      <c r="BB104" s="39" t="s">
        <v>635</v>
      </c>
      <c r="BC104" s="39" t="s">
        <v>564</v>
      </c>
    </row>
    <row r="105" spans="1:55" ht="228" x14ac:dyDescent="0.25">
      <c r="A105" s="39" t="s">
        <v>86</v>
      </c>
      <c r="B105" s="39" t="s">
        <v>492</v>
      </c>
      <c r="C105" s="39" t="s">
        <v>186</v>
      </c>
      <c r="D105" s="39" t="s">
        <v>186</v>
      </c>
      <c r="E105" s="39"/>
      <c r="F105" s="39" t="s">
        <v>186</v>
      </c>
      <c r="G105" s="39"/>
      <c r="H105" s="39"/>
      <c r="I105" s="39"/>
      <c r="J105" s="39" t="s">
        <v>186</v>
      </c>
      <c r="K105" s="39"/>
      <c r="L105" s="39"/>
      <c r="M105" s="39" t="s">
        <v>186</v>
      </c>
      <c r="N105" s="39"/>
      <c r="O105" s="39" t="s">
        <v>186</v>
      </c>
      <c r="P105" s="39"/>
      <c r="Q105" s="39" t="s">
        <v>565</v>
      </c>
      <c r="R105" s="39"/>
      <c r="S105" s="39"/>
      <c r="T105" s="39"/>
      <c r="U105" s="39"/>
      <c r="V105" s="39"/>
      <c r="W105" s="39"/>
      <c r="X105" s="39"/>
      <c r="Y105" s="39"/>
      <c r="Z105" s="39"/>
      <c r="AA105" s="39" t="s">
        <v>186</v>
      </c>
      <c r="AB105" s="39"/>
      <c r="AC105" s="39"/>
      <c r="AD105" s="39"/>
      <c r="AE105" s="39"/>
      <c r="AF105" s="39"/>
      <c r="AG105" s="39" t="s">
        <v>94</v>
      </c>
      <c r="AH105" s="39" t="s">
        <v>493</v>
      </c>
      <c r="AI105" s="39" t="s">
        <v>494</v>
      </c>
      <c r="AJ105" s="39" t="s">
        <v>495</v>
      </c>
      <c r="AK105" s="39" t="s">
        <v>496</v>
      </c>
      <c r="AL105" s="39" t="s">
        <v>156</v>
      </c>
      <c r="AM105" s="39" t="s">
        <v>552</v>
      </c>
      <c r="AN105" s="40">
        <v>45743</v>
      </c>
      <c r="AO105" s="39" t="s">
        <v>82</v>
      </c>
      <c r="AP105" s="41">
        <v>1</v>
      </c>
      <c r="AQ105" s="39"/>
      <c r="AR105" s="39"/>
      <c r="AS105" s="39" t="s">
        <v>566</v>
      </c>
      <c r="AT105" s="39">
        <v>22</v>
      </c>
      <c r="AU105" s="39" t="s">
        <v>567</v>
      </c>
      <c r="AV105" s="39">
        <v>115000</v>
      </c>
      <c r="AW105" s="39" t="s">
        <v>560</v>
      </c>
      <c r="AX105" s="39" t="s">
        <v>568</v>
      </c>
      <c r="AY105" s="39">
        <v>0.6</v>
      </c>
      <c r="AZ105" s="39" t="s">
        <v>569</v>
      </c>
      <c r="BA105" s="39" t="s">
        <v>570</v>
      </c>
      <c r="BB105" s="39" t="s">
        <v>571</v>
      </c>
      <c r="BC105" s="39" t="s">
        <v>394</v>
      </c>
    </row>
    <row r="106" spans="1:55" ht="228" x14ac:dyDescent="0.25">
      <c r="A106" s="39" t="s">
        <v>86</v>
      </c>
      <c r="B106" s="39" t="s">
        <v>497</v>
      </c>
      <c r="C106" s="39" t="s">
        <v>186</v>
      </c>
      <c r="D106" s="39" t="s">
        <v>186</v>
      </c>
      <c r="E106" s="39" t="s">
        <v>186</v>
      </c>
      <c r="F106" s="39" t="s">
        <v>186</v>
      </c>
      <c r="G106" s="39" t="s">
        <v>186</v>
      </c>
      <c r="H106" s="39" t="s">
        <v>186</v>
      </c>
      <c r="I106" s="39" t="s">
        <v>186</v>
      </c>
      <c r="J106" s="39" t="s">
        <v>186</v>
      </c>
      <c r="K106" s="39"/>
      <c r="L106" s="39" t="s">
        <v>186</v>
      </c>
      <c r="M106" s="39" t="s">
        <v>186</v>
      </c>
      <c r="N106" s="39"/>
      <c r="O106" s="39" t="s">
        <v>186</v>
      </c>
      <c r="P106" s="39" t="s">
        <v>186</v>
      </c>
      <c r="Q106" s="39"/>
      <c r="R106" s="39"/>
      <c r="S106" s="39"/>
      <c r="T106" s="39" t="s">
        <v>186</v>
      </c>
      <c r="U106" s="39"/>
      <c r="V106" s="39"/>
      <c r="W106" s="39"/>
      <c r="X106" s="39" t="s">
        <v>186</v>
      </c>
      <c r="Y106" s="39" t="s">
        <v>186</v>
      </c>
      <c r="Z106" s="39"/>
      <c r="AA106" s="39" t="s">
        <v>186</v>
      </c>
      <c r="AB106" s="39"/>
      <c r="AC106" s="39"/>
      <c r="AD106" s="39"/>
      <c r="AE106" s="39"/>
      <c r="AF106" s="39"/>
      <c r="AG106" s="39" t="s">
        <v>94</v>
      </c>
      <c r="AH106" s="39" t="s">
        <v>498</v>
      </c>
      <c r="AI106" s="39" t="s">
        <v>499</v>
      </c>
      <c r="AJ106" s="39" t="s">
        <v>500</v>
      </c>
      <c r="AK106" s="39" t="s">
        <v>501</v>
      </c>
      <c r="AL106" s="39" t="s">
        <v>156</v>
      </c>
      <c r="AM106" s="39" t="s">
        <v>552</v>
      </c>
      <c r="AN106" s="40">
        <v>45748</v>
      </c>
      <c r="AO106" s="39" t="s">
        <v>78</v>
      </c>
      <c r="AP106" s="41">
        <v>0.25</v>
      </c>
      <c r="AQ106" s="39"/>
      <c r="AR106" s="39"/>
      <c r="AS106" s="39" t="s">
        <v>394</v>
      </c>
      <c r="AT106" s="39"/>
      <c r="AU106" s="39" t="s">
        <v>572</v>
      </c>
      <c r="AV106" s="39" t="s">
        <v>394</v>
      </c>
      <c r="AW106" s="39" t="s">
        <v>560</v>
      </c>
      <c r="AX106" s="39"/>
      <c r="AY106" s="39"/>
      <c r="AZ106" s="39"/>
      <c r="BA106" s="39"/>
      <c r="BB106" s="39"/>
      <c r="BC106" s="39"/>
    </row>
    <row r="107" spans="1:55" ht="384.75" x14ac:dyDescent="0.25">
      <c r="A107" s="39" t="s">
        <v>86</v>
      </c>
      <c r="B107" s="39" t="s">
        <v>502</v>
      </c>
      <c r="C107" s="39" t="s">
        <v>186</v>
      </c>
      <c r="D107" s="39" t="s">
        <v>186</v>
      </c>
      <c r="E107" s="39" t="s">
        <v>186</v>
      </c>
      <c r="F107" s="39" t="s">
        <v>186</v>
      </c>
      <c r="G107" s="39"/>
      <c r="H107" s="39"/>
      <c r="I107" s="39"/>
      <c r="J107" s="39"/>
      <c r="K107" s="39"/>
      <c r="L107" s="39" t="s">
        <v>186</v>
      </c>
      <c r="M107" s="39"/>
      <c r="N107" s="39"/>
      <c r="O107" s="39"/>
      <c r="P107" s="39"/>
      <c r="Q107" s="39"/>
      <c r="R107" s="39"/>
      <c r="S107" s="39"/>
      <c r="T107" s="39"/>
      <c r="U107" s="39"/>
      <c r="V107" s="39"/>
      <c r="W107" s="39"/>
      <c r="X107" s="39"/>
      <c r="Y107" s="39"/>
      <c r="Z107" s="39"/>
      <c r="AA107" s="39"/>
      <c r="AB107" s="39"/>
      <c r="AC107" s="39"/>
      <c r="AD107" s="39"/>
      <c r="AE107" s="39"/>
      <c r="AF107" s="39"/>
      <c r="AG107" s="39" t="s">
        <v>94</v>
      </c>
      <c r="AH107" s="39" t="s">
        <v>503</v>
      </c>
      <c r="AI107" s="39" t="s">
        <v>504</v>
      </c>
      <c r="AJ107" s="39" t="s">
        <v>505</v>
      </c>
      <c r="AK107" s="39" t="s">
        <v>506</v>
      </c>
      <c r="AL107" s="39" t="s">
        <v>156</v>
      </c>
      <c r="AM107" s="39" t="s">
        <v>552</v>
      </c>
      <c r="AN107" s="40">
        <v>45778</v>
      </c>
      <c r="AO107" s="39" t="s">
        <v>78</v>
      </c>
      <c r="AP107" s="41">
        <v>0.25</v>
      </c>
      <c r="AQ107" s="39"/>
      <c r="AR107" s="39"/>
      <c r="AS107" s="39"/>
      <c r="AT107" s="39"/>
      <c r="AU107" s="39"/>
      <c r="AV107" s="39"/>
      <c r="AW107" s="39"/>
      <c r="AX107" s="39"/>
      <c r="AY107" s="39"/>
      <c r="AZ107" s="39"/>
      <c r="BA107" s="39"/>
      <c r="BB107" s="39"/>
      <c r="BC107" s="39"/>
    </row>
    <row r="108" spans="1:55" ht="384.75" x14ac:dyDescent="0.25">
      <c r="A108" s="39" t="s">
        <v>86</v>
      </c>
      <c r="B108" s="39" t="s">
        <v>507</v>
      </c>
      <c r="C108" s="39" t="s">
        <v>186</v>
      </c>
      <c r="D108" s="39" t="s">
        <v>186</v>
      </c>
      <c r="E108" s="39" t="s">
        <v>186</v>
      </c>
      <c r="F108" s="39" t="s">
        <v>186</v>
      </c>
      <c r="G108" s="39"/>
      <c r="H108" s="39"/>
      <c r="I108" s="39"/>
      <c r="J108" s="39"/>
      <c r="K108" s="39"/>
      <c r="L108" s="39" t="s">
        <v>186</v>
      </c>
      <c r="M108" s="39"/>
      <c r="N108" s="39"/>
      <c r="O108" s="39"/>
      <c r="P108" s="39"/>
      <c r="Q108" s="39"/>
      <c r="R108" s="39"/>
      <c r="S108" s="39"/>
      <c r="T108" s="39"/>
      <c r="U108" s="39"/>
      <c r="V108" s="39"/>
      <c r="W108" s="39"/>
      <c r="X108" s="39"/>
      <c r="Y108" s="39"/>
      <c r="Z108" s="39"/>
      <c r="AA108" s="39"/>
      <c r="AB108" s="39"/>
      <c r="AC108" s="39"/>
      <c r="AD108" s="39"/>
      <c r="AE108" s="39"/>
      <c r="AF108" s="39"/>
      <c r="AG108" s="39" t="s">
        <v>94</v>
      </c>
      <c r="AH108" s="39" t="s">
        <v>503</v>
      </c>
      <c r="AI108" s="39" t="s">
        <v>504</v>
      </c>
      <c r="AJ108" s="39" t="s">
        <v>505</v>
      </c>
      <c r="AK108" s="39" t="s">
        <v>506</v>
      </c>
      <c r="AL108" s="39" t="s">
        <v>156</v>
      </c>
      <c r="AM108" s="39" t="s">
        <v>552</v>
      </c>
      <c r="AN108" s="40">
        <v>45870</v>
      </c>
      <c r="AO108" s="39" t="s">
        <v>78</v>
      </c>
      <c r="AP108" s="41">
        <v>0.25</v>
      </c>
      <c r="AQ108" s="39"/>
      <c r="AR108" s="39"/>
      <c r="AS108" s="39"/>
      <c r="AT108" s="39"/>
      <c r="AU108" s="39"/>
      <c r="AV108" s="39"/>
      <c r="AW108" s="39"/>
      <c r="AX108" s="39"/>
      <c r="AY108" s="39"/>
      <c r="AZ108" s="39"/>
      <c r="BA108" s="39"/>
      <c r="BB108" s="39"/>
      <c r="BC108" s="39"/>
    </row>
    <row r="109" spans="1:55" ht="342" x14ac:dyDescent="0.25">
      <c r="A109" s="39" t="s">
        <v>86</v>
      </c>
      <c r="B109" s="39" t="s">
        <v>508</v>
      </c>
      <c r="C109" s="39"/>
      <c r="D109" s="39" t="s">
        <v>186</v>
      </c>
      <c r="E109" s="39" t="s">
        <v>186</v>
      </c>
      <c r="F109" s="39" t="s">
        <v>186</v>
      </c>
      <c r="G109" s="39"/>
      <c r="H109" s="39"/>
      <c r="I109" s="39"/>
      <c r="J109" s="39"/>
      <c r="K109" s="39"/>
      <c r="L109" s="39" t="s">
        <v>186</v>
      </c>
      <c r="M109" s="39" t="s">
        <v>186</v>
      </c>
      <c r="N109" s="39"/>
      <c r="O109" s="39" t="s">
        <v>186</v>
      </c>
      <c r="P109" s="39"/>
      <c r="Q109" s="39"/>
      <c r="R109" s="39"/>
      <c r="S109" s="39"/>
      <c r="T109" s="39"/>
      <c r="U109" s="39"/>
      <c r="V109" s="39"/>
      <c r="W109" s="39"/>
      <c r="X109" s="39"/>
      <c r="Y109" s="39" t="s">
        <v>186</v>
      </c>
      <c r="Z109" s="39"/>
      <c r="AA109" s="39"/>
      <c r="AB109" s="39"/>
      <c r="AC109" s="39"/>
      <c r="AD109" s="39"/>
      <c r="AE109" s="39"/>
      <c r="AF109" s="39"/>
      <c r="AG109" s="39" t="s">
        <v>94</v>
      </c>
      <c r="AH109" s="39" t="s">
        <v>509</v>
      </c>
      <c r="AI109" s="39" t="s">
        <v>510</v>
      </c>
      <c r="AJ109" s="39" t="s">
        <v>511</v>
      </c>
      <c r="AK109" s="39" t="s">
        <v>512</v>
      </c>
      <c r="AL109" s="39" t="s">
        <v>156</v>
      </c>
      <c r="AM109" s="39" t="s">
        <v>552</v>
      </c>
      <c r="AN109" s="40" t="s">
        <v>513</v>
      </c>
      <c r="AO109" s="39" t="s">
        <v>78</v>
      </c>
      <c r="AP109" s="41">
        <v>0.25</v>
      </c>
      <c r="AQ109" s="39"/>
      <c r="AR109" s="39"/>
      <c r="AS109" s="39"/>
      <c r="AT109" s="39"/>
      <c r="AU109" s="39"/>
      <c r="AV109" s="39"/>
      <c r="AW109" s="39"/>
      <c r="AX109" s="39"/>
      <c r="AY109" s="39"/>
      <c r="AZ109" s="39"/>
      <c r="BA109" s="39"/>
      <c r="BB109" s="39"/>
      <c r="BC109" s="39"/>
    </row>
    <row r="110" spans="1:55" ht="313.5" x14ac:dyDescent="0.25">
      <c r="A110" s="39" t="s">
        <v>86</v>
      </c>
      <c r="B110" s="39" t="s">
        <v>514</v>
      </c>
      <c r="C110" s="39" t="s">
        <v>186</v>
      </c>
      <c r="D110" s="39" t="s">
        <v>186</v>
      </c>
      <c r="E110" s="39" t="s">
        <v>186</v>
      </c>
      <c r="F110" s="39" t="s">
        <v>186</v>
      </c>
      <c r="G110" s="39" t="s">
        <v>186</v>
      </c>
      <c r="H110" s="39" t="s">
        <v>186</v>
      </c>
      <c r="I110" s="39" t="s">
        <v>186</v>
      </c>
      <c r="J110" s="39" t="s">
        <v>186</v>
      </c>
      <c r="K110" s="39" t="s">
        <v>186</v>
      </c>
      <c r="L110" s="39" t="s">
        <v>186</v>
      </c>
      <c r="M110" s="39" t="s">
        <v>186</v>
      </c>
      <c r="N110" s="39" t="s">
        <v>186</v>
      </c>
      <c r="O110" s="39" t="s">
        <v>186</v>
      </c>
      <c r="P110" s="39" t="s">
        <v>186</v>
      </c>
      <c r="Q110" s="39"/>
      <c r="R110" s="39"/>
      <c r="S110" s="39"/>
      <c r="T110" s="39" t="s">
        <v>186</v>
      </c>
      <c r="U110" s="39"/>
      <c r="V110" s="39"/>
      <c r="W110" s="39"/>
      <c r="X110" s="39" t="s">
        <v>186</v>
      </c>
      <c r="Y110" s="39" t="s">
        <v>186</v>
      </c>
      <c r="Z110" s="39"/>
      <c r="AA110" s="39" t="s">
        <v>186</v>
      </c>
      <c r="AB110" s="39"/>
      <c r="AC110" s="39"/>
      <c r="AD110" s="39"/>
      <c r="AE110" s="39"/>
      <c r="AF110" s="39"/>
      <c r="AG110" s="39" t="s">
        <v>94</v>
      </c>
      <c r="AH110" s="39" t="s">
        <v>515</v>
      </c>
      <c r="AI110" s="39" t="s">
        <v>516</v>
      </c>
      <c r="AJ110" s="39" t="s">
        <v>517</v>
      </c>
      <c r="AK110" s="39" t="s">
        <v>501</v>
      </c>
      <c r="AL110" s="39" t="s">
        <v>156</v>
      </c>
      <c r="AM110" s="39" t="s">
        <v>552</v>
      </c>
      <c r="AN110" s="40">
        <v>45901</v>
      </c>
      <c r="AO110" s="39" t="s">
        <v>78</v>
      </c>
      <c r="AP110" s="41">
        <v>0.25</v>
      </c>
      <c r="AQ110" s="39"/>
      <c r="AR110" s="39"/>
      <c r="AS110" s="39"/>
      <c r="AT110" s="39"/>
      <c r="AU110" s="39"/>
      <c r="AV110" s="39"/>
      <c r="AW110" s="39"/>
      <c r="AX110" s="39"/>
      <c r="AY110" s="39"/>
      <c r="AZ110" s="39"/>
      <c r="BA110" s="39"/>
      <c r="BB110" s="39"/>
      <c r="BC110" s="39"/>
    </row>
    <row r="111" spans="1:55" ht="142.5" x14ac:dyDescent="0.25">
      <c r="A111" s="39" t="s">
        <v>86</v>
      </c>
      <c r="B111" s="39" t="s">
        <v>518</v>
      </c>
      <c r="C111" s="39"/>
      <c r="D111" s="39" t="s">
        <v>186</v>
      </c>
      <c r="E111" s="39"/>
      <c r="F111" s="39"/>
      <c r="G111" s="39"/>
      <c r="H111" s="39"/>
      <c r="I111" s="39"/>
      <c r="J111" s="39"/>
      <c r="K111" s="39"/>
      <c r="L111" s="39" t="s">
        <v>186</v>
      </c>
      <c r="M111" s="39"/>
      <c r="N111" s="39"/>
      <c r="O111" s="39"/>
      <c r="P111" s="39"/>
      <c r="Q111" s="39"/>
      <c r="R111" s="39"/>
      <c r="S111" s="39"/>
      <c r="T111" s="39"/>
      <c r="U111" s="39"/>
      <c r="V111" s="39"/>
      <c r="W111" s="39"/>
      <c r="X111" s="39"/>
      <c r="Y111" s="39"/>
      <c r="Z111" s="39"/>
      <c r="AA111" s="39"/>
      <c r="AB111" s="39"/>
      <c r="AC111" s="39"/>
      <c r="AD111" s="39"/>
      <c r="AE111" s="39"/>
      <c r="AF111" s="39"/>
      <c r="AG111" s="39" t="s">
        <v>94</v>
      </c>
      <c r="AH111" s="39" t="s">
        <v>519</v>
      </c>
      <c r="AI111" s="39" t="s">
        <v>520</v>
      </c>
      <c r="AJ111" s="39" t="s">
        <v>521</v>
      </c>
      <c r="AK111" s="39" t="s">
        <v>522</v>
      </c>
      <c r="AL111" s="39" t="s">
        <v>156</v>
      </c>
      <c r="AM111" s="39" t="s">
        <v>552</v>
      </c>
      <c r="AN111" s="40">
        <v>45756</v>
      </c>
      <c r="AO111" s="39" t="s">
        <v>78</v>
      </c>
      <c r="AP111" s="41">
        <v>0.25</v>
      </c>
      <c r="AQ111" s="39"/>
      <c r="AR111" s="39"/>
      <c r="AS111" s="39"/>
      <c r="AT111" s="39"/>
      <c r="AU111" s="39"/>
      <c r="AV111" s="39"/>
      <c r="AW111" s="39"/>
      <c r="AX111" s="39"/>
      <c r="AY111" s="39"/>
      <c r="AZ111" s="39"/>
      <c r="BA111" s="39"/>
      <c r="BB111" s="39"/>
      <c r="BC111" s="39"/>
    </row>
    <row r="112" spans="1:55" ht="99.75" x14ac:dyDescent="0.25">
      <c r="A112" s="39" t="s">
        <v>86</v>
      </c>
      <c r="B112" s="39" t="s">
        <v>523</v>
      </c>
      <c r="C112" s="39"/>
      <c r="D112" s="39" t="s">
        <v>186</v>
      </c>
      <c r="E112" s="39"/>
      <c r="F112" s="39"/>
      <c r="G112" s="39" t="s">
        <v>186</v>
      </c>
      <c r="H112" s="39"/>
      <c r="I112" s="39"/>
      <c r="J112" s="39"/>
      <c r="K112" s="39"/>
      <c r="L112" s="39" t="s">
        <v>186</v>
      </c>
      <c r="M112" s="39"/>
      <c r="N112" s="39" t="s">
        <v>186</v>
      </c>
      <c r="O112" s="39"/>
      <c r="P112" s="39"/>
      <c r="Q112" s="39"/>
      <c r="R112" s="39"/>
      <c r="S112" s="39"/>
      <c r="T112" s="39"/>
      <c r="U112" s="39"/>
      <c r="V112" s="39"/>
      <c r="W112" s="39"/>
      <c r="X112" s="39"/>
      <c r="Y112" s="39"/>
      <c r="Z112" s="39"/>
      <c r="AA112" s="39"/>
      <c r="AB112" s="39"/>
      <c r="AC112" s="39"/>
      <c r="AD112" s="39"/>
      <c r="AE112" s="39"/>
      <c r="AF112" s="39"/>
      <c r="AG112" s="39" t="s">
        <v>94</v>
      </c>
      <c r="AH112" s="39" t="s">
        <v>524</v>
      </c>
      <c r="AI112" s="39" t="s">
        <v>525</v>
      </c>
      <c r="AJ112" s="39" t="s">
        <v>526</v>
      </c>
      <c r="AK112" s="39" t="s">
        <v>527</v>
      </c>
      <c r="AL112" s="39" t="s">
        <v>156</v>
      </c>
      <c r="AM112" s="39" t="s">
        <v>552</v>
      </c>
      <c r="AN112" s="40">
        <v>45809</v>
      </c>
      <c r="AO112" s="39" t="s">
        <v>78</v>
      </c>
      <c r="AP112" s="41">
        <v>0.25</v>
      </c>
      <c r="AQ112" s="39"/>
      <c r="AR112" s="39"/>
      <c r="AS112" s="39"/>
      <c r="AT112" s="39"/>
      <c r="AU112" s="39"/>
      <c r="AV112" s="39"/>
      <c r="AW112" s="39"/>
      <c r="AX112" s="39"/>
      <c r="AY112" s="39"/>
      <c r="AZ112" s="39"/>
      <c r="BA112" s="39"/>
      <c r="BB112" s="39"/>
      <c r="BC112" s="39"/>
    </row>
    <row r="113" spans="1:55" ht="85.5" x14ac:dyDescent="0.25">
      <c r="A113" s="39" t="s">
        <v>86</v>
      </c>
      <c r="B113" s="39" t="s">
        <v>528</v>
      </c>
      <c r="C113" s="39"/>
      <c r="D113" s="39" t="s">
        <v>186</v>
      </c>
      <c r="E113" s="39"/>
      <c r="F113" s="39"/>
      <c r="G113" s="39" t="s">
        <v>186</v>
      </c>
      <c r="H113" s="39"/>
      <c r="I113" s="39"/>
      <c r="J113" s="39"/>
      <c r="K113" s="39"/>
      <c r="L113" s="39" t="s">
        <v>186</v>
      </c>
      <c r="M113" s="39"/>
      <c r="N113" s="39" t="s">
        <v>186</v>
      </c>
      <c r="O113" s="39"/>
      <c r="P113" s="39"/>
      <c r="Q113" s="39"/>
      <c r="R113" s="39"/>
      <c r="S113" s="39"/>
      <c r="T113" s="39"/>
      <c r="U113" s="39"/>
      <c r="V113" s="39"/>
      <c r="W113" s="39"/>
      <c r="X113" s="39"/>
      <c r="Y113" s="39"/>
      <c r="Z113" s="39"/>
      <c r="AA113" s="39"/>
      <c r="AB113" s="39"/>
      <c r="AC113" s="39"/>
      <c r="AD113" s="39"/>
      <c r="AE113" s="39"/>
      <c r="AF113" s="39"/>
      <c r="AG113" s="39" t="s">
        <v>94</v>
      </c>
      <c r="AH113" s="39" t="s">
        <v>524</v>
      </c>
      <c r="AI113" s="39" t="s">
        <v>525</v>
      </c>
      <c r="AJ113" s="39" t="s">
        <v>526</v>
      </c>
      <c r="AK113" s="39" t="s">
        <v>527</v>
      </c>
      <c r="AL113" s="39" t="s">
        <v>156</v>
      </c>
      <c r="AM113" s="39" t="s">
        <v>552</v>
      </c>
      <c r="AN113" s="40">
        <v>45839</v>
      </c>
      <c r="AO113" s="39" t="s">
        <v>78</v>
      </c>
      <c r="AP113" s="41">
        <v>0.25</v>
      </c>
      <c r="AQ113" s="39"/>
      <c r="AR113" s="39"/>
      <c r="AS113" s="39"/>
      <c r="AT113" s="39"/>
      <c r="AU113" s="39"/>
      <c r="AV113" s="39"/>
      <c r="AW113" s="39"/>
      <c r="AX113" s="39"/>
      <c r="AY113" s="39"/>
      <c r="AZ113" s="39"/>
      <c r="BA113" s="39"/>
      <c r="BB113" s="39"/>
      <c r="BC113" s="39"/>
    </row>
    <row r="114" spans="1:55" ht="242.25" x14ac:dyDescent="0.25">
      <c r="A114" s="39" t="s">
        <v>86</v>
      </c>
      <c r="B114" s="39" t="s">
        <v>573</v>
      </c>
      <c r="C114" s="39"/>
      <c r="D114" s="39" t="s">
        <v>186</v>
      </c>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t="s">
        <v>94</v>
      </c>
      <c r="AH114" s="39" t="s">
        <v>546</v>
      </c>
      <c r="AI114" s="39" t="s">
        <v>547</v>
      </c>
      <c r="AJ114" s="39" t="s">
        <v>548</v>
      </c>
      <c r="AK114" s="39" t="s">
        <v>549</v>
      </c>
      <c r="AL114" s="39" t="s">
        <v>156</v>
      </c>
      <c r="AM114" s="39" t="s">
        <v>552</v>
      </c>
      <c r="AN114" s="40" t="s">
        <v>550</v>
      </c>
      <c r="AO114" s="39" t="s">
        <v>81</v>
      </c>
      <c r="AP114" s="41">
        <v>0.85</v>
      </c>
      <c r="AQ114" s="39" t="s">
        <v>394</v>
      </c>
      <c r="AR114" s="39" t="s">
        <v>394</v>
      </c>
      <c r="AS114" s="39" t="s">
        <v>574</v>
      </c>
      <c r="AT114" s="39">
        <v>1</v>
      </c>
      <c r="AU114" s="39" t="s">
        <v>575</v>
      </c>
      <c r="AV114" s="39">
        <v>0</v>
      </c>
      <c r="AW114" s="39">
        <v>0</v>
      </c>
      <c r="AX114" s="39" t="s">
        <v>576</v>
      </c>
      <c r="AY114" s="39">
        <v>1</v>
      </c>
      <c r="AZ114" s="39" t="s">
        <v>577</v>
      </c>
      <c r="BA114" s="39" t="s">
        <v>578</v>
      </c>
      <c r="BB114" s="39" t="s">
        <v>579</v>
      </c>
      <c r="BC114" s="39" t="s">
        <v>580</v>
      </c>
    </row>
    <row r="115" spans="1:55" ht="242.25" x14ac:dyDescent="0.25">
      <c r="A115" s="39" t="s">
        <v>86</v>
      </c>
      <c r="B115" s="39" t="s">
        <v>581</v>
      </c>
      <c r="C115" s="39" t="s">
        <v>394</v>
      </c>
      <c r="D115" s="39" t="s">
        <v>186</v>
      </c>
      <c r="E115" s="39" t="s">
        <v>394</v>
      </c>
      <c r="F115" s="39" t="s">
        <v>394</v>
      </c>
      <c r="G115" s="39" t="s">
        <v>394</v>
      </c>
      <c r="H115" s="39" t="s">
        <v>394</v>
      </c>
      <c r="I115" s="39" t="s">
        <v>394</v>
      </c>
      <c r="J115" s="39" t="s">
        <v>394</v>
      </c>
      <c r="K115" s="39" t="s">
        <v>394</v>
      </c>
      <c r="L115" s="39" t="s">
        <v>394</v>
      </c>
      <c r="M115" s="39" t="s">
        <v>394</v>
      </c>
      <c r="N115" s="39" t="s">
        <v>394</v>
      </c>
      <c r="O115" s="39" t="s">
        <v>394</v>
      </c>
      <c r="P115" s="39" t="s">
        <v>394</v>
      </c>
      <c r="Q115" s="39" t="s">
        <v>394</v>
      </c>
      <c r="R115" s="39" t="s">
        <v>394</v>
      </c>
      <c r="S115" s="39" t="s">
        <v>394</v>
      </c>
      <c r="T115" s="39" t="s">
        <v>394</v>
      </c>
      <c r="U115" s="39" t="s">
        <v>394</v>
      </c>
      <c r="V115" s="39" t="s">
        <v>394</v>
      </c>
      <c r="W115" s="39" t="s">
        <v>394</v>
      </c>
      <c r="X115" s="39" t="s">
        <v>394</v>
      </c>
      <c r="Y115" s="39" t="s">
        <v>394</v>
      </c>
      <c r="Z115" s="39" t="s">
        <v>394</v>
      </c>
      <c r="AA115" s="39" t="s">
        <v>394</v>
      </c>
      <c r="AB115" s="39" t="s">
        <v>394</v>
      </c>
      <c r="AC115" s="39" t="s">
        <v>186</v>
      </c>
      <c r="AD115" s="39" t="s">
        <v>394</v>
      </c>
      <c r="AE115" s="39" t="s">
        <v>394</v>
      </c>
      <c r="AF115" s="39" t="s">
        <v>394</v>
      </c>
      <c r="AG115" s="39" t="s">
        <v>94</v>
      </c>
      <c r="AH115" s="39" t="s">
        <v>582</v>
      </c>
      <c r="AI115" s="39" t="s">
        <v>583</v>
      </c>
      <c r="AJ115" s="39" t="s">
        <v>584</v>
      </c>
      <c r="AK115" s="39" t="s">
        <v>585</v>
      </c>
      <c r="AL115" s="39" t="s">
        <v>156</v>
      </c>
      <c r="AM115" s="39" t="s">
        <v>552</v>
      </c>
      <c r="AN115" s="40" t="s">
        <v>586</v>
      </c>
      <c r="AO115" s="39" t="s">
        <v>81</v>
      </c>
      <c r="AP115" s="41">
        <v>0.85</v>
      </c>
      <c r="AQ115" s="39" t="s">
        <v>394</v>
      </c>
      <c r="AR115" s="39" t="s">
        <v>394</v>
      </c>
      <c r="AS115" s="39" t="s">
        <v>587</v>
      </c>
      <c r="AT115" s="39">
        <v>2</v>
      </c>
      <c r="AU115" s="39" t="s">
        <v>585</v>
      </c>
      <c r="AV115" s="39">
        <v>0</v>
      </c>
      <c r="AW115" s="39">
        <v>0</v>
      </c>
      <c r="AX115" s="39" t="s">
        <v>588</v>
      </c>
      <c r="AY115" s="39">
        <v>1</v>
      </c>
      <c r="AZ115" s="39" t="s">
        <v>589</v>
      </c>
      <c r="BA115" s="39" t="s">
        <v>590</v>
      </c>
      <c r="BB115" s="39" t="s">
        <v>591</v>
      </c>
      <c r="BC115" s="39" t="s">
        <v>591</v>
      </c>
    </row>
    <row r="116" spans="1:55" ht="171" x14ac:dyDescent="0.25">
      <c r="A116" s="39" t="s">
        <v>86</v>
      </c>
      <c r="B116" s="39" t="s">
        <v>529</v>
      </c>
      <c r="C116" s="39"/>
      <c r="D116" s="39"/>
      <c r="E116" s="39" t="s">
        <v>186</v>
      </c>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t="s">
        <v>94</v>
      </c>
      <c r="AH116" s="39" t="s">
        <v>530</v>
      </c>
      <c r="AI116" s="39" t="s">
        <v>531</v>
      </c>
      <c r="AJ116" s="39" t="s">
        <v>532</v>
      </c>
      <c r="AK116" s="39" t="s">
        <v>533</v>
      </c>
      <c r="AL116" s="39" t="s">
        <v>156</v>
      </c>
      <c r="AM116" s="39" t="s">
        <v>552</v>
      </c>
      <c r="AN116" s="40" t="s">
        <v>489</v>
      </c>
      <c r="AO116" s="39" t="s">
        <v>78</v>
      </c>
      <c r="AP116" s="41">
        <v>0.25</v>
      </c>
      <c r="AQ116" s="39"/>
      <c r="AR116" s="39"/>
      <c r="AS116" s="39"/>
      <c r="AT116" s="39"/>
      <c r="AU116" s="39"/>
      <c r="AV116" s="39"/>
      <c r="AW116" s="39"/>
      <c r="AX116" s="39"/>
      <c r="AY116" s="39"/>
      <c r="AZ116" s="39"/>
      <c r="BA116" s="39"/>
      <c r="BB116" s="39"/>
      <c r="BC116" s="39"/>
    </row>
    <row r="117" spans="1:55" ht="313.5" x14ac:dyDescent="0.25">
      <c r="A117" s="39" t="s">
        <v>86</v>
      </c>
      <c r="B117" s="39" t="s">
        <v>592</v>
      </c>
      <c r="C117" s="39"/>
      <c r="D117" s="39" t="s">
        <v>196</v>
      </c>
      <c r="E117" s="39" t="s">
        <v>196</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t="s">
        <v>94</v>
      </c>
      <c r="AH117" s="39" t="s">
        <v>593</v>
      </c>
      <c r="AI117" s="39" t="s">
        <v>594</v>
      </c>
      <c r="AJ117" s="39" t="s">
        <v>595</v>
      </c>
      <c r="AK117" s="39" t="s">
        <v>533</v>
      </c>
      <c r="AL117" s="39" t="s">
        <v>156</v>
      </c>
      <c r="AM117" s="39" t="s">
        <v>552</v>
      </c>
      <c r="AN117" s="40" t="s">
        <v>596</v>
      </c>
      <c r="AO117" s="39" t="s">
        <v>78</v>
      </c>
      <c r="AP117" s="41">
        <v>0.25</v>
      </c>
      <c r="AQ117" s="39"/>
      <c r="AR117" s="39"/>
      <c r="AS117" s="39"/>
      <c r="AT117" s="39"/>
      <c r="AU117" s="39"/>
      <c r="AV117" s="39"/>
      <c r="AW117" s="39"/>
      <c r="AX117" s="39"/>
      <c r="AY117" s="39"/>
      <c r="AZ117" s="39"/>
      <c r="BA117" s="39"/>
      <c r="BB117" s="39"/>
      <c r="BC117" s="39"/>
    </row>
    <row r="118" spans="1:55" ht="171" x14ac:dyDescent="0.25">
      <c r="A118" s="39" t="s">
        <v>86</v>
      </c>
      <c r="B118" s="39" t="s">
        <v>597</v>
      </c>
      <c r="C118" s="39"/>
      <c r="D118" s="39" t="s">
        <v>186</v>
      </c>
      <c r="E118" s="39" t="s">
        <v>186</v>
      </c>
      <c r="F118" s="39"/>
      <c r="G118" s="39"/>
      <c r="H118" s="39"/>
      <c r="I118" s="39"/>
      <c r="J118" s="39"/>
      <c r="K118" s="39"/>
      <c r="L118" s="39"/>
      <c r="M118" s="39" t="s">
        <v>186</v>
      </c>
      <c r="N118" s="39"/>
      <c r="O118" s="39"/>
      <c r="P118" s="39"/>
      <c r="Q118" s="39"/>
      <c r="R118" s="39"/>
      <c r="S118" s="39"/>
      <c r="T118" s="39"/>
      <c r="U118" s="39"/>
      <c r="V118" s="39"/>
      <c r="W118" s="39"/>
      <c r="X118" s="39"/>
      <c r="Y118" s="39"/>
      <c r="Z118" s="39"/>
      <c r="AA118" s="39"/>
      <c r="AB118" s="39"/>
      <c r="AC118" s="39"/>
      <c r="AD118" s="39"/>
      <c r="AE118" s="39"/>
      <c r="AF118" s="39"/>
      <c r="AG118" s="39" t="s">
        <v>94</v>
      </c>
      <c r="AH118" s="39" t="s">
        <v>534</v>
      </c>
      <c r="AI118" s="39" t="s">
        <v>535</v>
      </c>
      <c r="AJ118" s="39" t="s">
        <v>536</v>
      </c>
      <c r="AK118" s="39" t="s">
        <v>537</v>
      </c>
      <c r="AL118" s="39" t="s">
        <v>156</v>
      </c>
      <c r="AM118" s="39" t="s">
        <v>552</v>
      </c>
      <c r="AN118" s="40" t="s">
        <v>489</v>
      </c>
      <c r="AO118" s="39" t="s">
        <v>78</v>
      </c>
      <c r="AP118" s="41">
        <v>0.25</v>
      </c>
      <c r="AQ118" s="39"/>
      <c r="AR118" s="39"/>
      <c r="AS118" s="39"/>
      <c r="AT118" s="39"/>
      <c r="AU118" s="39"/>
      <c r="AV118" s="39"/>
      <c r="AW118" s="39"/>
      <c r="AX118" s="39"/>
      <c r="AY118" s="39"/>
      <c r="AZ118" s="39"/>
      <c r="BA118" s="39"/>
      <c r="BB118" s="39"/>
      <c r="BC118" s="39"/>
    </row>
    <row r="119" spans="1:55" ht="171" x14ac:dyDescent="0.25">
      <c r="A119" s="39" t="s">
        <v>86</v>
      </c>
      <c r="B119" s="39" t="s">
        <v>598</v>
      </c>
      <c r="C119" s="39"/>
      <c r="D119" s="39" t="s">
        <v>186</v>
      </c>
      <c r="E119" s="39" t="s">
        <v>186</v>
      </c>
      <c r="F119" s="39"/>
      <c r="G119" s="39"/>
      <c r="H119" s="39"/>
      <c r="I119" s="39"/>
      <c r="J119" s="39"/>
      <c r="K119" s="39"/>
      <c r="L119" s="39"/>
      <c r="M119" s="39" t="s">
        <v>186</v>
      </c>
      <c r="N119" s="39"/>
      <c r="O119" s="39"/>
      <c r="P119" s="39"/>
      <c r="Q119" s="39"/>
      <c r="R119" s="39"/>
      <c r="S119" s="39"/>
      <c r="T119" s="39"/>
      <c r="U119" s="39"/>
      <c r="V119" s="39"/>
      <c r="W119" s="39"/>
      <c r="X119" s="39"/>
      <c r="Y119" s="39"/>
      <c r="Z119" s="39"/>
      <c r="AA119" s="39"/>
      <c r="AB119" s="39"/>
      <c r="AC119" s="39"/>
      <c r="AD119" s="39"/>
      <c r="AE119" s="39"/>
      <c r="AF119" s="39"/>
      <c r="AG119" s="39" t="s">
        <v>94</v>
      </c>
      <c r="AH119" s="39" t="s">
        <v>538</v>
      </c>
      <c r="AI119" s="39" t="s">
        <v>539</v>
      </c>
      <c r="AJ119" s="39" t="s">
        <v>536</v>
      </c>
      <c r="AK119" s="39" t="s">
        <v>540</v>
      </c>
      <c r="AL119" s="39" t="s">
        <v>156</v>
      </c>
      <c r="AM119" s="39" t="s">
        <v>552</v>
      </c>
      <c r="AN119" s="40" t="s">
        <v>489</v>
      </c>
      <c r="AO119" s="39" t="s">
        <v>78</v>
      </c>
      <c r="AP119" s="41">
        <v>0.25</v>
      </c>
      <c r="AQ119" s="39"/>
      <c r="AR119" s="39"/>
      <c r="AS119" s="39"/>
      <c r="AT119" s="39"/>
      <c r="AU119" s="39"/>
      <c r="AV119" s="39"/>
      <c r="AW119" s="39"/>
      <c r="AX119" s="39"/>
      <c r="AY119" s="39"/>
      <c r="AZ119" s="39"/>
      <c r="BA119" s="39"/>
      <c r="BB119" s="39"/>
      <c r="BC119" s="39"/>
    </row>
    <row r="120" spans="1:55" ht="171" x14ac:dyDescent="0.25">
      <c r="A120" s="39" t="s">
        <v>86</v>
      </c>
      <c r="B120" s="39" t="s">
        <v>541</v>
      </c>
      <c r="C120" s="39"/>
      <c r="D120" s="39"/>
      <c r="E120" s="39"/>
      <c r="F120" s="39"/>
      <c r="G120" s="39"/>
      <c r="H120" s="39"/>
      <c r="I120" s="39"/>
      <c r="J120" s="39"/>
      <c r="K120" s="39" t="s">
        <v>186</v>
      </c>
      <c r="L120" s="39"/>
      <c r="M120" s="39"/>
      <c r="N120" s="39"/>
      <c r="O120" s="39"/>
      <c r="P120" s="39"/>
      <c r="Q120" s="39"/>
      <c r="R120" s="39"/>
      <c r="S120" s="39"/>
      <c r="T120" s="39" t="s">
        <v>186</v>
      </c>
      <c r="U120" s="39"/>
      <c r="V120" s="39"/>
      <c r="W120" s="39"/>
      <c r="X120" s="39"/>
      <c r="Y120" s="39"/>
      <c r="Z120" s="39"/>
      <c r="AA120" s="39"/>
      <c r="AB120" s="39"/>
      <c r="AC120" s="39"/>
      <c r="AD120" s="39"/>
      <c r="AE120" s="39"/>
      <c r="AF120" s="39"/>
      <c r="AG120" s="39" t="s">
        <v>94</v>
      </c>
      <c r="AH120" s="39" t="s">
        <v>542</v>
      </c>
      <c r="AI120" s="39" t="s">
        <v>543</v>
      </c>
      <c r="AJ120" s="39" t="s">
        <v>544</v>
      </c>
      <c r="AK120" s="39" t="s">
        <v>545</v>
      </c>
      <c r="AL120" s="39" t="s">
        <v>156</v>
      </c>
      <c r="AM120" s="39" t="s">
        <v>552</v>
      </c>
      <c r="AN120" s="40" t="s">
        <v>489</v>
      </c>
      <c r="AO120" s="39" t="s">
        <v>78</v>
      </c>
      <c r="AP120" s="41">
        <v>0.25</v>
      </c>
      <c r="AQ120" s="39"/>
      <c r="AR120" s="39"/>
      <c r="AS120" s="39"/>
      <c r="AT120" s="39"/>
      <c r="AU120" s="39"/>
      <c r="AV120" s="39"/>
      <c r="AW120" s="39"/>
      <c r="AX120" s="39"/>
      <c r="AY120" s="39"/>
      <c r="AZ120" s="39"/>
      <c r="BA120" s="39"/>
      <c r="BB120" s="39"/>
      <c r="BC120" s="39"/>
    </row>
    <row r="121" spans="1:55" ht="128.25" x14ac:dyDescent="0.25">
      <c r="A121" s="39" t="s">
        <v>86</v>
      </c>
      <c r="B121" s="39" t="s">
        <v>599</v>
      </c>
      <c r="C121" s="39" t="s">
        <v>186</v>
      </c>
      <c r="D121" s="39" t="s">
        <v>186</v>
      </c>
      <c r="E121" s="39" t="s">
        <v>186</v>
      </c>
      <c r="F121" s="39"/>
      <c r="G121" s="39"/>
      <c r="H121" s="39"/>
      <c r="I121" s="39"/>
      <c r="J121" s="39"/>
      <c r="K121" s="39"/>
      <c r="L121" s="39" t="s">
        <v>186</v>
      </c>
      <c r="M121" s="39"/>
      <c r="N121" s="39"/>
      <c r="O121" s="39"/>
      <c r="P121" s="39"/>
      <c r="Q121" s="39"/>
      <c r="R121" s="39"/>
      <c r="S121" s="39"/>
      <c r="T121" s="39"/>
      <c r="U121" s="39"/>
      <c r="V121" s="39"/>
      <c r="W121" s="39"/>
      <c r="X121" s="39"/>
      <c r="Y121" s="39"/>
      <c r="Z121" s="39"/>
      <c r="AA121" s="39"/>
      <c r="AB121" s="39"/>
      <c r="AC121" s="39"/>
      <c r="AD121" s="39"/>
      <c r="AE121" s="39"/>
      <c r="AF121" s="39"/>
      <c r="AG121" s="39" t="s">
        <v>94</v>
      </c>
      <c r="AH121" s="39" t="s">
        <v>600</v>
      </c>
      <c r="AI121" s="39" t="s">
        <v>601</v>
      </c>
      <c r="AJ121" s="39" t="s">
        <v>602</v>
      </c>
      <c r="AK121" s="39" t="s">
        <v>603</v>
      </c>
      <c r="AL121" s="39" t="s">
        <v>170</v>
      </c>
      <c r="AM121" s="39" t="s">
        <v>604</v>
      </c>
      <c r="AN121" s="40">
        <v>45744</v>
      </c>
      <c r="AO121" s="39" t="s">
        <v>82</v>
      </c>
      <c r="AP121" s="41">
        <v>1</v>
      </c>
      <c r="AQ121" s="39"/>
      <c r="AR121" s="39"/>
      <c r="AS121" s="39" t="s">
        <v>605</v>
      </c>
      <c r="AT121" s="39">
        <v>26</v>
      </c>
      <c r="AU121" s="39" t="s">
        <v>606</v>
      </c>
      <c r="AV121" s="39" t="s">
        <v>607</v>
      </c>
      <c r="AW121" s="39" t="s">
        <v>607</v>
      </c>
      <c r="AX121" s="39" t="s">
        <v>608</v>
      </c>
      <c r="AY121" s="39">
        <v>1</v>
      </c>
      <c r="AZ121" s="39" t="s">
        <v>591</v>
      </c>
      <c r="BA121" s="39" t="s">
        <v>609</v>
      </c>
      <c r="BB121" s="39" t="s">
        <v>610</v>
      </c>
      <c r="BC121" s="39" t="s">
        <v>611</v>
      </c>
    </row>
    <row r="122" spans="1:55" ht="128.25" x14ac:dyDescent="0.25">
      <c r="A122" s="39" t="s">
        <v>86</v>
      </c>
      <c r="B122" s="39" t="s">
        <v>612</v>
      </c>
      <c r="C122" s="39" t="s">
        <v>186</v>
      </c>
      <c r="D122" s="39" t="s">
        <v>186</v>
      </c>
      <c r="E122" s="39" t="s">
        <v>186</v>
      </c>
      <c r="F122" s="39"/>
      <c r="G122" s="39"/>
      <c r="H122" s="39"/>
      <c r="I122" s="39"/>
      <c r="J122" s="39"/>
      <c r="K122" s="39"/>
      <c r="L122" s="39" t="s">
        <v>186</v>
      </c>
      <c r="M122" s="39"/>
      <c r="N122" s="39"/>
      <c r="O122" s="39"/>
      <c r="P122" s="39"/>
      <c r="Q122" s="39"/>
      <c r="R122" s="39"/>
      <c r="S122" s="39"/>
      <c r="T122" s="39"/>
      <c r="U122" s="39"/>
      <c r="V122" s="39"/>
      <c r="W122" s="39"/>
      <c r="X122" s="39"/>
      <c r="Y122" s="39"/>
      <c r="Z122" s="39"/>
      <c r="AA122" s="39"/>
      <c r="AB122" s="39"/>
      <c r="AC122" s="39"/>
      <c r="AD122" s="39"/>
      <c r="AE122" s="39"/>
      <c r="AF122" s="39"/>
      <c r="AG122" s="39" t="s">
        <v>94</v>
      </c>
      <c r="AH122" s="39" t="s">
        <v>600</v>
      </c>
      <c r="AI122" s="39" t="s">
        <v>601</v>
      </c>
      <c r="AJ122" s="39" t="s">
        <v>602</v>
      </c>
      <c r="AK122" s="39" t="s">
        <v>603</v>
      </c>
      <c r="AL122" s="39" t="s">
        <v>170</v>
      </c>
      <c r="AM122" s="39" t="s">
        <v>604</v>
      </c>
      <c r="AN122" s="40">
        <v>45760</v>
      </c>
      <c r="AO122" s="39" t="s">
        <v>82</v>
      </c>
      <c r="AP122" s="41">
        <v>1</v>
      </c>
      <c r="AQ122" s="39"/>
      <c r="AR122" s="39"/>
      <c r="AS122" s="39" t="s">
        <v>605</v>
      </c>
      <c r="AT122" s="39">
        <v>21</v>
      </c>
      <c r="AU122" s="39" t="s">
        <v>606</v>
      </c>
      <c r="AV122" s="39" t="s">
        <v>607</v>
      </c>
      <c r="AW122" s="39" t="s">
        <v>607</v>
      </c>
      <c r="AX122" s="39" t="s">
        <v>608</v>
      </c>
      <c r="AY122" s="39">
        <v>1</v>
      </c>
      <c r="AZ122" s="39" t="s">
        <v>591</v>
      </c>
      <c r="BA122" s="39" t="s">
        <v>609</v>
      </c>
      <c r="BB122" s="39" t="s">
        <v>610</v>
      </c>
      <c r="BC122" s="39" t="s">
        <v>611</v>
      </c>
    </row>
    <row r="123" spans="1:55" ht="128.25" x14ac:dyDescent="0.25">
      <c r="A123" s="39" t="s">
        <v>86</v>
      </c>
      <c r="B123" s="39" t="s">
        <v>613</v>
      </c>
      <c r="C123" s="39" t="s">
        <v>186</v>
      </c>
      <c r="D123" s="39" t="s">
        <v>186</v>
      </c>
      <c r="E123" s="39" t="s">
        <v>186</v>
      </c>
      <c r="F123" s="39"/>
      <c r="G123" s="39"/>
      <c r="H123" s="39"/>
      <c r="I123" s="39"/>
      <c r="J123" s="39"/>
      <c r="K123" s="39"/>
      <c r="L123" s="39" t="s">
        <v>186</v>
      </c>
      <c r="M123" s="39"/>
      <c r="N123" s="39"/>
      <c r="O123" s="39"/>
      <c r="P123" s="39"/>
      <c r="Q123" s="39"/>
      <c r="R123" s="39"/>
      <c r="S123" s="39"/>
      <c r="T123" s="39"/>
      <c r="U123" s="39"/>
      <c r="V123" s="39"/>
      <c r="W123" s="39"/>
      <c r="X123" s="39"/>
      <c r="Y123" s="39"/>
      <c r="Z123" s="39"/>
      <c r="AA123" s="39"/>
      <c r="AB123" s="39"/>
      <c r="AC123" s="39"/>
      <c r="AD123" s="39"/>
      <c r="AE123" s="39"/>
      <c r="AF123" s="39"/>
      <c r="AG123" s="39" t="s">
        <v>94</v>
      </c>
      <c r="AH123" s="39" t="s">
        <v>600</v>
      </c>
      <c r="AI123" s="39" t="s">
        <v>601</v>
      </c>
      <c r="AJ123" s="39" t="s">
        <v>602</v>
      </c>
      <c r="AK123" s="39" t="s">
        <v>603</v>
      </c>
      <c r="AL123" s="39" t="s">
        <v>170</v>
      </c>
      <c r="AM123" s="39" t="s">
        <v>604</v>
      </c>
      <c r="AN123" s="40">
        <v>45760</v>
      </c>
      <c r="AO123" s="39" t="s">
        <v>82</v>
      </c>
      <c r="AP123" s="41">
        <v>1</v>
      </c>
      <c r="AQ123" s="39"/>
      <c r="AR123" s="39"/>
      <c r="AS123" s="39" t="s">
        <v>605</v>
      </c>
      <c r="AT123" s="39">
        <v>13</v>
      </c>
      <c r="AU123" s="39" t="s">
        <v>606</v>
      </c>
      <c r="AV123" s="39" t="s">
        <v>607</v>
      </c>
      <c r="AW123" s="39" t="s">
        <v>607</v>
      </c>
      <c r="AX123" s="39" t="s">
        <v>608</v>
      </c>
      <c r="AY123" s="39">
        <v>1</v>
      </c>
      <c r="AZ123" s="39" t="s">
        <v>591</v>
      </c>
      <c r="BA123" s="39" t="s">
        <v>609</v>
      </c>
      <c r="BB123" s="39" t="s">
        <v>610</v>
      </c>
      <c r="BC123" s="39"/>
    </row>
    <row r="124" spans="1:55" ht="128.25" x14ac:dyDescent="0.25">
      <c r="A124" s="39" t="s">
        <v>86</v>
      </c>
      <c r="B124" s="39" t="s">
        <v>614</v>
      </c>
      <c r="C124" s="39" t="s">
        <v>186</v>
      </c>
      <c r="D124" s="39" t="s">
        <v>186</v>
      </c>
      <c r="E124" s="39" t="s">
        <v>186</v>
      </c>
      <c r="F124" s="39"/>
      <c r="G124" s="39"/>
      <c r="H124" s="39"/>
      <c r="I124" s="39"/>
      <c r="J124" s="39"/>
      <c r="K124" s="39"/>
      <c r="L124" s="39" t="s">
        <v>186</v>
      </c>
      <c r="M124" s="39"/>
      <c r="N124" s="39"/>
      <c r="O124" s="39"/>
      <c r="P124" s="39"/>
      <c r="Q124" s="39"/>
      <c r="R124" s="39"/>
      <c r="S124" s="39"/>
      <c r="T124" s="39"/>
      <c r="U124" s="39"/>
      <c r="V124" s="39"/>
      <c r="W124" s="39"/>
      <c r="X124" s="39"/>
      <c r="Y124" s="39"/>
      <c r="Z124" s="39"/>
      <c r="AA124" s="39"/>
      <c r="AB124" s="39"/>
      <c r="AC124" s="39"/>
      <c r="AD124" s="39"/>
      <c r="AE124" s="39"/>
      <c r="AF124" s="39"/>
      <c r="AG124" s="39" t="s">
        <v>94</v>
      </c>
      <c r="AH124" s="39" t="s">
        <v>600</v>
      </c>
      <c r="AI124" s="39" t="s">
        <v>601</v>
      </c>
      <c r="AJ124" s="39" t="s">
        <v>602</v>
      </c>
      <c r="AK124" s="39" t="s">
        <v>603</v>
      </c>
      <c r="AL124" s="39" t="s">
        <v>170</v>
      </c>
      <c r="AM124" s="39" t="s">
        <v>604</v>
      </c>
      <c r="AN124" s="40">
        <v>45743</v>
      </c>
      <c r="AO124" s="39" t="s">
        <v>82</v>
      </c>
      <c r="AP124" s="41">
        <v>1</v>
      </c>
      <c r="AQ124" s="39"/>
      <c r="AR124" s="39"/>
      <c r="AS124" s="39" t="s">
        <v>605</v>
      </c>
      <c r="AT124" s="39">
        <v>23</v>
      </c>
      <c r="AU124" s="39" t="s">
        <v>606</v>
      </c>
      <c r="AV124" s="39" t="s">
        <v>607</v>
      </c>
      <c r="AW124" s="39" t="s">
        <v>607</v>
      </c>
      <c r="AX124" s="39" t="s">
        <v>608</v>
      </c>
      <c r="AY124" s="39">
        <v>1</v>
      </c>
      <c r="AZ124" s="39" t="s">
        <v>591</v>
      </c>
      <c r="BA124" s="39" t="s">
        <v>609</v>
      </c>
      <c r="BB124" s="39" t="s">
        <v>610</v>
      </c>
      <c r="BC124" s="39"/>
    </row>
    <row r="125" spans="1:55" ht="128.25" x14ac:dyDescent="0.25">
      <c r="A125" s="39" t="s">
        <v>86</v>
      </c>
      <c r="B125" s="39" t="s">
        <v>615</v>
      </c>
      <c r="C125" s="39" t="s">
        <v>186</v>
      </c>
      <c r="D125" s="39" t="s">
        <v>186</v>
      </c>
      <c r="E125" s="39" t="s">
        <v>186</v>
      </c>
      <c r="F125" s="39"/>
      <c r="G125" s="39"/>
      <c r="H125" s="39"/>
      <c r="I125" s="39"/>
      <c r="J125" s="39"/>
      <c r="K125" s="39"/>
      <c r="L125" s="39" t="s">
        <v>186</v>
      </c>
      <c r="M125" s="39"/>
      <c r="N125" s="39"/>
      <c r="O125" s="39"/>
      <c r="P125" s="39"/>
      <c r="Q125" s="39"/>
      <c r="R125" s="39"/>
      <c r="S125" s="39"/>
      <c r="T125" s="39"/>
      <c r="U125" s="39"/>
      <c r="V125" s="39"/>
      <c r="W125" s="39"/>
      <c r="X125" s="39"/>
      <c r="Y125" s="39"/>
      <c r="Z125" s="39"/>
      <c r="AA125" s="39"/>
      <c r="AB125" s="39"/>
      <c r="AC125" s="39"/>
      <c r="AD125" s="39"/>
      <c r="AE125" s="39"/>
      <c r="AF125" s="39"/>
      <c r="AG125" s="39" t="s">
        <v>94</v>
      </c>
      <c r="AH125" s="39" t="s">
        <v>600</v>
      </c>
      <c r="AI125" s="39" t="s">
        <v>601</v>
      </c>
      <c r="AJ125" s="39" t="s">
        <v>602</v>
      </c>
      <c r="AK125" s="39" t="s">
        <v>603</v>
      </c>
      <c r="AL125" s="39" t="s">
        <v>170</v>
      </c>
      <c r="AM125" s="39" t="s">
        <v>604</v>
      </c>
      <c r="AN125" s="40">
        <v>45743</v>
      </c>
      <c r="AO125" s="39" t="s">
        <v>82</v>
      </c>
      <c r="AP125" s="41">
        <v>1</v>
      </c>
      <c r="AQ125" s="39"/>
      <c r="AR125" s="39"/>
      <c r="AS125" s="39" t="s">
        <v>605</v>
      </c>
      <c r="AT125" s="39">
        <v>4</v>
      </c>
      <c r="AU125" s="39" t="s">
        <v>606</v>
      </c>
      <c r="AV125" s="39" t="s">
        <v>607</v>
      </c>
      <c r="AW125" s="39" t="s">
        <v>607</v>
      </c>
      <c r="AX125" s="39" t="s">
        <v>608</v>
      </c>
      <c r="AY125" s="39">
        <v>1</v>
      </c>
      <c r="AZ125" s="39" t="s">
        <v>591</v>
      </c>
      <c r="BA125" s="39" t="s">
        <v>609</v>
      </c>
      <c r="BB125" s="39" t="s">
        <v>616</v>
      </c>
      <c r="BC125" s="39"/>
    </row>
    <row r="126" spans="1:55" ht="128.25" x14ac:dyDescent="0.25">
      <c r="A126" s="39" t="s">
        <v>86</v>
      </c>
      <c r="B126" s="39" t="s">
        <v>617</v>
      </c>
      <c r="C126" s="39" t="s">
        <v>186</v>
      </c>
      <c r="D126" s="39" t="s">
        <v>186</v>
      </c>
      <c r="E126" s="39" t="s">
        <v>186</v>
      </c>
      <c r="F126" s="39"/>
      <c r="G126" s="39"/>
      <c r="H126" s="39"/>
      <c r="I126" s="39"/>
      <c r="J126" s="39"/>
      <c r="K126" s="39"/>
      <c r="L126" s="39" t="s">
        <v>186</v>
      </c>
      <c r="M126" s="39"/>
      <c r="N126" s="39"/>
      <c r="O126" s="39"/>
      <c r="P126" s="39"/>
      <c r="Q126" s="39"/>
      <c r="R126" s="39"/>
      <c r="S126" s="39"/>
      <c r="T126" s="39"/>
      <c r="U126" s="39"/>
      <c r="V126" s="39"/>
      <c r="W126" s="39"/>
      <c r="X126" s="39"/>
      <c r="Y126" s="39"/>
      <c r="Z126" s="39"/>
      <c r="AA126" s="39"/>
      <c r="AB126" s="39"/>
      <c r="AC126" s="39"/>
      <c r="AD126" s="39"/>
      <c r="AE126" s="39"/>
      <c r="AF126" s="39"/>
      <c r="AG126" s="39" t="s">
        <v>94</v>
      </c>
      <c r="AH126" s="39" t="s">
        <v>600</v>
      </c>
      <c r="AI126" s="39" t="s">
        <v>601</v>
      </c>
      <c r="AJ126" s="39" t="s">
        <v>602</v>
      </c>
      <c r="AK126" s="39" t="s">
        <v>603</v>
      </c>
      <c r="AL126" s="39" t="s">
        <v>170</v>
      </c>
      <c r="AM126" s="39" t="s">
        <v>604</v>
      </c>
      <c r="AN126" s="40">
        <v>45744</v>
      </c>
      <c r="AO126" s="39" t="s">
        <v>82</v>
      </c>
      <c r="AP126" s="41">
        <v>1</v>
      </c>
      <c r="AQ126" s="39"/>
      <c r="AR126" s="39"/>
      <c r="AS126" s="39" t="s">
        <v>605</v>
      </c>
      <c r="AT126" s="39">
        <v>32</v>
      </c>
      <c r="AU126" s="39" t="s">
        <v>618</v>
      </c>
      <c r="AV126" s="39" t="s">
        <v>607</v>
      </c>
      <c r="AW126" s="39" t="s">
        <v>607</v>
      </c>
      <c r="AX126" s="39" t="s">
        <v>608</v>
      </c>
      <c r="AY126" s="39">
        <v>1</v>
      </c>
      <c r="AZ126" s="39" t="s">
        <v>591</v>
      </c>
      <c r="BA126" s="39" t="s">
        <v>609</v>
      </c>
      <c r="BB126" s="39" t="s">
        <v>610</v>
      </c>
      <c r="BC126" s="39" t="s">
        <v>619</v>
      </c>
    </row>
    <row r="127" spans="1:55" ht="128.25" x14ac:dyDescent="0.25">
      <c r="A127" s="39" t="s">
        <v>86</v>
      </c>
      <c r="B127" s="39" t="s">
        <v>620</v>
      </c>
      <c r="C127" s="39" t="s">
        <v>186</v>
      </c>
      <c r="D127" s="39" t="s">
        <v>186</v>
      </c>
      <c r="E127" s="39" t="s">
        <v>186</v>
      </c>
      <c r="F127" s="39"/>
      <c r="G127" s="39"/>
      <c r="H127" s="39"/>
      <c r="I127" s="39"/>
      <c r="J127" s="39"/>
      <c r="K127" s="39"/>
      <c r="L127" s="39" t="s">
        <v>186</v>
      </c>
      <c r="M127" s="39"/>
      <c r="N127" s="39"/>
      <c r="O127" s="39"/>
      <c r="P127" s="39"/>
      <c r="Q127" s="39"/>
      <c r="R127" s="39"/>
      <c r="S127" s="39"/>
      <c r="T127" s="39"/>
      <c r="U127" s="39"/>
      <c r="V127" s="39"/>
      <c r="W127" s="39"/>
      <c r="X127" s="39"/>
      <c r="Y127" s="39"/>
      <c r="Z127" s="39"/>
      <c r="AA127" s="39"/>
      <c r="AB127" s="39"/>
      <c r="AC127" s="39"/>
      <c r="AD127" s="39"/>
      <c r="AE127" s="39"/>
      <c r="AF127" s="39"/>
      <c r="AG127" s="39" t="s">
        <v>94</v>
      </c>
      <c r="AH127" s="39" t="s">
        <v>600</v>
      </c>
      <c r="AI127" s="39" t="s">
        <v>601</v>
      </c>
      <c r="AJ127" s="39" t="s">
        <v>602</v>
      </c>
      <c r="AK127" s="39" t="s">
        <v>603</v>
      </c>
      <c r="AL127" s="39" t="s">
        <v>170</v>
      </c>
      <c r="AM127" s="39" t="s">
        <v>604</v>
      </c>
      <c r="AN127" s="40">
        <v>45744</v>
      </c>
      <c r="AO127" s="39" t="s">
        <v>82</v>
      </c>
      <c r="AP127" s="41">
        <v>1</v>
      </c>
      <c r="AQ127" s="39"/>
      <c r="AR127" s="39"/>
      <c r="AS127" s="39" t="s">
        <v>605</v>
      </c>
      <c r="AT127" s="39">
        <v>38</v>
      </c>
      <c r="AU127" s="39" t="s">
        <v>618</v>
      </c>
      <c r="AV127" s="39" t="s">
        <v>607</v>
      </c>
      <c r="AW127" s="39" t="s">
        <v>607</v>
      </c>
      <c r="AX127" s="39" t="s">
        <v>608</v>
      </c>
      <c r="AY127" s="39">
        <v>1</v>
      </c>
      <c r="AZ127" s="39" t="s">
        <v>591</v>
      </c>
      <c r="BA127" s="39" t="s">
        <v>609</v>
      </c>
      <c r="BB127" s="39" t="s">
        <v>610</v>
      </c>
      <c r="BC127" s="39"/>
    </row>
    <row r="128" spans="1:55" ht="128.25" x14ac:dyDescent="0.25">
      <c r="A128" s="39" t="s">
        <v>86</v>
      </c>
      <c r="B128" s="39" t="s">
        <v>621</v>
      </c>
      <c r="C128" s="39" t="s">
        <v>186</v>
      </c>
      <c r="D128" s="39" t="s">
        <v>186</v>
      </c>
      <c r="E128" s="39" t="s">
        <v>186</v>
      </c>
      <c r="F128" s="39"/>
      <c r="G128" s="39"/>
      <c r="H128" s="39"/>
      <c r="I128" s="39"/>
      <c r="J128" s="39"/>
      <c r="K128" s="39"/>
      <c r="L128" s="39" t="s">
        <v>186</v>
      </c>
      <c r="M128" s="39"/>
      <c r="N128" s="39"/>
      <c r="O128" s="39"/>
      <c r="P128" s="39"/>
      <c r="Q128" s="39"/>
      <c r="R128" s="39"/>
      <c r="S128" s="39"/>
      <c r="T128" s="39"/>
      <c r="U128" s="39"/>
      <c r="V128" s="39"/>
      <c r="W128" s="39"/>
      <c r="X128" s="39"/>
      <c r="Y128" s="39"/>
      <c r="Z128" s="39"/>
      <c r="AA128" s="39"/>
      <c r="AB128" s="39"/>
      <c r="AC128" s="39"/>
      <c r="AD128" s="39"/>
      <c r="AE128" s="39"/>
      <c r="AF128" s="39"/>
      <c r="AG128" s="39" t="s">
        <v>94</v>
      </c>
      <c r="AH128" s="39" t="s">
        <v>600</v>
      </c>
      <c r="AI128" s="39" t="s">
        <v>601</v>
      </c>
      <c r="AJ128" s="39" t="s">
        <v>602</v>
      </c>
      <c r="AK128" s="39" t="s">
        <v>603</v>
      </c>
      <c r="AL128" s="39" t="s">
        <v>170</v>
      </c>
      <c r="AM128" s="39" t="s">
        <v>604</v>
      </c>
      <c r="AN128" s="40">
        <v>45734</v>
      </c>
      <c r="AO128" s="39" t="s">
        <v>82</v>
      </c>
      <c r="AP128" s="41">
        <v>1</v>
      </c>
      <c r="AQ128" s="39"/>
      <c r="AR128" s="39"/>
      <c r="AS128" s="39" t="s">
        <v>605</v>
      </c>
      <c r="AT128" s="39">
        <v>20</v>
      </c>
      <c r="AU128" s="39" t="s">
        <v>606</v>
      </c>
      <c r="AV128" s="39" t="s">
        <v>607</v>
      </c>
      <c r="AW128" s="39" t="s">
        <v>607</v>
      </c>
      <c r="AX128" s="39" t="s">
        <v>608</v>
      </c>
      <c r="AY128" s="39">
        <v>1</v>
      </c>
      <c r="AZ128" s="39" t="s">
        <v>591</v>
      </c>
      <c r="BA128" s="39" t="s">
        <v>609</v>
      </c>
      <c r="BB128" s="39" t="s">
        <v>610</v>
      </c>
      <c r="BC128" s="39"/>
    </row>
    <row r="129" spans="1:55" ht="128.25" x14ac:dyDescent="0.25">
      <c r="A129" s="39" t="s">
        <v>86</v>
      </c>
      <c r="B129" s="39" t="s">
        <v>622</v>
      </c>
      <c r="C129" s="39" t="s">
        <v>186</v>
      </c>
      <c r="D129" s="39" t="s">
        <v>186</v>
      </c>
      <c r="E129" s="39" t="s">
        <v>186</v>
      </c>
      <c r="F129" s="39"/>
      <c r="G129" s="39"/>
      <c r="H129" s="39"/>
      <c r="I129" s="39"/>
      <c r="J129" s="39"/>
      <c r="K129" s="39"/>
      <c r="L129" s="39" t="s">
        <v>186</v>
      </c>
      <c r="M129" s="39"/>
      <c r="N129" s="39"/>
      <c r="O129" s="39"/>
      <c r="P129" s="39"/>
      <c r="Q129" s="39"/>
      <c r="R129" s="39"/>
      <c r="S129" s="39"/>
      <c r="T129" s="39"/>
      <c r="U129" s="39"/>
      <c r="V129" s="39"/>
      <c r="W129" s="39"/>
      <c r="X129" s="39"/>
      <c r="Y129" s="39"/>
      <c r="Z129" s="39"/>
      <c r="AA129" s="39"/>
      <c r="AB129" s="39"/>
      <c r="AC129" s="39"/>
      <c r="AD129" s="39"/>
      <c r="AE129" s="39"/>
      <c r="AF129" s="39"/>
      <c r="AG129" s="39" t="s">
        <v>94</v>
      </c>
      <c r="AH129" s="39" t="s">
        <v>600</v>
      </c>
      <c r="AI129" s="39" t="s">
        <v>601</v>
      </c>
      <c r="AJ129" s="39" t="s">
        <v>602</v>
      </c>
      <c r="AK129" s="39" t="s">
        <v>603</v>
      </c>
      <c r="AL129" s="39" t="s">
        <v>170</v>
      </c>
      <c r="AM129" s="39" t="s">
        <v>604</v>
      </c>
      <c r="AN129" s="40">
        <v>45688</v>
      </c>
      <c r="AO129" s="39" t="s">
        <v>82</v>
      </c>
      <c r="AP129" s="41">
        <v>1</v>
      </c>
      <c r="AQ129" s="39"/>
      <c r="AR129" s="39"/>
      <c r="AS129" s="39" t="s">
        <v>605</v>
      </c>
      <c r="AT129" s="39">
        <v>30</v>
      </c>
      <c r="AU129" s="39" t="s">
        <v>618</v>
      </c>
      <c r="AV129" s="39" t="s">
        <v>607</v>
      </c>
      <c r="AW129" s="39" t="s">
        <v>607</v>
      </c>
      <c r="AX129" s="39" t="s">
        <v>608</v>
      </c>
      <c r="AY129" s="39">
        <v>1</v>
      </c>
      <c r="AZ129" s="39" t="s">
        <v>591</v>
      </c>
      <c r="BA129" s="39" t="s">
        <v>609</v>
      </c>
      <c r="BB129" s="39" t="s">
        <v>610</v>
      </c>
      <c r="BC129" s="39"/>
    </row>
    <row r="130" spans="1:55" ht="128.25" x14ac:dyDescent="0.25">
      <c r="A130" s="39" t="s">
        <v>86</v>
      </c>
      <c r="B130" s="39" t="s">
        <v>623</v>
      </c>
      <c r="C130" s="39" t="s">
        <v>186</v>
      </c>
      <c r="D130" s="39" t="s">
        <v>186</v>
      </c>
      <c r="E130" s="39" t="s">
        <v>186</v>
      </c>
      <c r="F130" s="39"/>
      <c r="G130" s="39"/>
      <c r="H130" s="39"/>
      <c r="I130" s="39"/>
      <c r="J130" s="39"/>
      <c r="K130" s="39"/>
      <c r="L130" s="39" t="s">
        <v>186</v>
      </c>
      <c r="M130" s="39"/>
      <c r="N130" s="39"/>
      <c r="O130" s="39"/>
      <c r="P130" s="39"/>
      <c r="Q130" s="39"/>
      <c r="R130" s="39"/>
      <c r="S130" s="39"/>
      <c r="T130" s="39"/>
      <c r="U130" s="39"/>
      <c r="V130" s="39"/>
      <c r="W130" s="39"/>
      <c r="X130" s="39"/>
      <c r="Y130" s="39"/>
      <c r="Z130" s="39"/>
      <c r="AA130" s="39"/>
      <c r="AB130" s="39"/>
      <c r="AC130" s="39"/>
      <c r="AD130" s="39"/>
      <c r="AE130" s="39"/>
      <c r="AF130" s="39"/>
      <c r="AG130" s="39" t="s">
        <v>94</v>
      </c>
      <c r="AH130" s="39" t="s">
        <v>600</v>
      </c>
      <c r="AI130" s="39" t="s">
        <v>601</v>
      </c>
      <c r="AJ130" s="39" t="s">
        <v>602</v>
      </c>
      <c r="AK130" s="39" t="s">
        <v>603</v>
      </c>
      <c r="AL130" s="39" t="s">
        <v>170</v>
      </c>
      <c r="AM130" s="39" t="s">
        <v>604</v>
      </c>
      <c r="AN130" s="40">
        <v>45738</v>
      </c>
      <c r="AO130" s="39" t="s">
        <v>82</v>
      </c>
      <c r="AP130" s="41">
        <v>1</v>
      </c>
      <c r="AQ130" s="39"/>
      <c r="AR130" s="39"/>
      <c r="AS130" s="39" t="s">
        <v>605</v>
      </c>
      <c r="AT130" s="39">
        <v>12</v>
      </c>
      <c r="AU130" s="39" t="s">
        <v>606</v>
      </c>
      <c r="AV130" s="39" t="s">
        <v>607</v>
      </c>
      <c r="AW130" s="39" t="s">
        <v>607</v>
      </c>
      <c r="AX130" s="39" t="s">
        <v>608</v>
      </c>
      <c r="AY130" s="39">
        <v>1</v>
      </c>
      <c r="AZ130" s="39" t="s">
        <v>591</v>
      </c>
      <c r="BA130" s="39" t="s">
        <v>609</v>
      </c>
      <c r="BB130" s="39" t="s">
        <v>610</v>
      </c>
      <c r="BC130" s="39"/>
    </row>
    <row r="131" spans="1:55" ht="128.25" x14ac:dyDescent="0.25">
      <c r="A131" s="39" t="s">
        <v>86</v>
      </c>
      <c r="B131" s="39" t="s">
        <v>624</v>
      </c>
      <c r="C131" s="39" t="s">
        <v>186</v>
      </c>
      <c r="D131" s="39" t="s">
        <v>186</v>
      </c>
      <c r="E131" s="39" t="s">
        <v>186</v>
      </c>
      <c r="F131" s="39"/>
      <c r="G131" s="39"/>
      <c r="H131" s="39"/>
      <c r="I131" s="39"/>
      <c r="J131" s="39"/>
      <c r="K131" s="39"/>
      <c r="L131" s="39" t="s">
        <v>186</v>
      </c>
      <c r="M131" s="39"/>
      <c r="N131" s="39"/>
      <c r="O131" s="39"/>
      <c r="P131" s="39"/>
      <c r="Q131" s="39"/>
      <c r="R131" s="39"/>
      <c r="S131" s="39"/>
      <c r="T131" s="39"/>
      <c r="U131" s="39"/>
      <c r="V131" s="39"/>
      <c r="W131" s="39"/>
      <c r="X131" s="39"/>
      <c r="Y131" s="39"/>
      <c r="Z131" s="39"/>
      <c r="AA131" s="39"/>
      <c r="AB131" s="39"/>
      <c r="AC131" s="39"/>
      <c r="AD131" s="39"/>
      <c r="AE131" s="39"/>
      <c r="AF131" s="39"/>
      <c r="AG131" s="39" t="s">
        <v>94</v>
      </c>
      <c r="AH131" s="39" t="s">
        <v>600</v>
      </c>
      <c r="AI131" s="39" t="s">
        <v>601</v>
      </c>
      <c r="AJ131" s="39" t="s">
        <v>602</v>
      </c>
      <c r="AK131" s="39" t="s">
        <v>603</v>
      </c>
      <c r="AL131" s="39" t="s">
        <v>170</v>
      </c>
      <c r="AM131" s="39" t="s">
        <v>604</v>
      </c>
      <c r="AN131" s="40">
        <v>45735</v>
      </c>
      <c r="AO131" s="39" t="s">
        <v>82</v>
      </c>
      <c r="AP131" s="41">
        <v>1</v>
      </c>
      <c r="AQ131" s="39"/>
      <c r="AR131" s="39"/>
      <c r="AS131" s="39" t="s">
        <v>605</v>
      </c>
      <c r="AT131" s="39">
        <v>20</v>
      </c>
      <c r="AU131" s="39" t="s">
        <v>606</v>
      </c>
      <c r="AV131" s="39" t="s">
        <v>607</v>
      </c>
      <c r="AW131" s="39" t="s">
        <v>607</v>
      </c>
      <c r="AX131" s="39" t="s">
        <v>608</v>
      </c>
      <c r="AY131" s="39">
        <v>1</v>
      </c>
      <c r="AZ131" s="39" t="s">
        <v>591</v>
      </c>
      <c r="BA131" s="39" t="s">
        <v>609</v>
      </c>
      <c r="BB131" s="39" t="s">
        <v>610</v>
      </c>
      <c r="BC131" s="39"/>
    </row>
    <row r="132" spans="1:55" ht="156.75" x14ac:dyDescent="0.25">
      <c r="A132" s="39" t="s">
        <v>86</v>
      </c>
      <c r="B132" s="39" t="s">
        <v>625</v>
      </c>
      <c r="C132" s="39" t="s">
        <v>186</v>
      </c>
      <c r="D132" s="39" t="s">
        <v>186</v>
      </c>
      <c r="E132" s="39" t="s">
        <v>186</v>
      </c>
      <c r="F132" s="39"/>
      <c r="G132" s="39"/>
      <c r="H132" s="39"/>
      <c r="I132" s="39"/>
      <c r="J132" s="39"/>
      <c r="K132" s="39"/>
      <c r="L132" s="39" t="s">
        <v>186</v>
      </c>
      <c r="M132" s="39"/>
      <c r="N132" s="39"/>
      <c r="O132" s="39"/>
      <c r="P132" s="39"/>
      <c r="Q132" s="39"/>
      <c r="R132" s="39"/>
      <c r="S132" s="39"/>
      <c r="T132" s="39"/>
      <c r="U132" s="39"/>
      <c r="V132" s="39"/>
      <c r="W132" s="39"/>
      <c r="X132" s="39"/>
      <c r="Y132" s="39"/>
      <c r="Z132" s="39"/>
      <c r="AA132" s="39"/>
      <c r="AB132" s="39"/>
      <c r="AC132" s="39"/>
      <c r="AD132" s="39"/>
      <c r="AE132" s="39"/>
      <c r="AF132" s="39"/>
      <c r="AG132" s="39" t="s">
        <v>94</v>
      </c>
      <c r="AH132" s="39" t="s">
        <v>626</v>
      </c>
      <c r="AI132" s="39" t="s">
        <v>627</v>
      </c>
      <c r="AJ132" s="39" t="s">
        <v>628</v>
      </c>
      <c r="AK132" s="39" t="s">
        <v>629</v>
      </c>
      <c r="AL132" s="39" t="s">
        <v>170</v>
      </c>
      <c r="AM132" s="39" t="s">
        <v>604</v>
      </c>
      <c r="AN132" s="40">
        <v>45667</v>
      </c>
      <c r="AO132" s="39" t="s">
        <v>80</v>
      </c>
      <c r="AP132" s="41">
        <v>0.25</v>
      </c>
      <c r="AQ132" s="39"/>
      <c r="AR132" s="39"/>
      <c r="AS132" s="39" t="s">
        <v>605</v>
      </c>
      <c r="AT132" s="39">
        <v>16</v>
      </c>
      <c r="AU132" s="39" t="s">
        <v>630</v>
      </c>
      <c r="AV132" s="39" t="s">
        <v>607</v>
      </c>
      <c r="AW132" s="39" t="s">
        <v>607</v>
      </c>
      <c r="AX132" s="39" t="s">
        <v>608</v>
      </c>
      <c r="AY132" s="39">
        <v>1</v>
      </c>
      <c r="AZ132" s="39" t="s">
        <v>591</v>
      </c>
      <c r="BA132" s="39" t="s">
        <v>609</v>
      </c>
      <c r="BB132" s="39" t="s">
        <v>610</v>
      </c>
      <c r="BC132" s="39"/>
    </row>
    <row r="133" spans="1:55" ht="156.75" x14ac:dyDescent="0.25">
      <c r="A133" s="39" t="s">
        <v>86</v>
      </c>
      <c r="B133" s="39" t="s">
        <v>631</v>
      </c>
      <c r="C133" s="39" t="s">
        <v>186</v>
      </c>
      <c r="D133" s="39" t="s">
        <v>186</v>
      </c>
      <c r="E133" s="39" t="s">
        <v>186</v>
      </c>
      <c r="F133" s="39"/>
      <c r="G133" s="39"/>
      <c r="H133" s="39"/>
      <c r="I133" s="39"/>
      <c r="J133" s="39"/>
      <c r="K133" s="39"/>
      <c r="L133" s="39" t="s">
        <v>186</v>
      </c>
      <c r="M133" s="39"/>
      <c r="N133" s="39"/>
      <c r="O133" s="39"/>
      <c r="P133" s="39"/>
      <c r="Q133" s="39"/>
      <c r="R133" s="39"/>
      <c r="S133" s="39"/>
      <c r="T133" s="39"/>
      <c r="U133" s="39"/>
      <c r="V133" s="39"/>
      <c r="W133" s="39"/>
      <c r="X133" s="39"/>
      <c r="Y133" s="39"/>
      <c r="Z133" s="39"/>
      <c r="AA133" s="39"/>
      <c r="AB133" s="39"/>
      <c r="AC133" s="39"/>
      <c r="AD133" s="39"/>
      <c r="AE133" s="39"/>
      <c r="AF133" s="39"/>
      <c r="AG133" s="39" t="s">
        <v>94</v>
      </c>
      <c r="AH133" s="39" t="s">
        <v>626</v>
      </c>
      <c r="AI133" s="39" t="s">
        <v>627</v>
      </c>
      <c r="AJ133" s="39" t="s">
        <v>628</v>
      </c>
      <c r="AK133" s="39" t="s">
        <v>629</v>
      </c>
      <c r="AL133" s="39" t="s">
        <v>170</v>
      </c>
      <c r="AM133" s="39" t="s">
        <v>604</v>
      </c>
      <c r="AN133" s="40">
        <v>45710</v>
      </c>
      <c r="AO133" s="39" t="s">
        <v>80</v>
      </c>
      <c r="AP133" s="41">
        <v>0.25</v>
      </c>
      <c r="AQ133" s="39"/>
      <c r="AR133" s="39"/>
      <c r="AS133" s="39" t="s">
        <v>605</v>
      </c>
      <c r="AT133" s="39">
        <v>14</v>
      </c>
      <c r="AU133" s="39" t="s">
        <v>630</v>
      </c>
      <c r="AV133" s="39" t="s">
        <v>607</v>
      </c>
      <c r="AW133" s="39" t="s">
        <v>607</v>
      </c>
      <c r="AX133" s="39" t="s">
        <v>608</v>
      </c>
      <c r="AY133" s="39">
        <v>1</v>
      </c>
      <c r="AZ133" s="39" t="s">
        <v>591</v>
      </c>
      <c r="BA133" s="39" t="s">
        <v>609</v>
      </c>
      <c r="BB133" s="39" t="s">
        <v>610</v>
      </c>
      <c r="BC133" s="39"/>
    </row>
    <row r="134" spans="1:55" ht="199.5" x14ac:dyDescent="0.25">
      <c r="A134" s="39" t="s">
        <v>86</v>
      </c>
      <c r="B134" s="39" t="s">
        <v>632</v>
      </c>
      <c r="C134" s="39" t="s">
        <v>186</v>
      </c>
      <c r="D134" s="39" t="s">
        <v>186</v>
      </c>
      <c r="E134" s="39" t="s">
        <v>186</v>
      </c>
      <c r="F134" s="39"/>
      <c r="G134" s="39"/>
      <c r="H134" s="39"/>
      <c r="I134" s="39"/>
      <c r="J134" s="39"/>
      <c r="K134" s="39"/>
      <c r="L134" s="39" t="s">
        <v>186</v>
      </c>
      <c r="M134" s="39"/>
      <c r="N134" s="39"/>
      <c r="O134" s="39"/>
      <c r="P134" s="39"/>
      <c r="Q134" s="39"/>
      <c r="R134" s="39"/>
      <c r="S134" s="39"/>
      <c r="T134" s="39"/>
      <c r="U134" s="39"/>
      <c r="V134" s="39"/>
      <c r="W134" s="39"/>
      <c r="X134" s="39"/>
      <c r="Y134" s="39"/>
      <c r="Z134" s="39"/>
      <c r="AA134" s="39"/>
      <c r="AB134" s="39"/>
      <c r="AC134" s="39"/>
      <c r="AD134" s="39"/>
      <c r="AE134" s="39"/>
      <c r="AF134" s="39"/>
      <c r="AG134" s="39" t="s">
        <v>94</v>
      </c>
      <c r="AH134" s="39" t="s">
        <v>633</v>
      </c>
      <c r="AI134" s="39" t="s">
        <v>520</v>
      </c>
      <c r="AJ134" s="39" t="s">
        <v>521</v>
      </c>
      <c r="AK134" s="39" t="s">
        <v>634</v>
      </c>
      <c r="AL134" s="39" t="s">
        <v>170</v>
      </c>
      <c r="AM134" s="39" t="s">
        <v>604</v>
      </c>
      <c r="AN134" s="40">
        <v>45741</v>
      </c>
      <c r="AO134" s="39" t="s">
        <v>80</v>
      </c>
      <c r="AP134" s="41">
        <v>0.1</v>
      </c>
      <c r="AQ134" s="39"/>
      <c r="AR134" s="39"/>
      <c r="AS134" s="39" t="s">
        <v>605</v>
      </c>
      <c r="AT134" s="39">
        <v>15</v>
      </c>
      <c r="AU134" s="39" t="s">
        <v>630</v>
      </c>
      <c r="AV134" s="39" t="s">
        <v>607</v>
      </c>
      <c r="AW134" s="39" t="s">
        <v>607</v>
      </c>
      <c r="AX134" s="39" t="s">
        <v>608</v>
      </c>
      <c r="AY134" s="39">
        <v>1</v>
      </c>
      <c r="AZ134" s="39" t="s">
        <v>591</v>
      </c>
      <c r="BA134" s="39" t="s">
        <v>609</v>
      </c>
      <c r="BB134" s="39" t="s">
        <v>610</v>
      </c>
      <c r="BC134" s="39"/>
    </row>
    <row r="135" spans="1:55" ht="185.25" x14ac:dyDescent="0.25">
      <c r="A135" s="39" t="s">
        <v>86</v>
      </c>
      <c r="B135" s="44" t="s">
        <v>648</v>
      </c>
      <c r="C135" s="44"/>
      <c r="D135" s="44" t="s">
        <v>186</v>
      </c>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t="s">
        <v>94</v>
      </c>
      <c r="AH135" s="39" t="s">
        <v>711</v>
      </c>
      <c r="AI135" s="39" t="s">
        <v>712</v>
      </c>
      <c r="AJ135" s="39" t="s">
        <v>713</v>
      </c>
      <c r="AK135" s="39" t="s">
        <v>714</v>
      </c>
      <c r="AL135" s="39" t="s">
        <v>164</v>
      </c>
      <c r="AM135" s="39" t="s">
        <v>715</v>
      </c>
      <c r="AN135" s="40">
        <v>45748</v>
      </c>
      <c r="AO135" s="39" t="s">
        <v>80</v>
      </c>
      <c r="AP135" s="46">
        <v>0.05</v>
      </c>
      <c r="AQ135" s="46"/>
      <c r="AR135" s="46"/>
      <c r="AS135" s="39" t="s">
        <v>716</v>
      </c>
      <c r="AT135" s="39">
        <v>14</v>
      </c>
      <c r="AU135" s="39" t="s">
        <v>717</v>
      </c>
      <c r="AV135" s="47">
        <v>0</v>
      </c>
      <c r="AW135" s="39" t="s">
        <v>718</v>
      </c>
      <c r="AX135" s="39" t="s">
        <v>719</v>
      </c>
      <c r="AY135" s="48"/>
      <c r="AZ135" s="39" t="s">
        <v>720</v>
      </c>
      <c r="BA135" s="39" t="s">
        <v>442</v>
      </c>
      <c r="BB135" s="39" t="s">
        <v>721</v>
      </c>
      <c r="BC135" s="39"/>
    </row>
    <row r="136" spans="1:55" ht="285" x14ac:dyDescent="0.25">
      <c r="A136" s="39" t="s">
        <v>86</v>
      </c>
      <c r="B136" s="44" t="s">
        <v>649</v>
      </c>
      <c r="C136" s="44" t="s">
        <v>186</v>
      </c>
      <c r="D136" s="44" t="s">
        <v>186</v>
      </c>
      <c r="E136" s="45" t="s">
        <v>186</v>
      </c>
      <c r="F136" s="45" t="s">
        <v>186</v>
      </c>
      <c r="G136" s="45"/>
      <c r="H136" s="45"/>
      <c r="I136" s="45" t="s">
        <v>186</v>
      </c>
      <c r="J136" s="45"/>
      <c r="K136" s="45"/>
      <c r="L136" s="45" t="s">
        <v>186</v>
      </c>
      <c r="M136" s="45" t="s">
        <v>186</v>
      </c>
      <c r="N136" s="45"/>
      <c r="O136" s="45"/>
      <c r="P136" s="45"/>
      <c r="Q136" s="45"/>
      <c r="R136" s="45"/>
      <c r="S136" s="45"/>
      <c r="T136" s="45"/>
      <c r="U136" s="45"/>
      <c r="V136" s="45"/>
      <c r="W136" s="45"/>
      <c r="X136" s="45"/>
      <c r="Y136" s="45"/>
      <c r="Z136" s="45"/>
      <c r="AA136" s="45"/>
      <c r="AB136" s="45"/>
      <c r="AC136" s="45"/>
      <c r="AD136" s="45"/>
      <c r="AE136" s="45"/>
      <c r="AF136" s="45"/>
      <c r="AG136" s="45" t="s">
        <v>94</v>
      </c>
      <c r="AH136" s="39" t="s">
        <v>722</v>
      </c>
      <c r="AI136" s="39" t="s">
        <v>723</v>
      </c>
      <c r="AJ136" s="39" t="s">
        <v>724</v>
      </c>
      <c r="AK136" s="39" t="s">
        <v>725</v>
      </c>
      <c r="AL136" s="39" t="s">
        <v>164</v>
      </c>
      <c r="AM136" s="39" t="s">
        <v>726</v>
      </c>
      <c r="AN136" s="40">
        <v>45754</v>
      </c>
      <c r="AO136" s="39" t="s">
        <v>80</v>
      </c>
      <c r="AP136" s="46">
        <v>1</v>
      </c>
      <c r="AQ136" s="46"/>
      <c r="AR136" s="46"/>
      <c r="AS136" s="39" t="s">
        <v>727</v>
      </c>
      <c r="AT136" s="39">
        <v>65</v>
      </c>
      <c r="AU136" s="39" t="s">
        <v>728</v>
      </c>
      <c r="AV136" s="39">
        <v>572400</v>
      </c>
      <c r="AW136" s="39" t="s">
        <v>729</v>
      </c>
      <c r="AX136" s="39" t="s">
        <v>730</v>
      </c>
      <c r="AY136" s="39">
        <v>1</v>
      </c>
      <c r="AZ136" s="39" t="s">
        <v>731</v>
      </c>
      <c r="BA136" s="39" t="s">
        <v>732</v>
      </c>
      <c r="BB136" s="39" t="s">
        <v>733</v>
      </c>
      <c r="BC136" s="39" t="s">
        <v>734</v>
      </c>
    </row>
    <row r="137" spans="1:55" ht="409.5" x14ac:dyDescent="0.25">
      <c r="A137" s="39" t="s">
        <v>86</v>
      </c>
      <c r="B137" s="44" t="s">
        <v>650</v>
      </c>
      <c r="C137" s="44" t="s">
        <v>186</v>
      </c>
      <c r="D137" s="44" t="s">
        <v>186</v>
      </c>
      <c r="E137" s="45" t="s">
        <v>186</v>
      </c>
      <c r="F137" s="45" t="s">
        <v>709</v>
      </c>
      <c r="G137" s="45" t="s">
        <v>709</v>
      </c>
      <c r="H137" s="45" t="s">
        <v>186</v>
      </c>
      <c r="I137" s="45" t="s">
        <v>709</v>
      </c>
      <c r="J137" s="45" t="s">
        <v>709</v>
      </c>
      <c r="K137" s="45"/>
      <c r="L137" s="45" t="s">
        <v>186</v>
      </c>
      <c r="M137" s="45" t="s">
        <v>186</v>
      </c>
      <c r="N137" s="45"/>
      <c r="O137" s="45" t="s">
        <v>709</v>
      </c>
      <c r="P137" s="45" t="s">
        <v>709</v>
      </c>
      <c r="Q137" s="45" t="s">
        <v>709</v>
      </c>
      <c r="R137" s="45" t="s">
        <v>709</v>
      </c>
      <c r="S137" s="45" t="s">
        <v>709</v>
      </c>
      <c r="T137" s="45" t="s">
        <v>709</v>
      </c>
      <c r="U137" s="45" t="s">
        <v>709</v>
      </c>
      <c r="V137" s="45" t="s">
        <v>709</v>
      </c>
      <c r="W137" s="45" t="s">
        <v>709</v>
      </c>
      <c r="X137" s="45" t="s">
        <v>709</v>
      </c>
      <c r="Y137" s="45"/>
      <c r="Z137" s="45" t="s">
        <v>186</v>
      </c>
      <c r="AA137" s="45" t="s">
        <v>709</v>
      </c>
      <c r="AB137" s="45"/>
      <c r="AC137" s="45" t="s">
        <v>709</v>
      </c>
      <c r="AD137" s="45" t="s">
        <v>709</v>
      </c>
      <c r="AE137" s="45" t="s">
        <v>709</v>
      </c>
      <c r="AF137" s="45" t="s">
        <v>709</v>
      </c>
      <c r="AG137" s="45" t="s">
        <v>94</v>
      </c>
      <c r="AH137" s="39" t="s">
        <v>735</v>
      </c>
      <c r="AI137" s="39" t="s">
        <v>736</v>
      </c>
      <c r="AJ137" s="39" t="s">
        <v>737</v>
      </c>
      <c r="AK137" s="39" t="s">
        <v>738</v>
      </c>
      <c r="AL137" s="39" t="s">
        <v>164</v>
      </c>
      <c r="AM137" s="39" t="s">
        <v>739</v>
      </c>
      <c r="AN137" s="40">
        <v>45755</v>
      </c>
      <c r="AO137" s="39" t="s">
        <v>80</v>
      </c>
      <c r="AP137" s="46">
        <v>1</v>
      </c>
      <c r="AQ137" s="46" t="s">
        <v>394</v>
      </c>
      <c r="AR137" s="46" t="s">
        <v>394</v>
      </c>
      <c r="AS137" s="39" t="s">
        <v>740</v>
      </c>
      <c r="AT137" s="39">
        <v>20</v>
      </c>
      <c r="AU137" s="39" t="s">
        <v>741</v>
      </c>
      <c r="AV137" s="47">
        <v>143100</v>
      </c>
      <c r="AW137" s="39" t="s">
        <v>742</v>
      </c>
      <c r="AX137" s="39" t="s">
        <v>743</v>
      </c>
      <c r="AY137" s="48">
        <v>1</v>
      </c>
      <c r="AZ137" s="39" t="s">
        <v>744</v>
      </c>
      <c r="BA137" s="39" t="s">
        <v>394</v>
      </c>
      <c r="BB137" s="39" t="s">
        <v>745</v>
      </c>
      <c r="BC137" s="39" t="s">
        <v>746</v>
      </c>
    </row>
    <row r="138" spans="1:55" ht="242.25" x14ac:dyDescent="0.25">
      <c r="A138" s="39" t="s">
        <v>86</v>
      </c>
      <c r="B138" s="44" t="s">
        <v>651</v>
      </c>
      <c r="C138" s="44" t="s">
        <v>186</v>
      </c>
      <c r="D138" s="44" t="s">
        <v>186</v>
      </c>
      <c r="E138" s="45" t="s">
        <v>186</v>
      </c>
      <c r="F138" s="45" t="s">
        <v>709</v>
      </c>
      <c r="G138" s="45" t="s">
        <v>709</v>
      </c>
      <c r="H138" s="45" t="s">
        <v>186</v>
      </c>
      <c r="I138" s="45" t="s">
        <v>709</v>
      </c>
      <c r="J138" s="45" t="s">
        <v>709</v>
      </c>
      <c r="K138" s="45"/>
      <c r="L138" s="45" t="s">
        <v>186</v>
      </c>
      <c r="M138" s="45" t="s">
        <v>186</v>
      </c>
      <c r="N138" s="45"/>
      <c r="O138" s="45" t="s">
        <v>709</v>
      </c>
      <c r="P138" s="45" t="s">
        <v>709</v>
      </c>
      <c r="Q138" s="45" t="s">
        <v>709</v>
      </c>
      <c r="R138" s="45" t="s">
        <v>709</v>
      </c>
      <c r="S138" s="45" t="s">
        <v>709</v>
      </c>
      <c r="T138" s="45" t="s">
        <v>709</v>
      </c>
      <c r="U138" s="45" t="s">
        <v>709</v>
      </c>
      <c r="V138" s="45" t="s">
        <v>709</v>
      </c>
      <c r="W138" s="45" t="s">
        <v>709</v>
      </c>
      <c r="X138" s="45" t="s">
        <v>709</v>
      </c>
      <c r="Y138" s="45"/>
      <c r="Z138" s="45" t="s">
        <v>186</v>
      </c>
      <c r="AA138" s="45" t="s">
        <v>709</v>
      </c>
      <c r="AB138" s="45"/>
      <c r="AC138" s="45" t="s">
        <v>709</v>
      </c>
      <c r="AD138" s="45" t="s">
        <v>709</v>
      </c>
      <c r="AE138" s="45" t="s">
        <v>709</v>
      </c>
      <c r="AF138" s="45" t="s">
        <v>709</v>
      </c>
      <c r="AG138" s="45" t="s">
        <v>94</v>
      </c>
      <c r="AH138" s="39" t="s">
        <v>747</v>
      </c>
      <c r="AI138" s="39" t="s">
        <v>736</v>
      </c>
      <c r="AJ138" s="39" t="s">
        <v>737</v>
      </c>
      <c r="AK138" s="39" t="s">
        <v>738</v>
      </c>
      <c r="AL138" s="39" t="s">
        <v>164</v>
      </c>
      <c r="AM138" s="39" t="s">
        <v>739</v>
      </c>
      <c r="AN138" s="40">
        <v>45755</v>
      </c>
      <c r="AO138" s="39" t="s">
        <v>80</v>
      </c>
      <c r="AP138" s="46">
        <v>1</v>
      </c>
      <c r="AQ138" s="46" t="s">
        <v>394</v>
      </c>
      <c r="AR138" s="46" t="s">
        <v>394</v>
      </c>
      <c r="AS138" s="39" t="s">
        <v>740</v>
      </c>
      <c r="AT138" s="39">
        <v>20</v>
      </c>
      <c r="AU138" s="39" t="s">
        <v>741</v>
      </c>
      <c r="AV138" s="39">
        <v>143100</v>
      </c>
      <c r="AW138" s="39" t="s">
        <v>742</v>
      </c>
      <c r="AX138" s="39" t="s">
        <v>743</v>
      </c>
      <c r="AY138" s="39">
        <v>1</v>
      </c>
      <c r="AZ138" s="39" t="s">
        <v>744</v>
      </c>
      <c r="BA138" s="39" t="s">
        <v>394</v>
      </c>
      <c r="BB138" s="39" t="s">
        <v>745</v>
      </c>
      <c r="BC138" s="39" t="s">
        <v>748</v>
      </c>
    </row>
    <row r="139" spans="1:55" ht="156.75" x14ac:dyDescent="0.25">
      <c r="A139" s="39" t="s">
        <v>86</v>
      </c>
      <c r="B139" s="44" t="s">
        <v>652</v>
      </c>
      <c r="C139" s="44"/>
      <c r="D139" s="44"/>
      <c r="E139" s="45" t="s">
        <v>186</v>
      </c>
      <c r="F139" s="45"/>
      <c r="G139" s="45"/>
      <c r="H139" s="45"/>
      <c r="I139" s="45"/>
      <c r="J139" s="45"/>
      <c r="K139" s="45"/>
      <c r="L139" s="45"/>
      <c r="M139" s="45"/>
      <c r="N139" s="45"/>
      <c r="O139" s="45" t="s">
        <v>186</v>
      </c>
      <c r="P139" s="45"/>
      <c r="Q139" s="45"/>
      <c r="R139" s="45"/>
      <c r="S139" s="45"/>
      <c r="T139" s="45"/>
      <c r="U139" s="45"/>
      <c r="V139" s="45"/>
      <c r="W139" s="45"/>
      <c r="X139" s="45"/>
      <c r="Y139" s="45"/>
      <c r="Z139" s="45"/>
      <c r="AA139" s="45"/>
      <c r="AB139" s="45"/>
      <c r="AC139" s="45"/>
      <c r="AD139" s="45"/>
      <c r="AE139" s="45"/>
      <c r="AF139" s="45"/>
      <c r="AG139" s="45" t="s">
        <v>94</v>
      </c>
      <c r="AH139" s="39" t="s">
        <v>749</v>
      </c>
      <c r="AI139" s="39" t="s">
        <v>750</v>
      </c>
      <c r="AJ139" s="39" t="s">
        <v>751</v>
      </c>
      <c r="AK139" s="39" t="s">
        <v>752</v>
      </c>
      <c r="AL139" s="39" t="s">
        <v>164</v>
      </c>
      <c r="AM139" s="39" t="s">
        <v>753</v>
      </c>
      <c r="AN139" s="40">
        <v>45756</v>
      </c>
      <c r="AO139" s="39" t="s">
        <v>80</v>
      </c>
      <c r="AP139" s="46">
        <v>1</v>
      </c>
      <c r="AQ139" s="46" t="s">
        <v>754</v>
      </c>
      <c r="AR139" s="46" t="s">
        <v>754</v>
      </c>
      <c r="AS139" s="39" t="s">
        <v>755</v>
      </c>
      <c r="AT139" s="39">
        <v>38</v>
      </c>
      <c r="AU139" s="39" t="s">
        <v>756</v>
      </c>
      <c r="AV139" s="47">
        <v>557500</v>
      </c>
      <c r="AW139" s="39" t="s">
        <v>757</v>
      </c>
      <c r="AX139" s="39" t="s">
        <v>758</v>
      </c>
      <c r="AY139" s="48">
        <v>1</v>
      </c>
      <c r="AZ139" s="39" t="s">
        <v>754</v>
      </c>
      <c r="BA139" s="39" t="s">
        <v>754</v>
      </c>
      <c r="BB139" s="39" t="s">
        <v>759</v>
      </c>
      <c r="BC139" s="39" t="s">
        <v>760</v>
      </c>
    </row>
    <row r="140" spans="1:55" ht="213.75" x14ac:dyDescent="0.25">
      <c r="A140" s="39" t="s">
        <v>86</v>
      </c>
      <c r="B140" s="44" t="s">
        <v>652</v>
      </c>
      <c r="C140" s="44"/>
      <c r="D140" s="44" t="s">
        <v>186</v>
      </c>
      <c r="E140" s="45"/>
      <c r="F140" s="45"/>
      <c r="G140" s="45"/>
      <c r="H140" s="45"/>
      <c r="I140" s="45"/>
      <c r="J140" s="45"/>
      <c r="K140" s="45"/>
      <c r="L140" s="45"/>
      <c r="M140" s="45"/>
      <c r="N140" s="45" t="s">
        <v>186</v>
      </c>
      <c r="O140" s="45"/>
      <c r="P140" s="45"/>
      <c r="Q140" s="45"/>
      <c r="R140" s="45"/>
      <c r="S140" s="45"/>
      <c r="T140" s="45"/>
      <c r="U140" s="45"/>
      <c r="V140" s="45"/>
      <c r="W140" s="45"/>
      <c r="X140" s="45"/>
      <c r="Y140" s="45"/>
      <c r="Z140" s="45"/>
      <c r="AA140" s="45"/>
      <c r="AB140" s="45"/>
      <c r="AC140" s="45"/>
      <c r="AD140" s="45"/>
      <c r="AE140" s="45"/>
      <c r="AF140" s="45"/>
      <c r="AG140" s="45" t="s">
        <v>94</v>
      </c>
      <c r="AH140" s="39" t="s">
        <v>749</v>
      </c>
      <c r="AI140" s="39" t="s">
        <v>750</v>
      </c>
      <c r="AJ140" s="39" t="s">
        <v>751</v>
      </c>
      <c r="AK140" s="39" t="s">
        <v>752</v>
      </c>
      <c r="AL140" s="39" t="s">
        <v>164</v>
      </c>
      <c r="AM140" s="39" t="s">
        <v>753</v>
      </c>
      <c r="AN140" s="40">
        <v>45756</v>
      </c>
      <c r="AO140" s="39" t="s">
        <v>78</v>
      </c>
      <c r="AP140" s="46"/>
      <c r="AQ140" s="46"/>
      <c r="AR140" s="46"/>
      <c r="AS140" s="39"/>
      <c r="AT140" s="39"/>
      <c r="AU140" s="39"/>
      <c r="AV140" s="39"/>
      <c r="AW140" s="39"/>
      <c r="AX140" s="39"/>
      <c r="AY140" s="39"/>
      <c r="AZ140" s="39"/>
      <c r="BA140" s="39"/>
      <c r="BB140" s="39"/>
      <c r="BC140" s="39" t="s">
        <v>748</v>
      </c>
    </row>
    <row r="141" spans="1:55" ht="114" x14ac:dyDescent="0.25">
      <c r="A141" s="39" t="s">
        <v>86</v>
      </c>
      <c r="B141" s="44" t="s">
        <v>653</v>
      </c>
      <c r="C141" s="44" t="s">
        <v>186</v>
      </c>
      <c r="D141" s="44" t="s">
        <v>186</v>
      </c>
      <c r="E141" s="45" t="s">
        <v>186</v>
      </c>
      <c r="F141" s="45" t="s">
        <v>186</v>
      </c>
      <c r="G141" s="45" t="s">
        <v>186</v>
      </c>
      <c r="H141" s="45" t="s">
        <v>186</v>
      </c>
      <c r="I141" s="45" t="s">
        <v>186</v>
      </c>
      <c r="J141" s="45" t="s">
        <v>709</v>
      </c>
      <c r="K141" s="45" t="s">
        <v>709</v>
      </c>
      <c r="L141" s="45" t="s">
        <v>186</v>
      </c>
      <c r="M141" s="45" t="s">
        <v>186</v>
      </c>
      <c r="N141" s="45" t="s">
        <v>186</v>
      </c>
      <c r="O141" s="45" t="s">
        <v>186</v>
      </c>
      <c r="P141" s="45" t="s">
        <v>186</v>
      </c>
      <c r="Q141" s="45" t="s">
        <v>709</v>
      </c>
      <c r="R141" s="45" t="s">
        <v>709</v>
      </c>
      <c r="S141" s="45" t="s">
        <v>709</v>
      </c>
      <c r="T141" s="45" t="s">
        <v>709</v>
      </c>
      <c r="U141" s="45" t="s">
        <v>186</v>
      </c>
      <c r="V141" s="45" t="s">
        <v>709</v>
      </c>
      <c r="W141" s="45" t="s">
        <v>709</v>
      </c>
      <c r="X141" s="45" t="s">
        <v>709</v>
      </c>
      <c r="Y141" s="45" t="s">
        <v>709</v>
      </c>
      <c r="Z141" s="45" t="s">
        <v>709</v>
      </c>
      <c r="AA141" s="45" t="s">
        <v>709</v>
      </c>
      <c r="AB141" s="45" t="s">
        <v>709</v>
      </c>
      <c r="AC141" s="45" t="s">
        <v>709</v>
      </c>
      <c r="AD141" s="45" t="s">
        <v>709</v>
      </c>
      <c r="AE141" s="45" t="s">
        <v>709</v>
      </c>
      <c r="AF141" s="45" t="s">
        <v>709</v>
      </c>
      <c r="AG141" s="45" t="s">
        <v>94</v>
      </c>
      <c r="AH141" s="39" t="s">
        <v>327</v>
      </c>
      <c r="AI141" s="39" t="s">
        <v>761</v>
      </c>
      <c r="AJ141" s="39" t="s">
        <v>762</v>
      </c>
      <c r="AK141" s="39" t="s">
        <v>325</v>
      </c>
      <c r="AL141" s="39" t="s">
        <v>164</v>
      </c>
      <c r="AM141" s="39" t="s">
        <v>763</v>
      </c>
      <c r="AN141" s="40">
        <v>45758</v>
      </c>
      <c r="AO141" s="39" t="s">
        <v>80</v>
      </c>
      <c r="AP141" s="46">
        <v>0.25</v>
      </c>
      <c r="AQ141" s="46" t="s">
        <v>764</v>
      </c>
      <c r="AR141" s="46" t="s">
        <v>764</v>
      </c>
      <c r="AS141" s="39" t="s">
        <v>765</v>
      </c>
      <c r="AT141" s="39">
        <v>89</v>
      </c>
      <c r="AU141" s="39" t="s">
        <v>766</v>
      </c>
      <c r="AV141" s="47" t="s">
        <v>767</v>
      </c>
      <c r="AW141" s="39" t="s">
        <v>768</v>
      </c>
      <c r="AX141" s="39" t="s">
        <v>769</v>
      </c>
      <c r="AY141" s="48">
        <v>1</v>
      </c>
      <c r="AZ141" s="39" t="s">
        <v>770</v>
      </c>
      <c r="BA141" s="39" t="s">
        <v>771</v>
      </c>
      <c r="BB141" s="39" t="s">
        <v>772</v>
      </c>
      <c r="BC141" s="39" t="s">
        <v>773</v>
      </c>
    </row>
    <row r="142" spans="1:55" ht="213.75" x14ac:dyDescent="0.25">
      <c r="A142" s="39" t="s">
        <v>86</v>
      </c>
      <c r="B142" s="44" t="s">
        <v>654</v>
      </c>
      <c r="C142" s="44" t="s">
        <v>186</v>
      </c>
      <c r="D142" s="44" t="s">
        <v>186</v>
      </c>
      <c r="E142" s="45" t="s">
        <v>186</v>
      </c>
      <c r="F142" s="45" t="s">
        <v>186</v>
      </c>
      <c r="G142" s="45" t="s">
        <v>186</v>
      </c>
      <c r="H142" s="45" t="s">
        <v>186</v>
      </c>
      <c r="I142" s="45" t="s">
        <v>186</v>
      </c>
      <c r="J142" s="45" t="s">
        <v>709</v>
      </c>
      <c r="K142" s="45" t="s">
        <v>709</v>
      </c>
      <c r="L142" s="45" t="s">
        <v>186</v>
      </c>
      <c r="M142" s="45" t="s">
        <v>186</v>
      </c>
      <c r="N142" s="45" t="s">
        <v>186</v>
      </c>
      <c r="O142" s="45" t="s">
        <v>186</v>
      </c>
      <c r="P142" s="45" t="s">
        <v>186</v>
      </c>
      <c r="Q142" s="45" t="s">
        <v>709</v>
      </c>
      <c r="R142" s="45" t="s">
        <v>709</v>
      </c>
      <c r="S142" s="45" t="s">
        <v>709</v>
      </c>
      <c r="T142" s="45" t="s">
        <v>709</v>
      </c>
      <c r="U142" s="45" t="s">
        <v>186</v>
      </c>
      <c r="V142" s="45" t="s">
        <v>709</v>
      </c>
      <c r="W142" s="45" t="s">
        <v>709</v>
      </c>
      <c r="X142" s="45" t="s">
        <v>709</v>
      </c>
      <c r="Y142" s="45" t="s">
        <v>709</v>
      </c>
      <c r="Z142" s="45" t="s">
        <v>709</v>
      </c>
      <c r="AA142" s="45" t="s">
        <v>709</v>
      </c>
      <c r="AB142" s="45" t="s">
        <v>709</v>
      </c>
      <c r="AC142" s="45" t="s">
        <v>709</v>
      </c>
      <c r="AD142" s="45" t="s">
        <v>709</v>
      </c>
      <c r="AE142" s="45" t="s">
        <v>709</v>
      </c>
      <c r="AF142" s="45" t="s">
        <v>709</v>
      </c>
      <c r="AG142" s="45" t="s">
        <v>94</v>
      </c>
      <c r="AH142" s="39" t="s">
        <v>774</v>
      </c>
      <c r="AI142" s="39" t="s">
        <v>775</v>
      </c>
      <c r="AJ142" s="39" t="s">
        <v>762</v>
      </c>
      <c r="AK142" s="39" t="s">
        <v>325</v>
      </c>
      <c r="AL142" s="39" t="s">
        <v>164</v>
      </c>
      <c r="AM142" s="39" t="s">
        <v>763</v>
      </c>
      <c r="AN142" s="40">
        <v>45758</v>
      </c>
      <c r="AO142" s="39" t="s">
        <v>78</v>
      </c>
      <c r="AP142" s="46">
        <v>0.25</v>
      </c>
      <c r="AQ142" s="46" t="s">
        <v>764</v>
      </c>
      <c r="AR142" s="46" t="s">
        <v>764</v>
      </c>
      <c r="AS142" s="39" t="s">
        <v>765</v>
      </c>
      <c r="AT142" s="39">
        <v>89</v>
      </c>
      <c r="AU142" s="39" t="s">
        <v>776</v>
      </c>
      <c r="AV142" s="39" t="s">
        <v>767</v>
      </c>
      <c r="AW142" s="39" t="s">
        <v>768</v>
      </c>
      <c r="AX142" s="39" t="s">
        <v>777</v>
      </c>
      <c r="AY142" s="39">
        <v>1</v>
      </c>
      <c r="AZ142" s="39" t="s">
        <v>770</v>
      </c>
      <c r="BA142" s="39" t="s">
        <v>771</v>
      </c>
      <c r="BB142" s="39" t="s">
        <v>778</v>
      </c>
      <c r="BC142" s="39" t="s">
        <v>779</v>
      </c>
    </row>
    <row r="143" spans="1:55" ht="128.25" x14ac:dyDescent="0.25">
      <c r="A143" s="39" t="s">
        <v>86</v>
      </c>
      <c r="B143" s="44" t="s">
        <v>655</v>
      </c>
      <c r="C143" s="44" t="s">
        <v>186</v>
      </c>
      <c r="D143" s="44" t="s">
        <v>186</v>
      </c>
      <c r="E143" s="45"/>
      <c r="F143" s="45"/>
      <c r="G143" s="45"/>
      <c r="H143" s="45"/>
      <c r="I143" s="45"/>
      <c r="J143" s="45"/>
      <c r="K143" s="45" t="s">
        <v>186</v>
      </c>
      <c r="L143" s="45" t="s">
        <v>186</v>
      </c>
      <c r="M143" s="45"/>
      <c r="N143" s="45" t="s">
        <v>186</v>
      </c>
      <c r="O143" s="45"/>
      <c r="P143" s="45"/>
      <c r="Q143" s="45"/>
      <c r="R143" s="45"/>
      <c r="S143" s="45"/>
      <c r="T143" s="45"/>
      <c r="U143" s="45" t="s">
        <v>186</v>
      </c>
      <c r="V143" s="45"/>
      <c r="W143" s="45"/>
      <c r="X143" s="45"/>
      <c r="Y143" s="45"/>
      <c r="Z143" s="45" t="s">
        <v>186</v>
      </c>
      <c r="AA143" s="45"/>
      <c r="AB143" s="45"/>
      <c r="AC143" s="45"/>
      <c r="AD143" s="45"/>
      <c r="AE143" s="45"/>
      <c r="AF143" s="45"/>
      <c r="AG143" s="45" t="s">
        <v>94</v>
      </c>
      <c r="AH143" s="39" t="s">
        <v>780</v>
      </c>
      <c r="AI143" s="39" t="s">
        <v>781</v>
      </c>
      <c r="AJ143" s="39" t="s">
        <v>782</v>
      </c>
      <c r="AK143" s="39" t="s">
        <v>783</v>
      </c>
      <c r="AL143" s="39" t="s">
        <v>164</v>
      </c>
      <c r="AM143" s="39" t="s">
        <v>784</v>
      </c>
      <c r="AN143" s="40">
        <v>45761</v>
      </c>
      <c r="AO143" s="39" t="s">
        <v>80</v>
      </c>
      <c r="AP143" s="46">
        <v>0.75</v>
      </c>
      <c r="AQ143" s="46" t="s">
        <v>394</v>
      </c>
      <c r="AR143" s="46" t="s">
        <v>394</v>
      </c>
      <c r="AS143" s="39" t="s">
        <v>785</v>
      </c>
      <c r="AT143" s="39">
        <v>95</v>
      </c>
      <c r="AU143" s="39" t="s">
        <v>786</v>
      </c>
      <c r="AV143" s="47">
        <v>350000</v>
      </c>
      <c r="AW143" s="39">
        <v>4913287</v>
      </c>
      <c r="AX143" s="39" t="s">
        <v>787</v>
      </c>
      <c r="AY143" s="48">
        <v>1</v>
      </c>
      <c r="AZ143" s="39" t="s">
        <v>788</v>
      </c>
      <c r="BA143" s="39" t="s">
        <v>394</v>
      </c>
      <c r="BB143" s="39" t="s">
        <v>789</v>
      </c>
      <c r="BC143" s="39" t="s">
        <v>790</v>
      </c>
    </row>
    <row r="144" spans="1:55" ht="270.75" x14ac:dyDescent="0.25">
      <c r="A144" s="39" t="s">
        <v>86</v>
      </c>
      <c r="B144" s="44" t="s">
        <v>656</v>
      </c>
      <c r="C144" s="44"/>
      <c r="D144" s="44"/>
      <c r="E144" s="45"/>
      <c r="F144" s="45" t="s">
        <v>186</v>
      </c>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t="s">
        <v>94</v>
      </c>
      <c r="AH144" s="39" t="s">
        <v>791</v>
      </c>
      <c r="AI144" s="39" t="s">
        <v>792</v>
      </c>
      <c r="AJ144" s="39" t="s">
        <v>793</v>
      </c>
      <c r="AK144" s="39" t="s">
        <v>794</v>
      </c>
      <c r="AL144" s="39" t="s">
        <v>164</v>
      </c>
      <c r="AM144" s="39" t="s">
        <v>753</v>
      </c>
      <c r="AN144" s="40">
        <v>45769</v>
      </c>
      <c r="AO144" s="39" t="s">
        <v>80</v>
      </c>
      <c r="AP144" s="46">
        <v>1</v>
      </c>
      <c r="AQ144" s="46" t="s">
        <v>754</v>
      </c>
      <c r="AR144" s="46" t="s">
        <v>754</v>
      </c>
      <c r="AS144" s="39" t="s">
        <v>795</v>
      </c>
      <c r="AT144" s="39">
        <v>9</v>
      </c>
      <c r="AU144" s="39" t="s">
        <v>796</v>
      </c>
      <c r="AV144" s="39">
        <v>345000</v>
      </c>
      <c r="AW144" s="39" t="s">
        <v>757</v>
      </c>
      <c r="AX144" s="39" t="s">
        <v>797</v>
      </c>
      <c r="AY144" s="39">
        <v>1</v>
      </c>
      <c r="AZ144" s="39" t="s">
        <v>798</v>
      </c>
      <c r="BA144" s="39"/>
      <c r="BB144" s="39" t="s">
        <v>759</v>
      </c>
      <c r="BC144" s="39" t="s">
        <v>709</v>
      </c>
    </row>
    <row r="145" spans="1:55" ht="270.75" x14ac:dyDescent="0.25">
      <c r="A145" s="39" t="s">
        <v>86</v>
      </c>
      <c r="B145" s="44" t="s">
        <v>656</v>
      </c>
      <c r="C145" s="44"/>
      <c r="D145" s="44"/>
      <c r="E145" s="45" t="s">
        <v>186</v>
      </c>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t="s">
        <v>94</v>
      </c>
      <c r="AH145" s="39" t="s">
        <v>791</v>
      </c>
      <c r="AI145" s="39" t="s">
        <v>792</v>
      </c>
      <c r="AJ145" s="39" t="s">
        <v>793</v>
      </c>
      <c r="AK145" s="39" t="s">
        <v>794</v>
      </c>
      <c r="AL145" s="39" t="s">
        <v>164</v>
      </c>
      <c r="AM145" s="39" t="s">
        <v>753</v>
      </c>
      <c r="AN145" s="40">
        <v>45769</v>
      </c>
      <c r="AO145" s="39" t="s">
        <v>78</v>
      </c>
      <c r="AP145" s="46"/>
      <c r="AQ145" s="46"/>
      <c r="AR145" s="46"/>
      <c r="AS145" s="39"/>
      <c r="AT145" s="39"/>
      <c r="AU145" s="39"/>
      <c r="AV145" s="47"/>
      <c r="AW145" s="39"/>
      <c r="AX145" s="39"/>
      <c r="AY145" s="48"/>
      <c r="AZ145" s="39"/>
      <c r="BA145" s="39"/>
      <c r="BB145" s="39"/>
      <c r="BC145" s="39" t="s">
        <v>709</v>
      </c>
    </row>
    <row r="146" spans="1:55" ht="313.5" x14ac:dyDescent="0.25">
      <c r="A146" s="39" t="s">
        <v>86</v>
      </c>
      <c r="B146" s="44" t="s">
        <v>657</v>
      </c>
      <c r="C146" s="44" t="s">
        <v>186</v>
      </c>
      <c r="D146" s="44" t="s">
        <v>186</v>
      </c>
      <c r="E146" s="45"/>
      <c r="F146" s="45" t="s">
        <v>186</v>
      </c>
      <c r="G146" s="45" t="s">
        <v>186</v>
      </c>
      <c r="H146" s="45" t="s">
        <v>186</v>
      </c>
      <c r="I146" s="45" t="s">
        <v>186</v>
      </c>
      <c r="J146" s="45" t="s">
        <v>186</v>
      </c>
      <c r="K146" s="45" t="s">
        <v>186</v>
      </c>
      <c r="L146" s="45"/>
      <c r="M146" s="45" t="s">
        <v>186</v>
      </c>
      <c r="N146" s="45" t="s">
        <v>186</v>
      </c>
      <c r="O146" s="45"/>
      <c r="P146" s="45"/>
      <c r="Q146" s="45"/>
      <c r="R146" s="45"/>
      <c r="S146" s="45"/>
      <c r="T146" s="45"/>
      <c r="U146" s="45"/>
      <c r="V146" s="45"/>
      <c r="W146" s="45"/>
      <c r="X146" s="45"/>
      <c r="Y146" s="45"/>
      <c r="Z146" s="45"/>
      <c r="AA146" s="45"/>
      <c r="AB146" s="45"/>
      <c r="AC146" s="45"/>
      <c r="AD146" s="45"/>
      <c r="AE146" s="45"/>
      <c r="AF146" s="45"/>
      <c r="AG146" s="45" t="s">
        <v>94</v>
      </c>
      <c r="AH146" s="39" t="s">
        <v>402</v>
      </c>
      <c r="AI146" s="39" t="s">
        <v>403</v>
      </c>
      <c r="AJ146" s="39" t="s">
        <v>404</v>
      </c>
      <c r="AK146" s="39" t="s">
        <v>405</v>
      </c>
      <c r="AL146" s="39" t="s">
        <v>164</v>
      </c>
      <c r="AM146" s="39" t="s">
        <v>799</v>
      </c>
      <c r="AN146" s="40">
        <v>45770</v>
      </c>
      <c r="AO146" s="39" t="s">
        <v>80</v>
      </c>
      <c r="AP146" s="46">
        <v>0.1</v>
      </c>
      <c r="AQ146" s="46" t="s">
        <v>394</v>
      </c>
      <c r="AR146" s="46" t="s">
        <v>394</v>
      </c>
      <c r="AS146" s="39" t="s">
        <v>407</v>
      </c>
      <c r="AT146" s="39">
        <v>1000</v>
      </c>
      <c r="AU146" s="39" t="s">
        <v>408</v>
      </c>
      <c r="AV146" s="39">
        <v>30000000</v>
      </c>
      <c r="AW146" s="39">
        <v>535500000</v>
      </c>
      <c r="AX146" s="39" t="s">
        <v>409</v>
      </c>
      <c r="AY146" s="39">
        <v>0.1</v>
      </c>
      <c r="AZ146" s="39" t="s">
        <v>394</v>
      </c>
      <c r="BA146" s="39"/>
      <c r="BB146" s="39"/>
      <c r="BC146" s="39" t="s">
        <v>709</v>
      </c>
    </row>
    <row r="147" spans="1:55" ht="242.25" x14ac:dyDescent="0.25">
      <c r="A147" s="39" t="s">
        <v>86</v>
      </c>
      <c r="B147" s="44" t="s">
        <v>658</v>
      </c>
      <c r="C147" s="44"/>
      <c r="D147" s="44"/>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t="s">
        <v>94</v>
      </c>
      <c r="AH147" s="39" t="s">
        <v>800</v>
      </c>
      <c r="AI147" s="39" t="s">
        <v>801</v>
      </c>
      <c r="AJ147" s="39" t="s">
        <v>802</v>
      </c>
      <c r="AK147" s="39" t="s">
        <v>803</v>
      </c>
      <c r="AL147" s="39" t="s">
        <v>164</v>
      </c>
      <c r="AM147" s="39" t="s">
        <v>804</v>
      </c>
      <c r="AN147" s="40">
        <v>45770</v>
      </c>
      <c r="AO147" s="39" t="s">
        <v>80</v>
      </c>
      <c r="AP147" s="46">
        <v>1</v>
      </c>
      <c r="AQ147" s="46" t="s">
        <v>805</v>
      </c>
      <c r="AR147" s="46" t="s">
        <v>805</v>
      </c>
      <c r="AS147" s="39" t="s">
        <v>806</v>
      </c>
      <c r="AT147" s="39">
        <v>33</v>
      </c>
      <c r="AU147" s="39" t="s">
        <v>807</v>
      </c>
      <c r="AV147" s="47">
        <v>2605000</v>
      </c>
      <c r="AW147" s="39">
        <v>3633200</v>
      </c>
      <c r="AX147" s="39" t="s">
        <v>808</v>
      </c>
      <c r="AY147" s="48">
        <v>1</v>
      </c>
      <c r="AZ147" s="39" t="s">
        <v>809</v>
      </c>
      <c r="BA147" s="39" t="s">
        <v>810</v>
      </c>
      <c r="BB147" s="39" t="s">
        <v>811</v>
      </c>
      <c r="BC147" s="39" t="s">
        <v>812</v>
      </c>
    </row>
    <row r="148" spans="1:55" ht="99.75" x14ac:dyDescent="0.25">
      <c r="A148" s="39" t="s">
        <v>86</v>
      </c>
      <c r="B148" s="44" t="s">
        <v>659</v>
      </c>
      <c r="C148" s="44" t="s">
        <v>186</v>
      </c>
      <c r="D148" s="44" t="s">
        <v>186</v>
      </c>
      <c r="E148" s="45"/>
      <c r="F148" s="45"/>
      <c r="G148" s="45" t="s">
        <v>186</v>
      </c>
      <c r="H148" s="45"/>
      <c r="I148" s="45"/>
      <c r="J148" s="45"/>
      <c r="K148" s="45"/>
      <c r="L148" s="45" t="s">
        <v>186</v>
      </c>
      <c r="M148" s="45"/>
      <c r="N148" s="45"/>
      <c r="O148" s="45"/>
      <c r="P148" s="45"/>
      <c r="Q148" s="45"/>
      <c r="R148" s="45"/>
      <c r="S148" s="45"/>
      <c r="T148" s="45"/>
      <c r="U148" s="45"/>
      <c r="V148" s="45"/>
      <c r="W148" s="45"/>
      <c r="X148" s="45"/>
      <c r="Y148" s="45" t="s">
        <v>186</v>
      </c>
      <c r="Z148" s="45" t="s">
        <v>186</v>
      </c>
      <c r="AA148" s="45"/>
      <c r="AB148" s="45"/>
      <c r="AC148" s="45"/>
      <c r="AD148" s="45"/>
      <c r="AE148" s="45"/>
      <c r="AF148" s="45"/>
      <c r="AG148" s="45" t="s">
        <v>94</v>
      </c>
      <c r="AH148" s="39" t="s">
        <v>813</v>
      </c>
      <c r="AI148" s="39" t="s">
        <v>814</v>
      </c>
      <c r="AJ148" s="39" t="s">
        <v>815</v>
      </c>
      <c r="AK148" s="39" t="s">
        <v>816</v>
      </c>
      <c r="AL148" s="39" t="s">
        <v>164</v>
      </c>
      <c r="AM148" s="39" t="s">
        <v>784</v>
      </c>
      <c r="AN148" s="40">
        <v>45770</v>
      </c>
      <c r="AO148" s="39" t="s">
        <v>80</v>
      </c>
      <c r="AP148" s="46">
        <v>0.75</v>
      </c>
      <c r="AQ148" s="46" t="s">
        <v>394</v>
      </c>
      <c r="AR148" s="46" t="s">
        <v>394</v>
      </c>
      <c r="AS148" s="39" t="s">
        <v>817</v>
      </c>
      <c r="AT148" s="39">
        <v>18</v>
      </c>
      <c r="AU148" s="39" t="s">
        <v>818</v>
      </c>
      <c r="AV148" s="39">
        <v>203000</v>
      </c>
      <c r="AW148" s="39">
        <v>16036153.930000002</v>
      </c>
      <c r="AX148" s="39" t="s">
        <v>819</v>
      </c>
      <c r="AY148" s="39">
        <v>1</v>
      </c>
      <c r="AZ148" s="39" t="s">
        <v>820</v>
      </c>
      <c r="BA148" s="39" t="s">
        <v>570</v>
      </c>
      <c r="BB148" s="39" t="s">
        <v>821</v>
      </c>
      <c r="BC148" s="39" t="s">
        <v>812</v>
      </c>
    </row>
    <row r="149" spans="1:55" ht="128.25" x14ac:dyDescent="0.25">
      <c r="A149" s="39" t="s">
        <v>86</v>
      </c>
      <c r="B149" s="44" t="s">
        <v>660</v>
      </c>
      <c r="C149" s="44" t="s">
        <v>186</v>
      </c>
      <c r="D149" s="44" t="s">
        <v>186</v>
      </c>
      <c r="E149" s="45" t="s">
        <v>186</v>
      </c>
      <c r="F149" s="45"/>
      <c r="G149" s="45"/>
      <c r="H149" s="45"/>
      <c r="I149" s="45"/>
      <c r="J149" s="45" t="s">
        <v>186</v>
      </c>
      <c r="K149" s="45"/>
      <c r="L149" s="45" t="s">
        <v>186</v>
      </c>
      <c r="M149" s="45" t="s">
        <v>186</v>
      </c>
      <c r="N149" s="45"/>
      <c r="O149" s="45" t="s">
        <v>186</v>
      </c>
      <c r="P149" s="45" t="s">
        <v>186</v>
      </c>
      <c r="Q149" s="45"/>
      <c r="R149" s="45"/>
      <c r="S149" s="45"/>
      <c r="T149" s="45"/>
      <c r="U149" s="45" t="s">
        <v>186</v>
      </c>
      <c r="V149" s="45"/>
      <c r="W149" s="45" t="s">
        <v>186</v>
      </c>
      <c r="X149" s="45" t="s">
        <v>186</v>
      </c>
      <c r="Y149" s="45" t="s">
        <v>186</v>
      </c>
      <c r="Z149" s="45" t="s">
        <v>186</v>
      </c>
      <c r="AA149" s="45" t="s">
        <v>186</v>
      </c>
      <c r="AB149" s="45" t="s">
        <v>186</v>
      </c>
      <c r="AC149" s="45" t="s">
        <v>186</v>
      </c>
      <c r="AD149" s="45" t="s">
        <v>186</v>
      </c>
      <c r="AE149" s="45" t="s">
        <v>186</v>
      </c>
      <c r="AF149" s="45" t="s">
        <v>186</v>
      </c>
      <c r="AG149" s="45" t="s">
        <v>94</v>
      </c>
      <c r="AH149" s="39" t="s">
        <v>327</v>
      </c>
      <c r="AI149" s="39" t="s">
        <v>822</v>
      </c>
      <c r="AJ149" s="39" t="s">
        <v>329</v>
      </c>
      <c r="AK149" s="39" t="s">
        <v>325</v>
      </c>
      <c r="AL149" s="39" t="s">
        <v>164</v>
      </c>
      <c r="AM149" s="39" t="s">
        <v>823</v>
      </c>
      <c r="AN149" s="40">
        <v>45771</v>
      </c>
      <c r="AO149" s="39" t="s">
        <v>78</v>
      </c>
      <c r="AP149" s="46">
        <v>0.25</v>
      </c>
      <c r="AQ149" s="46"/>
      <c r="AR149" s="46"/>
      <c r="AS149" s="39"/>
      <c r="AT149" s="39"/>
      <c r="AU149" s="39"/>
      <c r="AV149" s="47"/>
      <c r="AW149" s="39"/>
      <c r="AX149" s="39"/>
      <c r="AY149" s="48"/>
      <c r="AZ149" s="39"/>
      <c r="BA149" s="39"/>
      <c r="BB149" s="39"/>
      <c r="BC149" s="39" t="s">
        <v>824</v>
      </c>
    </row>
    <row r="150" spans="1:55" ht="213.75" x14ac:dyDescent="0.25">
      <c r="A150" s="39" t="s">
        <v>86</v>
      </c>
      <c r="B150" s="44" t="s">
        <v>661</v>
      </c>
      <c r="C150" s="44" t="s">
        <v>186</v>
      </c>
      <c r="D150" s="44" t="s">
        <v>186</v>
      </c>
      <c r="E150" s="45" t="s">
        <v>186</v>
      </c>
      <c r="F150" s="45" t="s">
        <v>186</v>
      </c>
      <c r="G150" s="45"/>
      <c r="H150" s="45"/>
      <c r="I150" s="45"/>
      <c r="J150" s="45" t="s">
        <v>186</v>
      </c>
      <c r="K150" s="45" t="s">
        <v>186</v>
      </c>
      <c r="L150" s="45" t="s">
        <v>186</v>
      </c>
      <c r="M150" s="45" t="s">
        <v>186</v>
      </c>
      <c r="N150" s="45" t="s">
        <v>186</v>
      </c>
      <c r="O150" s="45" t="s">
        <v>186</v>
      </c>
      <c r="P150" s="45" t="s">
        <v>186</v>
      </c>
      <c r="Q150" s="45" t="s">
        <v>186</v>
      </c>
      <c r="R150" s="45"/>
      <c r="S150" s="45"/>
      <c r="T150" s="45"/>
      <c r="U150" s="45" t="s">
        <v>186</v>
      </c>
      <c r="V150" s="45"/>
      <c r="W150" s="45" t="s">
        <v>186</v>
      </c>
      <c r="X150" s="45" t="s">
        <v>186</v>
      </c>
      <c r="Y150" s="45" t="s">
        <v>186</v>
      </c>
      <c r="Z150" s="45" t="s">
        <v>186</v>
      </c>
      <c r="AA150" s="45" t="s">
        <v>186</v>
      </c>
      <c r="AB150" s="45" t="s">
        <v>186</v>
      </c>
      <c r="AC150" s="45" t="s">
        <v>186</v>
      </c>
      <c r="AD150" s="45" t="s">
        <v>186</v>
      </c>
      <c r="AE150" s="45" t="s">
        <v>186</v>
      </c>
      <c r="AF150" s="45" t="s">
        <v>186</v>
      </c>
      <c r="AG150" s="45" t="s">
        <v>94</v>
      </c>
      <c r="AH150" s="39" t="s">
        <v>331</v>
      </c>
      <c r="AI150" s="39" t="s">
        <v>332</v>
      </c>
      <c r="AJ150" s="39" t="s">
        <v>324</v>
      </c>
      <c r="AK150" s="39" t="s">
        <v>333</v>
      </c>
      <c r="AL150" s="39" t="s">
        <v>164</v>
      </c>
      <c r="AM150" s="39" t="s">
        <v>823</v>
      </c>
      <c r="AN150" s="40">
        <v>45771</v>
      </c>
      <c r="AO150" s="39" t="s">
        <v>78</v>
      </c>
      <c r="AP150" s="46">
        <v>0.33</v>
      </c>
      <c r="AQ150" s="46"/>
      <c r="AR150" s="46"/>
      <c r="AS150" s="39"/>
      <c r="AT150" s="39"/>
      <c r="AU150" s="39"/>
      <c r="AV150" s="39"/>
      <c r="AW150" s="39"/>
      <c r="AX150" s="39"/>
      <c r="AY150" s="39"/>
      <c r="AZ150" s="39"/>
      <c r="BA150" s="39"/>
      <c r="BB150" s="39"/>
      <c r="BC150" s="39" t="s">
        <v>825</v>
      </c>
    </row>
    <row r="151" spans="1:55" ht="213.75" x14ac:dyDescent="0.25">
      <c r="A151" s="39" t="s">
        <v>86</v>
      </c>
      <c r="B151" s="44" t="s">
        <v>662</v>
      </c>
      <c r="C151" s="44" t="s">
        <v>186</v>
      </c>
      <c r="D151" s="44"/>
      <c r="E151" s="45" t="s">
        <v>186</v>
      </c>
      <c r="F151" s="45" t="s">
        <v>186</v>
      </c>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t="s">
        <v>94</v>
      </c>
      <c r="AH151" s="39" t="s">
        <v>826</v>
      </c>
      <c r="AI151" s="39" t="s">
        <v>827</v>
      </c>
      <c r="AJ151" s="39" t="s">
        <v>305</v>
      </c>
      <c r="AK151" s="39" t="s">
        <v>828</v>
      </c>
      <c r="AL151" s="39" t="s">
        <v>164</v>
      </c>
      <c r="AM151" s="39" t="s">
        <v>829</v>
      </c>
      <c r="AN151" s="40">
        <v>45771</v>
      </c>
      <c r="AO151" s="39" t="s">
        <v>80</v>
      </c>
      <c r="AP151" s="46" t="str">
        <f>+IFERROR(VLOOKUP(AO151,[2]!Tabla13[#Data],2,FALSE),"")</f>
        <v/>
      </c>
      <c r="AQ151" s="46"/>
      <c r="AR151" s="46"/>
      <c r="AS151" s="39"/>
      <c r="AT151" s="39"/>
      <c r="AU151" s="39"/>
      <c r="AV151" s="47"/>
      <c r="AW151" s="39"/>
      <c r="AX151" s="39"/>
      <c r="AY151" s="48"/>
      <c r="AZ151" s="39"/>
      <c r="BA151" s="39"/>
      <c r="BB151" s="39"/>
      <c r="BC151" s="39" t="s">
        <v>748</v>
      </c>
    </row>
    <row r="152" spans="1:55" ht="242.25" x14ac:dyDescent="0.25">
      <c r="A152" s="39" t="s">
        <v>86</v>
      </c>
      <c r="B152" s="44" t="s">
        <v>663</v>
      </c>
      <c r="C152" s="44"/>
      <c r="D152" s="44"/>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t="s">
        <v>94</v>
      </c>
      <c r="AH152" s="39" t="s">
        <v>800</v>
      </c>
      <c r="AI152" s="39" t="s">
        <v>801</v>
      </c>
      <c r="AJ152" s="39" t="s">
        <v>830</v>
      </c>
      <c r="AK152" s="39" t="s">
        <v>803</v>
      </c>
      <c r="AL152" s="39" t="s">
        <v>164</v>
      </c>
      <c r="AM152" s="39" t="s">
        <v>804</v>
      </c>
      <c r="AN152" s="40">
        <v>45771</v>
      </c>
      <c r="AO152" s="39" t="s">
        <v>82</v>
      </c>
      <c r="AP152" s="46">
        <v>1</v>
      </c>
      <c r="AQ152" s="46" t="s">
        <v>805</v>
      </c>
      <c r="AR152" s="46" t="s">
        <v>805</v>
      </c>
      <c r="AS152" s="39" t="s">
        <v>831</v>
      </c>
      <c r="AT152" s="39">
        <v>113</v>
      </c>
      <c r="AU152" s="39" t="s">
        <v>807</v>
      </c>
      <c r="AV152" s="39">
        <v>3005000</v>
      </c>
      <c r="AW152" s="39">
        <v>3633200</v>
      </c>
      <c r="AX152" s="39" t="s">
        <v>808</v>
      </c>
      <c r="AY152" s="39">
        <v>1</v>
      </c>
      <c r="AZ152" s="39" t="s">
        <v>832</v>
      </c>
      <c r="BA152" s="39" t="s">
        <v>833</v>
      </c>
      <c r="BB152" s="39" t="s">
        <v>834</v>
      </c>
      <c r="BC152" s="39" t="s">
        <v>835</v>
      </c>
    </row>
    <row r="153" spans="1:55" ht="128.25" x14ac:dyDescent="0.25">
      <c r="A153" s="39" t="s">
        <v>86</v>
      </c>
      <c r="B153" s="44" t="s">
        <v>664</v>
      </c>
      <c r="C153" s="44"/>
      <c r="D153" s="44"/>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t="s">
        <v>96</v>
      </c>
      <c r="AH153" s="39" t="s">
        <v>836</v>
      </c>
      <c r="AI153" s="39" t="s">
        <v>454</v>
      </c>
      <c r="AJ153" s="39" t="s">
        <v>837</v>
      </c>
      <c r="AK153" s="39" t="s">
        <v>838</v>
      </c>
      <c r="AL153" s="39" t="s">
        <v>164</v>
      </c>
      <c r="AM153" s="39" t="s">
        <v>804</v>
      </c>
      <c r="AN153" s="40">
        <v>45772</v>
      </c>
      <c r="AO153" s="39" t="s">
        <v>82</v>
      </c>
      <c r="AP153" s="46">
        <v>1</v>
      </c>
      <c r="AQ153" s="46" t="s">
        <v>805</v>
      </c>
      <c r="AR153" s="46" t="s">
        <v>805</v>
      </c>
      <c r="AS153" s="39" t="s">
        <v>839</v>
      </c>
      <c r="AT153" s="39">
        <v>2</v>
      </c>
      <c r="AU153" s="39" t="s">
        <v>840</v>
      </c>
      <c r="AV153" s="47" t="s">
        <v>442</v>
      </c>
      <c r="AW153" s="39">
        <v>132619940</v>
      </c>
      <c r="AX153" s="39" t="s">
        <v>841</v>
      </c>
      <c r="AY153" s="48">
        <v>1</v>
      </c>
      <c r="AZ153" s="39" t="s">
        <v>842</v>
      </c>
      <c r="BA153" s="39" t="s">
        <v>843</v>
      </c>
      <c r="BB153" s="39" t="s">
        <v>844</v>
      </c>
      <c r="BC153" s="39" t="s">
        <v>760</v>
      </c>
    </row>
    <row r="154" spans="1:55" ht="185.25" x14ac:dyDescent="0.25">
      <c r="A154" s="39" t="s">
        <v>86</v>
      </c>
      <c r="B154" s="44" t="s">
        <v>665</v>
      </c>
      <c r="C154" s="44"/>
      <c r="D154" s="44"/>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t="s">
        <v>94</v>
      </c>
      <c r="AH154" s="39" t="s">
        <v>845</v>
      </c>
      <c r="AI154" s="39" t="s">
        <v>846</v>
      </c>
      <c r="AJ154" s="39" t="s">
        <v>847</v>
      </c>
      <c r="AK154" s="39" t="s">
        <v>848</v>
      </c>
      <c r="AL154" s="39" t="s">
        <v>164</v>
      </c>
      <c r="AM154" s="39" t="s">
        <v>849</v>
      </c>
      <c r="AN154" s="40">
        <v>45775</v>
      </c>
      <c r="AO154" s="39" t="s">
        <v>82</v>
      </c>
      <c r="AP154" s="46">
        <v>1</v>
      </c>
      <c r="AQ154" s="46" t="s">
        <v>805</v>
      </c>
      <c r="AR154" s="46" t="s">
        <v>805</v>
      </c>
      <c r="AS154" s="39" t="s">
        <v>850</v>
      </c>
      <c r="AT154" s="39">
        <v>42</v>
      </c>
      <c r="AU154" s="39" t="s">
        <v>851</v>
      </c>
      <c r="AV154" s="39" t="s">
        <v>852</v>
      </c>
      <c r="AW154" s="39">
        <v>260703513</v>
      </c>
      <c r="AX154" s="39" t="s">
        <v>853</v>
      </c>
      <c r="AY154" s="39">
        <v>1</v>
      </c>
      <c r="AZ154" s="39" t="s">
        <v>442</v>
      </c>
      <c r="BA154" s="39" t="s">
        <v>442</v>
      </c>
      <c r="BB154" s="39" t="s">
        <v>442</v>
      </c>
      <c r="BC154" s="39" t="s">
        <v>854</v>
      </c>
    </row>
    <row r="155" spans="1:55" ht="313.5" x14ac:dyDescent="0.25">
      <c r="A155" s="39" t="s">
        <v>86</v>
      </c>
      <c r="B155" s="44" t="s">
        <v>666</v>
      </c>
      <c r="C155" s="44"/>
      <c r="D155" s="44" t="s">
        <v>186</v>
      </c>
      <c r="E155" s="45"/>
      <c r="F155" s="45"/>
      <c r="G155" s="45" t="s">
        <v>186</v>
      </c>
      <c r="H155" s="45"/>
      <c r="I155" s="45"/>
      <c r="J155" s="45"/>
      <c r="K155" s="45" t="s">
        <v>186</v>
      </c>
      <c r="L155" s="45" t="s">
        <v>186</v>
      </c>
      <c r="M155" s="45" t="s">
        <v>186</v>
      </c>
      <c r="N155" s="45" t="s">
        <v>186</v>
      </c>
      <c r="O155" s="45"/>
      <c r="P155" s="45"/>
      <c r="Q155" s="45"/>
      <c r="R155" s="45"/>
      <c r="S155" s="45"/>
      <c r="T155" s="45"/>
      <c r="U155" s="45"/>
      <c r="V155" s="45"/>
      <c r="W155" s="45"/>
      <c r="X155" s="45"/>
      <c r="Y155" s="45"/>
      <c r="Z155" s="45"/>
      <c r="AA155" s="45" t="s">
        <v>186</v>
      </c>
      <c r="AB155" s="45" t="s">
        <v>186</v>
      </c>
      <c r="AC155" s="45" t="s">
        <v>186</v>
      </c>
      <c r="AD155" s="45" t="s">
        <v>186</v>
      </c>
      <c r="AE155" s="45" t="s">
        <v>186</v>
      </c>
      <c r="AF155" s="45" t="s">
        <v>186</v>
      </c>
      <c r="AG155" s="45" t="s">
        <v>94</v>
      </c>
      <c r="AH155" s="39" t="s">
        <v>412</v>
      </c>
      <c r="AI155" s="39" t="s">
        <v>413</v>
      </c>
      <c r="AJ155" s="39" t="s">
        <v>414</v>
      </c>
      <c r="AK155" s="39" t="s">
        <v>415</v>
      </c>
      <c r="AL155" s="39" t="s">
        <v>164</v>
      </c>
      <c r="AM155" s="39" t="s">
        <v>799</v>
      </c>
      <c r="AN155" s="40">
        <v>45776</v>
      </c>
      <c r="AO155" s="39" t="s">
        <v>78</v>
      </c>
      <c r="AP155" s="46">
        <v>0.05</v>
      </c>
      <c r="AQ155" s="46" t="s">
        <v>394</v>
      </c>
      <c r="AR155" s="46" t="s">
        <v>394</v>
      </c>
      <c r="AS155" s="39" t="s">
        <v>416</v>
      </c>
      <c r="AT155" s="39"/>
      <c r="AU155" s="39" t="s">
        <v>417</v>
      </c>
      <c r="AV155" s="47"/>
      <c r="AW155" s="39">
        <v>200000000</v>
      </c>
      <c r="AX155" s="39" t="s">
        <v>418</v>
      </c>
      <c r="AY155" s="48">
        <v>0.1</v>
      </c>
      <c r="AZ155" s="39" t="s">
        <v>419</v>
      </c>
      <c r="BA155" s="39" t="s">
        <v>399</v>
      </c>
      <c r="BB155" s="39" t="s">
        <v>420</v>
      </c>
      <c r="BC155" s="39" t="s">
        <v>855</v>
      </c>
    </row>
    <row r="156" spans="1:55" ht="228" x14ac:dyDescent="0.25">
      <c r="A156" s="39" t="s">
        <v>86</v>
      </c>
      <c r="B156" s="44" t="s">
        <v>667</v>
      </c>
      <c r="C156" s="44" t="s">
        <v>186</v>
      </c>
      <c r="D156" s="44" t="s">
        <v>186</v>
      </c>
      <c r="E156" s="45" t="s">
        <v>709</v>
      </c>
      <c r="F156" s="45" t="s">
        <v>709</v>
      </c>
      <c r="G156" s="45" t="s">
        <v>709</v>
      </c>
      <c r="H156" s="45" t="s">
        <v>709</v>
      </c>
      <c r="I156" s="45" t="s">
        <v>709</v>
      </c>
      <c r="J156" s="45" t="s">
        <v>709</v>
      </c>
      <c r="K156" s="45" t="s">
        <v>186</v>
      </c>
      <c r="L156" s="45" t="s">
        <v>186</v>
      </c>
      <c r="M156" s="45" t="s">
        <v>709</v>
      </c>
      <c r="N156" s="45" t="s">
        <v>186</v>
      </c>
      <c r="O156" s="45" t="s">
        <v>709</v>
      </c>
      <c r="P156" s="45" t="s">
        <v>709</v>
      </c>
      <c r="Q156" s="45" t="s">
        <v>709</v>
      </c>
      <c r="R156" s="45" t="s">
        <v>709</v>
      </c>
      <c r="S156" s="45" t="s">
        <v>709</v>
      </c>
      <c r="T156" s="45" t="s">
        <v>709</v>
      </c>
      <c r="U156" s="45" t="s">
        <v>709</v>
      </c>
      <c r="V156" s="45" t="s">
        <v>709</v>
      </c>
      <c r="W156" s="45" t="s">
        <v>709</v>
      </c>
      <c r="X156" s="45" t="s">
        <v>709</v>
      </c>
      <c r="Y156" s="45" t="s">
        <v>186</v>
      </c>
      <c r="Z156" s="45" t="s">
        <v>186</v>
      </c>
      <c r="AA156" s="45" t="s">
        <v>709</v>
      </c>
      <c r="AB156" s="45"/>
      <c r="AC156" s="45" t="s">
        <v>709</v>
      </c>
      <c r="AD156" s="45" t="s">
        <v>709</v>
      </c>
      <c r="AE156" s="45" t="s">
        <v>709</v>
      </c>
      <c r="AF156" s="45" t="s">
        <v>709</v>
      </c>
      <c r="AG156" s="45" t="s">
        <v>94</v>
      </c>
      <c r="AH156" s="39" t="s">
        <v>856</v>
      </c>
      <c r="AI156" s="39" t="s">
        <v>857</v>
      </c>
      <c r="AJ156" s="39" t="s">
        <v>858</v>
      </c>
      <c r="AK156" s="39" t="s">
        <v>859</v>
      </c>
      <c r="AL156" s="39" t="s">
        <v>164</v>
      </c>
      <c r="AM156" s="39" t="s">
        <v>739</v>
      </c>
      <c r="AN156" s="40">
        <v>45776</v>
      </c>
      <c r="AO156" s="39" t="s">
        <v>80</v>
      </c>
      <c r="AP156" s="46">
        <v>1</v>
      </c>
      <c r="AQ156" s="46" t="s">
        <v>394</v>
      </c>
      <c r="AR156" s="46" t="s">
        <v>394</v>
      </c>
      <c r="AS156" s="39" t="s">
        <v>860</v>
      </c>
      <c r="AT156" s="39">
        <v>13</v>
      </c>
      <c r="AU156" s="39" t="s">
        <v>861</v>
      </c>
      <c r="AV156" s="39">
        <v>210000</v>
      </c>
      <c r="AW156" s="39" t="s">
        <v>742</v>
      </c>
      <c r="AX156" s="39" t="s">
        <v>862</v>
      </c>
      <c r="AY156" s="39">
        <v>1</v>
      </c>
      <c r="AZ156" s="39" t="s">
        <v>863</v>
      </c>
      <c r="BA156" s="39" t="s">
        <v>864</v>
      </c>
      <c r="BB156" s="39" t="s">
        <v>865</v>
      </c>
      <c r="BC156" s="39" t="s">
        <v>866</v>
      </c>
    </row>
    <row r="157" spans="1:55" ht="356.25" x14ac:dyDescent="0.25">
      <c r="A157" s="39" t="s">
        <v>86</v>
      </c>
      <c r="B157" s="44" t="s">
        <v>668</v>
      </c>
      <c r="C157" s="44" t="s">
        <v>186</v>
      </c>
      <c r="D157" s="44" t="s">
        <v>186</v>
      </c>
      <c r="E157" s="45" t="s">
        <v>709</v>
      </c>
      <c r="F157" s="45" t="s">
        <v>709</v>
      </c>
      <c r="G157" s="45" t="s">
        <v>709</v>
      </c>
      <c r="H157" s="45" t="s">
        <v>709</v>
      </c>
      <c r="I157" s="45" t="s">
        <v>709</v>
      </c>
      <c r="J157" s="45" t="s">
        <v>709</v>
      </c>
      <c r="K157" s="45" t="s">
        <v>186</v>
      </c>
      <c r="L157" s="45" t="s">
        <v>186</v>
      </c>
      <c r="M157" s="45" t="s">
        <v>709</v>
      </c>
      <c r="N157" s="45" t="s">
        <v>186</v>
      </c>
      <c r="O157" s="45" t="s">
        <v>709</v>
      </c>
      <c r="P157" s="45" t="s">
        <v>709</v>
      </c>
      <c r="Q157" s="45" t="s">
        <v>709</v>
      </c>
      <c r="R157" s="45" t="s">
        <v>709</v>
      </c>
      <c r="S157" s="45" t="s">
        <v>709</v>
      </c>
      <c r="T157" s="45" t="s">
        <v>709</v>
      </c>
      <c r="U157" s="45" t="s">
        <v>709</v>
      </c>
      <c r="V157" s="45" t="s">
        <v>709</v>
      </c>
      <c r="W157" s="45" t="s">
        <v>709</v>
      </c>
      <c r="X157" s="45" t="s">
        <v>709</v>
      </c>
      <c r="Y157" s="45" t="s">
        <v>186</v>
      </c>
      <c r="Z157" s="45" t="s">
        <v>186</v>
      </c>
      <c r="AA157" s="45" t="s">
        <v>709</v>
      </c>
      <c r="AB157" s="45"/>
      <c r="AC157" s="45" t="s">
        <v>709</v>
      </c>
      <c r="AD157" s="45" t="s">
        <v>709</v>
      </c>
      <c r="AE157" s="45" t="s">
        <v>709</v>
      </c>
      <c r="AF157" s="45" t="s">
        <v>709</v>
      </c>
      <c r="AG157" s="45" t="s">
        <v>94</v>
      </c>
      <c r="AH157" s="39" t="s">
        <v>856</v>
      </c>
      <c r="AI157" s="39" t="s">
        <v>857</v>
      </c>
      <c r="AJ157" s="39" t="s">
        <v>858</v>
      </c>
      <c r="AK157" s="39" t="s">
        <v>859</v>
      </c>
      <c r="AL157" s="39" t="s">
        <v>164</v>
      </c>
      <c r="AM157" s="39" t="s">
        <v>739</v>
      </c>
      <c r="AN157" s="40">
        <v>45776</v>
      </c>
      <c r="AO157" s="39" t="s">
        <v>80</v>
      </c>
      <c r="AP157" s="46">
        <v>1</v>
      </c>
      <c r="AQ157" s="46" t="s">
        <v>394</v>
      </c>
      <c r="AR157" s="46" t="s">
        <v>394</v>
      </c>
      <c r="AS157" s="39" t="s">
        <v>860</v>
      </c>
      <c r="AT157" s="39">
        <v>13</v>
      </c>
      <c r="AU157" s="39" t="s">
        <v>861</v>
      </c>
      <c r="AV157" s="47">
        <v>210000</v>
      </c>
      <c r="AW157" s="39" t="s">
        <v>742</v>
      </c>
      <c r="AX157" s="39" t="s">
        <v>862</v>
      </c>
      <c r="AY157" s="48">
        <v>1</v>
      </c>
      <c r="AZ157" s="39" t="s">
        <v>863</v>
      </c>
      <c r="BA157" s="39" t="s">
        <v>864</v>
      </c>
      <c r="BB157" s="39" t="s">
        <v>865</v>
      </c>
      <c r="BC157" s="39" t="s">
        <v>867</v>
      </c>
    </row>
    <row r="158" spans="1:55" ht="114" x14ac:dyDescent="0.25">
      <c r="A158" s="39" t="s">
        <v>86</v>
      </c>
      <c r="B158" s="44" t="s">
        <v>669</v>
      </c>
      <c r="C158" s="44" t="s">
        <v>186</v>
      </c>
      <c r="D158" s="44" t="s">
        <v>186</v>
      </c>
      <c r="E158" s="45"/>
      <c r="F158" s="45"/>
      <c r="G158" s="45"/>
      <c r="H158" s="45"/>
      <c r="I158" s="45"/>
      <c r="J158" s="45"/>
      <c r="K158" s="45"/>
      <c r="L158" s="45" t="s">
        <v>186</v>
      </c>
      <c r="M158" s="45" t="s">
        <v>186</v>
      </c>
      <c r="N158" s="45"/>
      <c r="O158" s="45" t="s">
        <v>186</v>
      </c>
      <c r="P158" s="45" t="s">
        <v>186</v>
      </c>
      <c r="Q158" s="45"/>
      <c r="R158" s="45"/>
      <c r="S158" s="45"/>
      <c r="T158" s="45"/>
      <c r="U158" s="45" t="s">
        <v>186</v>
      </c>
      <c r="V158" s="45"/>
      <c r="W158" s="45"/>
      <c r="X158" s="45" t="s">
        <v>186</v>
      </c>
      <c r="Y158" s="45"/>
      <c r="Z158" s="45"/>
      <c r="AA158" s="45" t="s">
        <v>186</v>
      </c>
      <c r="AB158" s="45" t="s">
        <v>186</v>
      </c>
      <c r="AC158" s="45" t="s">
        <v>186</v>
      </c>
      <c r="AD158" s="45" t="s">
        <v>186</v>
      </c>
      <c r="AE158" s="45" t="s">
        <v>186</v>
      </c>
      <c r="AF158" s="45" t="s">
        <v>186</v>
      </c>
      <c r="AG158" s="45" t="s">
        <v>94</v>
      </c>
      <c r="AH158" s="39" t="s">
        <v>335</v>
      </c>
      <c r="AI158" s="39" t="s">
        <v>868</v>
      </c>
      <c r="AJ158" s="39" t="s">
        <v>324</v>
      </c>
      <c r="AK158" s="39" t="s">
        <v>337</v>
      </c>
      <c r="AL158" s="39" t="s">
        <v>164</v>
      </c>
      <c r="AM158" s="39" t="s">
        <v>823</v>
      </c>
      <c r="AN158" s="40">
        <v>45785</v>
      </c>
      <c r="AO158" s="39" t="s">
        <v>78</v>
      </c>
      <c r="AP158" s="46">
        <v>0.25</v>
      </c>
      <c r="AQ158" s="46"/>
      <c r="AR158" s="46"/>
      <c r="AS158" s="39"/>
      <c r="AT158" s="39"/>
      <c r="AU158" s="39"/>
      <c r="AV158" s="39"/>
      <c r="AW158" s="39"/>
      <c r="AX158" s="39"/>
      <c r="AY158" s="39"/>
      <c r="AZ158" s="39"/>
      <c r="BA158" s="39"/>
      <c r="BB158" s="39"/>
      <c r="BC158" s="39" t="s">
        <v>442</v>
      </c>
    </row>
    <row r="159" spans="1:55" ht="156.75" x14ac:dyDescent="0.25">
      <c r="A159" s="39" t="s">
        <v>86</v>
      </c>
      <c r="B159" s="44" t="s">
        <v>670</v>
      </c>
      <c r="C159" s="44"/>
      <c r="D159" s="44"/>
      <c r="E159" s="45" t="s">
        <v>186</v>
      </c>
      <c r="F159" s="45"/>
      <c r="G159" s="45"/>
      <c r="H159" s="45"/>
      <c r="I159" s="45"/>
      <c r="J159" s="45"/>
      <c r="K159" s="45"/>
      <c r="L159" s="45"/>
      <c r="M159" s="45"/>
      <c r="N159" s="45"/>
      <c r="O159" s="45" t="s">
        <v>186</v>
      </c>
      <c r="P159" s="45"/>
      <c r="Q159" s="45"/>
      <c r="R159" s="45"/>
      <c r="S159" s="45"/>
      <c r="T159" s="45"/>
      <c r="U159" s="45"/>
      <c r="V159" s="45"/>
      <c r="W159" s="45"/>
      <c r="X159" s="45"/>
      <c r="Y159" s="45"/>
      <c r="Z159" s="45"/>
      <c r="AA159" s="45"/>
      <c r="AB159" s="45"/>
      <c r="AC159" s="45"/>
      <c r="AD159" s="45"/>
      <c r="AE159" s="45"/>
      <c r="AF159" s="45"/>
      <c r="AG159" s="45" t="s">
        <v>94</v>
      </c>
      <c r="AH159" s="39" t="s">
        <v>749</v>
      </c>
      <c r="AI159" s="39" t="s">
        <v>750</v>
      </c>
      <c r="AJ159" s="39" t="s">
        <v>751</v>
      </c>
      <c r="AK159" s="39" t="s">
        <v>752</v>
      </c>
      <c r="AL159" s="39" t="s">
        <v>164</v>
      </c>
      <c r="AM159" s="39" t="s">
        <v>753</v>
      </c>
      <c r="AN159" s="40">
        <v>45786</v>
      </c>
      <c r="AO159" s="39" t="s">
        <v>80</v>
      </c>
      <c r="AP159" s="46">
        <v>1</v>
      </c>
      <c r="AQ159" s="46" t="s">
        <v>754</v>
      </c>
      <c r="AR159" s="46" t="s">
        <v>754</v>
      </c>
      <c r="AS159" s="39" t="s">
        <v>755</v>
      </c>
      <c r="AT159" s="39">
        <v>32</v>
      </c>
      <c r="AU159" s="39" t="s">
        <v>756</v>
      </c>
      <c r="AV159" s="47">
        <v>250000</v>
      </c>
      <c r="AW159" s="39" t="s">
        <v>757</v>
      </c>
      <c r="AX159" s="39" t="s">
        <v>758</v>
      </c>
      <c r="AY159" s="48">
        <v>1</v>
      </c>
      <c r="AZ159" s="39" t="s">
        <v>754</v>
      </c>
      <c r="BA159" s="39" t="s">
        <v>754</v>
      </c>
      <c r="BB159" s="39" t="s">
        <v>759</v>
      </c>
      <c r="BC159" s="39" t="s">
        <v>442</v>
      </c>
    </row>
    <row r="160" spans="1:55" ht="156.75" x14ac:dyDescent="0.25">
      <c r="A160" s="39" t="s">
        <v>86</v>
      </c>
      <c r="B160" s="44" t="s">
        <v>670</v>
      </c>
      <c r="C160" s="44"/>
      <c r="D160" s="44" t="s">
        <v>186</v>
      </c>
      <c r="E160" s="45"/>
      <c r="F160" s="45"/>
      <c r="G160" s="45"/>
      <c r="H160" s="45"/>
      <c r="I160" s="45"/>
      <c r="J160" s="45"/>
      <c r="K160" s="45"/>
      <c r="L160" s="45"/>
      <c r="M160" s="45"/>
      <c r="N160" s="45" t="s">
        <v>186</v>
      </c>
      <c r="O160" s="45"/>
      <c r="P160" s="45"/>
      <c r="Q160" s="45"/>
      <c r="R160" s="45"/>
      <c r="S160" s="45"/>
      <c r="T160" s="45"/>
      <c r="U160" s="45"/>
      <c r="V160" s="45"/>
      <c r="W160" s="45"/>
      <c r="X160" s="45"/>
      <c r="Y160" s="45"/>
      <c r="Z160" s="45"/>
      <c r="AA160" s="45"/>
      <c r="AB160" s="45"/>
      <c r="AC160" s="45"/>
      <c r="AD160" s="45"/>
      <c r="AE160" s="45"/>
      <c r="AF160" s="45"/>
      <c r="AG160" s="45" t="s">
        <v>94</v>
      </c>
      <c r="AH160" s="39" t="s">
        <v>749</v>
      </c>
      <c r="AI160" s="39" t="s">
        <v>750</v>
      </c>
      <c r="AJ160" s="39" t="s">
        <v>751</v>
      </c>
      <c r="AK160" s="39" t="s">
        <v>752</v>
      </c>
      <c r="AL160" s="39" t="s">
        <v>164</v>
      </c>
      <c r="AM160" s="39" t="s">
        <v>753</v>
      </c>
      <c r="AN160" s="40">
        <v>45786</v>
      </c>
      <c r="AO160" s="39" t="s">
        <v>78</v>
      </c>
      <c r="AP160" s="46"/>
      <c r="AQ160" s="46"/>
      <c r="AR160" s="46"/>
      <c r="AS160" s="39"/>
      <c r="AT160" s="39"/>
      <c r="AU160" s="39"/>
      <c r="AV160" s="39"/>
      <c r="AW160" s="39"/>
      <c r="AX160" s="39"/>
      <c r="AY160" s="39"/>
      <c r="AZ160" s="39"/>
      <c r="BA160" s="39"/>
      <c r="BB160" s="39"/>
      <c r="BC160" s="39" t="s">
        <v>442</v>
      </c>
    </row>
    <row r="161" spans="1:55" ht="409.5" x14ac:dyDescent="0.25">
      <c r="A161" s="39" t="s">
        <v>86</v>
      </c>
      <c r="B161" s="44" t="s">
        <v>671</v>
      </c>
      <c r="C161" s="44"/>
      <c r="D161" s="44"/>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t="s">
        <v>94</v>
      </c>
      <c r="AH161" s="39" t="s">
        <v>800</v>
      </c>
      <c r="AI161" s="39" t="s">
        <v>869</v>
      </c>
      <c r="AJ161" s="39" t="s">
        <v>870</v>
      </c>
      <c r="AK161" s="39" t="s">
        <v>803</v>
      </c>
      <c r="AL161" s="39" t="s">
        <v>164</v>
      </c>
      <c r="AM161" s="39" t="s">
        <v>804</v>
      </c>
      <c r="AN161" s="40">
        <v>45791</v>
      </c>
      <c r="AO161" s="39" t="s">
        <v>78</v>
      </c>
      <c r="AP161" s="46">
        <v>1</v>
      </c>
      <c r="AQ161" s="46" t="s">
        <v>805</v>
      </c>
      <c r="AR161" s="46" t="s">
        <v>805</v>
      </c>
      <c r="AS161" s="39" t="s">
        <v>871</v>
      </c>
      <c r="AT161" s="39">
        <v>11</v>
      </c>
      <c r="AU161" s="39" t="s">
        <v>872</v>
      </c>
      <c r="AV161" s="47" t="s">
        <v>442</v>
      </c>
      <c r="AW161" s="39" t="s">
        <v>442</v>
      </c>
      <c r="AX161" s="39" t="s">
        <v>873</v>
      </c>
      <c r="AY161" s="48">
        <v>1</v>
      </c>
      <c r="AZ161" s="39" t="s">
        <v>874</v>
      </c>
      <c r="BA161" s="39" t="s">
        <v>875</v>
      </c>
      <c r="BB161" s="39" t="s">
        <v>876</v>
      </c>
      <c r="BC161" s="39" t="s">
        <v>442</v>
      </c>
    </row>
    <row r="162" spans="1:55" ht="199.5" x14ac:dyDescent="0.25">
      <c r="A162" s="39" t="s">
        <v>86</v>
      </c>
      <c r="B162" s="44" t="s">
        <v>672</v>
      </c>
      <c r="C162" s="44" t="s">
        <v>186</v>
      </c>
      <c r="D162" s="44" t="s">
        <v>186</v>
      </c>
      <c r="E162" s="45" t="s">
        <v>186</v>
      </c>
      <c r="F162" s="45"/>
      <c r="G162" s="45"/>
      <c r="H162" s="45"/>
      <c r="I162" s="45"/>
      <c r="J162" s="45"/>
      <c r="K162" s="45"/>
      <c r="L162" s="45"/>
      <c r="M162" s="45" t="s">
        <v>186</v>
      </c>
      <c r="N162" s="45"/>
      <c r="O162" s="45"/>
      <c r="P162" s="45"/>
      <c r="Q162" s="45"/>
      <c r="R162" s="45"/>
      <c r="S162" s="45"/>
      <c r="T162" s="45"/>
      <c r="U162" s="45"/>
      <c r="V162" s="45"/>
      <c r="W162" s="45"/>
      <c r="X162" s="45"/>
      <c r="Y162" s="45"/>
      <c r="Z162" s="45"/>
      <c r="AA162" s="45"/>
      <c r="AB162" s="45"/>
      <c r="AC162" s="45"/>
      <c r="AD162" s="45"/>
      <c r="AE162" s="45"/>
      <c r="AF162" s="45"/>
      <c r="AG162" s="45" t="s">
        <v>94</v>
      </c>
      <c r="AH162" s="39" t="s">
        <v>877</v>
      </c>
      <c r="AI162" s="39" t="s">
        <v>878</v>
      </c>
      <c r="AJ162" s="39" t="s">
        <v>879</v>
      </c>
      <c r="AK162" s="39" t="s">
        <v>880</v>
      </c>
      <c r="AL162" s="39" t="s">
        <v>164</v>
      </c>
      <c r="AM162" s="39" t="s">
        <v>881</v>
      </c>
      <c r="AN162" s="40">
        <v>45792</v>
      </c>
      <c r="AO162" s="39" t="s">
        <v>80</v>
      </c>
      <c r="AP162" s="46">
        <v>0.8</v>
      </c>
      <c r="AQ162" s="46"/>
      <c r="AR162" s="46"/>
      <c r="AS162" s="39" t="s">
        <v>882</v>
      </c>
      <c r="AT162" s="39"/>
      <c r="AU162" s="39" t="s">
        <v>883</v>
      </c>
      <c r="AV162" s="39" t="s">
        <v>884</v>
      </c>
      <c r="AW162" s="39"/>
      <c r="AX162" s="39" t="s">
        <v>885</v>
      </c>
      <c r="AY162" s="39"/>
      <c r="AZ162" s="39" t="s">
        <v>442</v>
      </c>
      <c r="BA162" s="39" t="s">
        <v>442</v>
      </c>
      <c r="BB162" s="39" t="s">
        <v>886</v>
      </c>
      <c r="BC162" s="39" t="s">
        <v>855</v>
      </c>
    </row>
    <row r="163" spans="1:55" ht="356.25" x14ac:dyDescent="0.25">
      <c r="A163" s="39" t="s">
        <v>86</v>
      </c>
      <c r="B163" s="44" t="s">
        <v>673</v>
      </c>
      <c r="C163" s="44"/>
      <c r="D163" s="44"/>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t="s">
        <v>94</v>
      </c>
      <c r="AH163" s="39" t="s">
        <v>887</v>
      </c>
      <c r="AI163" s="39" t="s">
        <v>888</v>
      </c>
      <c r="AJ163" s="39" t="s">
        <v>889</v>
      </c>
      <c r="AK163" s="39" t="s">
        <v>890</v>
      </c>
      <c r="AL163" s="39" t="s">
        <v>164</v>
      </c>
      <c r="AM163" s="39" t="s">
        <v>804</v>
      </c>
      <c r="AN163" s="40">
        <v>45793</v>
      </c>
      <c r="AO163" s="39" t="s">
        <v>80</v>
      </c>
      <c r="AP163" s="46" t="s">
        <v>891</v>
      </c>
      <c r="AQ163" s="46" t="s">
        <v>805</v>
      </c>
      <c r="AR163" s="46" t="s">
        <v>805</v>
      </c>
      <c r="AS163" s="39" t="s">
        <v>871</v>
      </c>
      <c r="AT163" s="39">
        <v>5</v>
      </c>
      <c r="AU163" s="39" t="s">
        <v>892</v>
      </c>
      <c r="AV163" s="47" t="s">
        <v>442</v>
      </c>
      <c r="AW163" s="39" t="s">
        <v>442</v>
      </c>
      <c r="AX163" s="39" t="s">
        <v>893</v>
      </c>
      <c r="AY163" s="48" t="s">
        <v>442</v>
      </c>
      <c r="AZ163" s="39" t="s">
        <v>894</v>
      </c>
      <c r="BA163" s="39" t="s">
        <v>895</v>
      </c>
      <c r="BB163" s="39" t="s">
        <v>896</v>
      </c>
      <c r="BC163" s="39" t="s">
        <v>442</v>
      </c>
    </row>
    <row r="164" spans="1:55" ht="156.75" x14ac:dyDescent="0.25">
      <c r="A164" s="39" t="s">
        <v>86</v>
      </c>
      <c r="B164" s="44" t="s">
        <v>674</v>
      </c>
      <c r="C164" s="44" t="s">
        <v>186</v>
      </c>
      <c r="D164" s="44" t="s">
        <v>186</v>
      </c>
      <c r="E164" s="45" t="s">
        <v>186</v>
      </c>
      <c r="F164" s="45" t="s">
        <v>709</v>
      </c>
      <c r="G164" s="45" t="s">
        <v>709</v>
      </c>
      <c r="H164" s="45" t="s">
        <v>709</v>
      </c>
      <c r="I164" s="45" t="s">
        <v>709</v>
      </c>
      <c r="J164" s="45" t="s">
        <v>709</v>
      </c>
      <c r="K164" s="45"/>
      <c r="L164" s="45" t="s">
        <v>186</v>
      </c>
      <c r="M164" s="45"/>
      <c r="N164" s="45"/>
      <c r="O164" s="45" t="s">
        <v>196</v>
      </c>
      <c r="P164" s="45" t="s">
        <v>709</v>
      </c>
      <c r="Q164" s="45" t="s">
        <v>709</v>
      </c>
      <c r="R164" s="45" t="s">
        <v>709</v>
      </c>
      <c r="S164" s="45" t="s">
        <v>709</v>
      </c>
      <c r="T164" s="45" t="s">
        <v>709</v>
      </c>
      <c r="U164" s="45" t="s">
        <v>709</v>
      </c>
      <c r="V164" s="45" t="s">
        <v>709</v>
      </c>
      <c r="W164" s="45" t="s">
        <v>709</v>
      </c>
      <c r="X164" s="45" t="s">
        <v>709</v>
      </c>
      <c r="Y164" s="45"/>
      <c r="Z164" s="45" t="s">
        <v>186</v>
      </c>
      <c r="AA164" s="45" t="s">
        <v>709</v>
      </c>
      <c r="AB164" s="45"/>
      <c r="AC164" s="45" t="s">
        <v>709</v>
      </c>
      <c r="AD164" s="45" t="s">
        <v>709</v>
      </c>
      <c r="AE164" s="45" t="s">
        <v>709</v>
      </c>
      <c r="AF164" s="45" t="s">
        <v>709</v>
      </c>
      <c r="AG164" s="45" t="s">
        <v>94</v>
      </c>
      <c r="AH164" s="39" t="s">
        <v>897</v>
      </c>
      <c r="AI164" s="39" t="s">
        <v>898</v>
      </c>
      <c r="AJ164" s="39" t="s">
        <v>899</v>
      </c>
      <c r="AK164" s="39" t="s">
        <v>900</v>
      </c>
      <c r="AL164" s="39" t="s">
        <v>164</v>
      </c>
      <c r="AM164" s="39" t="s">
        <v>739</v>
      </c>
      <c r="AN164" s="40">
        <v>45796</v>
      </c>
      <c r="AO164" s="39" t="s">
        <v>80</v>
      </c>
      <c r="AP164" s="46">
        <v>1</v>
      </c>
      <c r="AQ164" s="46" t="s">
        <v>394</v>
      </c>
      <c r="AR164" s="46" t="s">
        <v>394</v>
      </c>
      <c r="AS164" s="39" t="s">
        <v>901</v>
      </c>
      <c r="AT164" s="39">
        <v>6</v>
      </c>
      <c r="AU164" s="39" t="s">
        <v>902</v>
      </c>
      <c r="AV164" s="39">
        <v>148500</v>
      </c>
      <c r="AW164" s="39" t="s">
        <v>742</v>
      </c>
      <c r="AX164" s="39" t="s">
        <v>903</v>
      </c>
      <c r="AY164" s="39">
        <v>1</v>
      </c>
      <c r="AZ164" s="39" t="s">
        <v>904</v>
      </c>
      <c r="BA164" s="39" t="s">
        <v>394</v>
      </c>
      <c r="BB164" s="39" t="s">
        <v>905</v>
      </c>
      <c r="BC164" s="39" t="s">
        <v>442</v>
      </c>
    </row>
    <row r="165" spans="1:55" ht="156.75" x14ac:dyDescent="0.25">
      <c r="A165" s="39" t="s">
        <v>86</v>
      </c>
      <c r="B165" s="44" t="s">
        <v>675</v>
      </c>
      <c r="C165" s="44" t="s">
        <v>186</v>
      </c>
      <c r="D165" s="44" t="s">
        <v>186</v>
      </c>
      <c r="E165" s="45" t="s">
        <v>186</v>
      </c>
      <c r="F165" s="45" t="s">
        <v>709</v>
      </c>
      <c r="G165" s="45" t="s">
        <v>709</v>
      </c>
      <c r="H165" s="45" t="s">
        <v>709</v>
      </c>
      <c r="I165" s="45" t="s">
        <v>709</v>
      </c>
      <c r="J165" s="45" t="s">
        <v>709</v>
      </c>
      <c r="K165" s="45"/>
      <c r="L165" s="45" t="s">
        <v>186</v>
      </c>
      <c r="M165" s="45"/>
      <c r="N165" s="45"/>
      <c r="O165" s="45" t="s">
        <v>196</v>
      </c>
      <c r="P165" s="45" t="s">
        <v>709</v>
      </c>
      <c r="Q165" s="45" t="s">
        <v>709</v>
      </c>
      <c r="R165" s="45" t="s">
        <v>709</v>
      </c>
      <c r="S165" s="45" t="s">
        <v>709</v>
      </c>
      <c r="T165" s="45" t="s">
        <v>709</v>
      </c>
      <c r="U165" s="45" t="s">
        <v>709</v>
      </c>
      <c r="V165" s="45" t="s">
        <v>709</v>
      </c>
      <c r="W165" s="45" t="s">
        <v>709</v>
      </c>
      <c r="X165" s="45" t="s">
        <v>709</v>
      </c>
      <c r="Y165" s="45"/>
      <c r="Z165" s="45" t="s">
        <v>186</v>
      </c>
      <c r="AA165" s="45" t="s">
        <v>709</v>
      </c>
      <c r="AB165" s="45"/>
      <c r="AC165" s="45" t="s">
        <v>709</v>
      </c>
      <c r="AD165" s="45" t="s">
        <v>709</v>
      </c>
      <c r="AE165" s="45" t="s">
        <v>709</v>
      </c>
      <c r="AF165" s="45" t="s">
        <v>709</v>
      </c>
      <c r="AG165" s="45" t="s">
        <v>94</v>
      </c>
      <c r="AH165" s="39" t="s">
        <v>897</v>
      </c>
      <c r="AI165" s="39" t="s">
        <v>898</v>
      </c>
      <c r="AJ165" s="39" t="s">
        <v>899</v>
      </c>
      <c r="AK165" s="39" t="s">
        <v>900</v>
      </c>
      <c r="AL165" s="39" t="s">
        <v>164</v>
      </c>
      <c r="AM165" s="39" t="s">
        <v>739</v>
      </c>
      <c r="AN165" s="40">
        <v>45796</v>
      </c>
      <c r="AO165" s="39" t="s">
        <v>80</v>
      </c>
      <c r="AP165" s="46">
        <v>1</v>
      </c>
      <c r="AQ165" s="46" t="s">
        <v>394</v>
      </c>
      <c r="AR165" s="46" t="s">
        <v>394</v>
      </c>
      <c r="AS165" s="39" t="s">
        <v>901</v>
      </c>
      <c r="AT165" s="39">
        <v>6</v>
      </c>
      <c r="AU165" s="39" t="s">
        <v>902</v>
      </c>
      <c r="AV165" s="47">
        <v>148500</v>
      </c>
      <c r="AW165" s="39" t="s">
        <v>742</v>
      </c>
      <c r="AX165" s="39" t="s">
        <v>903</v>
      </c>
      <c r="AY165" s="48">
        <v>1</v>
      </c>
      <c r="AZ165" s="39" t="s">
        <v>904</v>
      </c>
      <c r="BA165" s="39" t="s">
        <v>394</v>
      </c>
      <c r="BB165" s="39" t="s">
        <v>905</v>
      </c>
      <c r="BC165" s="39" t="s">
        <v>442</v>
      </c>
    </row>
    <row r="166" spans="1:55" ht="270.75" x14ac:dyDescent="0.25">
      <c r="A166" s="39" t="s">
        <v>86</v>
      </c>
      <c r="B166" s="44" t="s">
        <v>656</v>
      </c>
      <c r="C166" s="44"/>
      <c r="D166" s="44"/>
      <c r="E166" s="45"/>
      <c r="F166" s="45" t="s">
        <v>186</v>
      </c>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t="s">
        <v>94</v>
      </c>
      <c r="AH166" s="39" t="s">
        <v>791</v>
      </c>
      <c r="AI166" s="39" t="s">
        <v>792</v>
      </c>
      <c r="AJ166" s="39" t="s">
        <v>793</v>
      </c>
      <c r="AK166" s="39" t="s">
        <v>794</v>
      </c>
      <c r="AL166" s="39" t="s">
        <v>164</v>
      </c>
      <c r="AM166" s="39" t="s">
        <v>753</v>
      </c>
      <c r="AN166" s="40">
        <v>45797</v>
      </c>
      <c r="AO166" s="39" t="s">
        <v>80</v>
      </c>
      <c r="AP166" s="46">
        <v>1</v>
      </c>
      <c r="AQ166" s="46" t="s">
        <v>754</v>
      </c>
      <c r="AR166" s="46" t="s">
        <v>754</v>
      </c>
      <c r="AS166" s="39" t="s">
        <v>795</v>
      </c>
      <c r="AT166" s="39">
        <v>9</v>
      </c>
      <c r="AU166" s="39" t="s">
        <v>796</v>
      </c>
      <c r="AV166" s="39">
        <v>1150000</v>
      </c>
      <c r="AW166" s="39" t="s">
        <v>757</v>
      </c>
      <c r="AX166" s="39" t="s">
        <v>906</v>
      </c>
      <c r="AY166" s="39">
        <v>1</v>
      </c>
      <c r="AZ166" s="39" t="s">
        <v>754</v>
      </c>
      <c r="BA166" s="39" t="s">
        <v>907</v>
      </c>
      <c r="BB166" s="39" t="s">
        <v>759</v>
      </c>
      <c r="BC166" s="39"/>
    </row>
    <row r="167" spans="1:55" ht="185.25" x14ac:dyDescent="0.25">
      <c r="A167" s="39" t="s">
        <v>86</v>
      </c>
      <c r="B167" s="44" t="s">
        <v>676</v>
      </c>
      <c r="C167" s="44"/>
      <c r="D167" s="44"/>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t="s">
        <v>94</v>
      </c>
      <c r="AH167" s="39" t="s">
        <v>845</v>
      </c>
      <c r="AI167" s="39" t="s">
        <v>846</v>
      </c>
      <c r="AJ167" s="39" t="s">
        <v>908</v>
      </c>
      <c r="AK167" s="39" t="s">
        <v>848</v>
      </c>
      <c r="AL167" s="39" t="s">
        <v>164</v>
      </c>
      <c r="AM167" s="39" t="s">
        <v>804</v>
      </c>
      <c r="AN167" s="40">
        <v>45798</v>
      </c>
      <c r="AO167" s="39" t="s">
        <v>80</v>
      </c>
      <c r="AP167" s="46">
        <v>1</v>
      </c>
      <c r="AQ167" s="46" t="s">
        <v>805</v>
      </c>
      <c r="AR167" s="46" t="s">
        <v>805</v>
      </c>
      <c r="AS167" s="39" t="s">
        <v>850</v>
      </c>
      <c r="AT167" s="39">
        <v>19</v>
      </c>
      <c r="AU167" s="39" t="s">
        <v>909</v>
      </c>
      <c r="AV167" s="47" t="s">
        <v>852</v>
      </c>
      <c r="AW167" s="39">
        <v>260703513</v>
      </c>
      <c r="AX167" s="39" t="s">
        <v>910</v>
      </c>
      <c r="AY167" s="48">
        <v>1</v>
      </c>
      <c r="AZ167" s="39" t="s">
        <v>442</v>
      </c>
      <c r="BA167" s="39" t="s">
        <v>442</v>
      </c>
      <c r="BB167" s="39" t="s">
        <v>442</v>
      </c>
      <c r="BC167" s="39"/>
    </row>
    <row r="168" spans="1:55" ht="256.5" x14ac:dyDescent="0.25">
      <c r="A168" s="39" t="s">
        <v>86</v>
      </c>
      <c r="B168" s="44" t="s">
        <v>677</v>
      </c>
      <c r="C168" s="44" t="s">
        <v>186</v>
      </c>
      <c r="D168" s="44" t="s">
        <v>186</v>
      </c>
      <c r="E168" s="45"/>
      <c r="F168" s="45"/>
      <c r="G168" s="45"/>
      <c r="H168" s="45"/>
      <c r="I168" s="45"/>
      <c r="J168" s="45"/>
      <c r="K168" s="45" t="s">
        <v>186</v>
      </c>
      <c r="L168" s="45"/>
      <c r="M168" s="45"/>
      <c r="N168" s="45" t="s">
        <v>186</v>
      </c>
      <c r="O168" s="45"/>
      <c r="P168" s="45"/>
      <c r="Q168" s="45"/>
      <c r="R168" s="45"/>
      <c r="S168" s="45"/>
      <c r="T168" s="45"/>
      <c r="U168" s="45"/>
      <c r="V168" s="45"/>
      <c r="W168" s="45"/>
      <c r="X168" s="45"/>
      <c r="Y168" s="45"/>
      <c r="Z168" s="45"/>
      <c r="AA168" s="45"/>
      <c r="AB168" s="45"/>
      <c r="AC168" s="45"/>
      <c r="AD168" s="45"/>
      <c r="AE168" s="45"/>
      <c r="AF168" s="45"/>
      <c r="AG168" s="45" t="s">
        <v>94</v>
      </c>
      <c r="AH168" s="39" t="s">
        <v>911</v>
      </c>
      <c r="AI168" s="39" t="s">
        <v>912</v>
      </c>
      <c r="AJ168" s="39" t="s">
        <v>913</v>
      </c>
      <c r="AK168" s="39" t="s">
        <v>914</v>
      </c>
      <c r="AL168" s="39" t="s">
        <v>164</v>
      </c>
      <c r="AM168" s="39" t="s">
        <v>915</v>
      </c>
      <c r="AN168" s="40">
        <v>45798</v>
      </c>
      <c r="AO168" s="39" t="s">
        <v>80</v>
      </c>
      <c r="AP168" s="46"/>
      <c r="AQ168" s="46"/>
      <c r="AR168" s="46"/>
      <c r="AS168" s="39"/>
      <c r="AT168" s="39" t="s">
        <v>916</v>
      </c>
      <c r="AU168" s="39">
        <v>7</v>
      </c>
      <c r="AV168" s="39" t="s">
        <v>917</v>
      </c>
      <c r="AW168" s="39" t="s">
        <v>918</v>
      </c>
      <c r="AX168" s="39" t="s">
        <v>919</v>
      </c>
      <c r="AY168" s="39">
        <v>1</v>
      </c>
      <c r="AZ168" s="39" t="s">
        <v>920</v>
      </c>
      <c r="BA168" s="39" t="s">
        <v>921</v>
      </c>
      <c r="BB168" s="39"/>
      <c r="BC168" s="39"/>
    </row>
    <row r="169" spans="1:55" ht="156.75" x14ac:dyDescent="0.25">
      <c r="A169" s="39" t="s">
        <v>86</v>
      </c>
      <c r="B169" s="44" t="s">
        <v>678</v>
      </c>
      <c r="C169" s="44"/>
      <c r="D169" s="44"/>
      <c r="E169" s="45" t="s">
        <v>186</v>
      </c>
      <c r="F169" s="45"/>
      <c r="G169" s="45"/>
      <c r="H169" s="45"/>
      <c r="I169" s="45"/>
      <c r="J169" s="45"/>
      <c r="K169" s="45"/>
      <c r="L169" s="45"/>
      <c r="M169" s="45"/>
      <c r="N169" s="45"/>
      <c r="O169" s="45" t="s">
        <v>186</v>
      </c>
      <c r="P169" s="45"/>
      <c r="Q169" s="45"/>
      <c r="R169" s="45"/>
      <c r="S169" s="45"/>
      <c r="T169" s="45"/>
      <c r="U169" s="45"/>
      <c r="V169" s="45"/>
      <c r="W169" s="45"/>
      <c r="X169" s="45"/>
      <c r="Y169" s="45"/>
      <c r="Z169" s="45"/>
      <c r="AA169" s="45"/>
      <c r="AB169" s="45"/>
      <c r="AC169" s="45"/>
      <c r="AD169" s="45"/>
      <c r="AE169" s="45"/>
      <c r="AF169" s="45"/>
      <c r="AG169" s="45" t="s">
        <v>94</v>
      </c>
      <c r="AH169" s="39" t="s">
        <v>749</v>
      </c>
      <c r="AI169" s="39" t="s">
        <v>750</v>
      </c>
      <c r="AJ169" s="39" t="s">
        <v>751</v>
      </c>
      <c r="AK169" s="39" t="s">
        <v>752</v>
      </c>
      <c r="AL169" s="39" t="s">
        <v>164</v>
      </c>
      <c r="AM169" s="39" t="s">
        <v>753</v>
      </c>
      <c r="AN169" s="40">
        <v>45798</v>
      </c>
      <c r="AO169" s="39" t="s">
        <v>80</v>
      </c>
      <c r="AP169" s="46">
        <v>1</v>
      </c>
      <c r="AQ169" s="46" t="s">
        <v>754</v>
      </c>
      <c r="AR169" s="46" t="s">
        <v>754</v>
      </c>
      <c r="AS169" s="39" t="s">
        <v>755</v>
      </c>
      <c r="AT169" s="39">
        <v>30</v>
      </c>
      <c r="AU169" s="39" t="s">
        <v>756</v>
      </c>
      <c r="AV169" s="47">
        <v>260000</v>
      </c>
      <c r="AW169" s="39" t="s">
        <v>757</v>
      </c>
      <c r="AX169" s="39" t="s">
        <v>758</v>
      </c>
      <c r="AY169" s="48">
        <v>1</v>
      </c>
      <c r="AZ169" s="39" t="s">
        <v>754</v>
      </c>
      <c r="BA169" s="39" t="s">
        <v>754</v>
      </c>
      <c r="BB169" s="39" t="s">
        <v>759</v>
      </c>
      <c r="BC169" s="39"/>
    </row>
    <row r="170" spans="1:55" ht="114" x14ac:dyDescent="0.25">
      <c r="A170" s="39" t="s">
        <v>86</v>
      </c>
      <c r="B170" s="44" t="s">
        <v>679</v>
      </c>
      <c r="C170" s="44" t="s">
        <v>186</v>
      </c>
      <c r="D170" s="44" t="s">
        <v>186</v>
      </c>
      <c r="E170" s="45"/>
      <c r="F170" s="45" t="s">
        <v>186</v>
      </c>
      <c r="G170" s="45"/>
      <c r="H170" s="45"/>
      <c r="I170" s="45" t="s">
        <v>186</v>
      </c>
      <c r="J170" s="45"/>
      <c r="K170" s="45"/>
      <c r="L170" s="45" t="s">
        <v>186</v>
      </c>
      <c r="M170" s="45"/>
      <c r="N170" s="45"/>
      <c r="O170" s="45"/>
      <c r="P170" s="45"/>
      <c r="Q170" s="45"/>
      <c r="R170" s="45"/>
      <c r="S170" s="45"/>
      <c r="T170" s="45"/>
      <c r="U170" s="45"/>
      <c r="V170" s="45"/>
      <c r="W170" s="45"/>
      <c r="X170" s="45"/>
      <c r="Y170" s="45"/>
      <c r="Z170" s="45"/>
      <c r="AA170" s="45"/>
      <c r="AB170" s="45"/>
      <c r="AC170" s="45"/>
      <c r="AD170" s="45"/>
      <c r="AE170" s="45"/>
      <c r="AF170" s="45"/>
      <c r="AG170" s="45" t="s">
        <v>94</v>
      </c>
      <c r="AH170" s="39" t="s">
        <v>722</v>
      </c>
      <c r="AI170" s="39" t="s">
        <v>723</v>
      </c>
      <c r="AJ170" s="39" t="s">
        <v>922</v>
      </c>
      <c r="AK170" s="39" t="s">
        <v>923</v>
      </c>
      <c r="AL170" s="39" t="s">
        <v>164</v>
      </c>
      <c r="AM170" s="39" t="s">
        <v>726</v>
      </c>
      <c r="AN170" s="40">
        <v>45799</v>
      </c>
      <c r="AO170" s="39" t="s">
        <v>80</v>
      </c>
      <c r="AP170" s="46">
        <v>1</v>
      </c>
      <c r="AQ170" s="46"/>
      <c r="AR170" s="46"/>
      <c r="AS170" s="39" t="s">
        <v>785</v>
      </c>
      <c r="AT170" s="39">
        <v>7</v>
      </c>
      <c r="AU170" s="39" t="s">
        <v>728</v>
      </c>
      <c r="AV170" s="39">
        <v>63000</v>
      </c>
      <c r="AW170" s="39" t="s">
        <v>729</v>
      </c>
      <c r="AX170" s="39" t="s">
        <v>924</v>
      </c>
      <c r="AY170" s="39">
        <v>1</v>
      </c>
      <c r="AZ170" s="39" t="s">
        <v>925</v>
      </c>
      <c r="BA170" s="39" t="s">
        <v>732</v>
      </c>
      <c r="BB170" s="39" t="s">
        <v>926</v>
      </c>
      <c r="BC170" s="39"/>
    </row>
    <row r="171" spans="1:55" ht="114" x14ac:dyDescent="0.25">
      <c r="A171" s="39" t="s">
        <v>86</v>
      </c>
      <c r="B171" s="44" t="s">
        <v>680</v>
      </c>
      <c r="C171" s="44" t="s">
        <v>186</v>
      </c>
      <c r="D171" s="44" t="s">
        <v>186</v>
      </c>
      <c r="E171" s="45"/>
      <c r="F171" s="45"/>
      <c r="G171" s="45"/>
      <c r="H171" s="45"/>
      <c r="I171" s="45"/>
      <c r="J171" s="45"/>
      <c r="K171" s="45" t="s">
        <v>186</v>
      </c>
      <c r="L171" s="45" t="s">
        <v>186</v>
      </c>
      <c r="M171" s="45"/>
      <c r="N171" s="45" t="s">
        <v>186</v>
      </c>
      <c r="O171" s="45"/>
      <c r="P171" s="45"/>
      <c r="Q171" s="45"/>
      <c r="R171" s="45"/>
      <c r="S171" s="45"/>
      <c r="T171" s="45"/>
      <c r="U171" s="45" t="s">
        <v>186</v>
      </c>
      <c r="V171" s="45"/>
      <c r="W171" s="45"/>
      <c r="X171" s="45"/>
      <c r="Y171" s="45"/>
      <c r="Z171" s="45" t="s">
        <v>186</v>
      </c>
      <c r="AA171" s="45"/>
      <c r="AB171" s="45"/>
      <c r="AC171" s="45"/>
      <c r="AD171" s="45"/>
      <c r="AE171" s="45"/>
      <c r="AF171" s="45"/>
      <c r="AG171" s="45" t="s">
        <v>94</v>
      </c>
      <c r="AH171" s="39" t="s">
        <v>780</v>
      </c>
      <c r="AI171" s="39" t="s">
        <v>927</v>
      </c>
      <c r="AJ171" s="39" t="s">
        <v>928</v>
      </c>
      <c r="AK171" s="39" t="s">
        <v>929</v>
      </c>
      <c r="AL171" s="39" t="s">
        <v>164</v>
      </c>
      <c r="AM171" s="39" t="s">
        <v>784</v>
      </c>
      <c r="AN171" s="40">
        <v>45800</v>
      </c>
      <c r="AO171" s="39" t="s">
        <v>80</v>
      </c>
      <c r="AP171" s="46">
        <v>0.75</v>
      </c>
      <c r="AQ171" s="46" t="s">
        <v>394</v>
      </c>
      <c r="AR171" s="46" t="s">
        <v>394</v>
      </c>
      <c r="AS171" s="39" t="s">
        <v>785</v>
      </c>
      <c r="AT171" s="39">
        <v>96</v>
      </c>
      <c r="AU171" s="39" t="s">
        <v>930</v>
      </c>
      <c r="AV171" s="47">
        <v>350000</v>
      </c>
      <c r="AW171" s="39">
        <v>4913287</v>
      </c>
      <c r="AX171" s="39" t="s">
        <v>931</v>
      </c>
      <c r="AY171" s="48">
        <v>1</v>
      </c>
      <c r="AZ171" s="39" t="s">
        <v>788</v>
      </c>
      <c r="BA171" s="39" t="s">
        <v>394</v>
      </c>
      <c r="BB171" s="39" t="s">
        <v>789</v>
      </c>
      <c r="BC171" s="39" t="s">
        <v>932</v>
      </c>
    </row>
    <row r="172" spans="1:55" ht="313.5" x14ac:dyDescent="0.25">
      <c r="A172" s="39" t="s">
        <v>86</v>
      </c>
      <c r="B172" s="44" t="s">
        <v>681</v>
      </c>
      <c r="C172" s="44" t="s">
        <v>394</v>
      </c>
      <c r="D172" s="44" t="s">
        <v>394</v>
      </c>
      <c r="E172" s="45" t="s">
        <v>186</v>
      </c>
      <c r="F172" s="45"/>
      <c r="G172" s="45"/>
      <c r="H172" s="45"/>
      <c r="I172" s="45"/>
      <c r="J172" s="45"/>
      <c r="K172" s="45"/>
      <c r="L172" s="45" t="s">
        <v>186</v>
      </c>
      <c r="M172" s="45"/>
      <c r="N172" s="45"/>
      <c r="O172" s="45"/>
      <c r="P172" s="45"/>
      <c r="Q172" s="45"/>
      <c r="R172" s="45"/>
      <c r="S172" s="45"/>
      <c r="T172" s="45"/>
      <c r="U172" s="45"/>
      <c r="V172" s="45"/>
      <c r="W172" s="45"/>
      <c r="X172" s="45"/>
      <c r="Y172" s="45"/>
      <c r="Z172" s="45"/>
      <c r="AA172" s="45"/>
      <c r="AB172" s="45"/>
      <c r="AC172" s="45"/>
      <c r="AD172" s="45"/>
      <c r="AE172" s="45"/>
      <c r="AF172" s="45"/>
      <c r="AG172" s="45" t="s">
        <v>94</v>
      </c>
      <c r="AH172" s="39" t="s">
        <v>933</v>
      </c>
      <c r="AI172" s="39" t="s">
        <v>934</v>
      </c>
      <c r="AJ172" s="39" t="s">
        <v>935</v>
      </c>
      <c r="AK172" s="39" t="s">
        <v>936</v>
      </c>
      <c r="AL172" s="39" t="s">
        <v>164</v>
      </c>
      <c r="AM172" s="39" t="s">
        <v>753</v>
      </c>
      <c r="AN172" s="40">
        <v>45804</v>
      </c>
      <c r="AO172" s="39" t="s">
        <v>80</v>
      </c>
      <c r="AP172" s="46"/>
      <c r="AQ172" s="46"/>
      <c r="AR172" s="46" t="s">
        <v>937</v>
      </c>
      <c r="AS172" s="39" t="s">
        <v>938</v>
      </c>
      <c r="AT172" s="39">
        <v>20</v>
      </c>
      <c r="AU172" s="39" t="s">
        <v>939</v>
      </c>
      <c r="AV172" s="39">
        <v>390700</v>
      </c>
      <c r="AW172" s="39" t="s">
        <v>940</v>
      </c>
      <c r="AX172" s="39" t="s">
        <v>941</v>
      </c>
      <c r="AY172" s="39">
        <v>1</v>
      </c>
      <c r="AZ172" s="39" t="s">
        <v>942</v>
      </c>
      <c r="BA172" s="39" t="s">
        <v>943</v>
      </c>
      <c r="BB172" s="39" t="s">
        <v>944</v>
      </c>
      <c r="BC172" s="39" t="s">
        <v>932</v>
      </c>
    </row>
    <row r="173" spans="1:55" ht="299.25" x14ac:dyDescent="0.25">
      <c r="A173" s="39" t="s">
        <v>86</v>
      </c>
      <c r="B173" s="44" t="s">
        <v>682</v>
      </c>
      <c r="C173" s="44" t="s">
        <v>186</v>
      </c>
      <c r="D173" s="44" t="s">
        <v>186</v>
      </c>
      <c r="E173" s="45" t="s">
        <v>709</v>
      </c>
      <c r="F173" s="45" t="s">
        <v>709</v>
      </c>
      <c r="G173" s="45" t="s">
        <v>709</v>
      </c>
      <c r="H173" s="45" t="s">
        <v>709</v>
      </c>
      <c r="I173" s="45" t="s">
        <v>709</v>
      </c>
      <c r="J173" s="45" t="s">
        <v>709</v>
      </c>
      <c r="K173" s="45" t="s">
        <v>186</v>
      </c>
      <c r="L173" s="45" t="s">
        <v>186</v>
      </c>
      <c r="M173" s="45" t="s">
        <v>709</v>
      </c>
      <c r="N173" s="45" t="s">
        <v>186</v>
      </c>
      <c r="O173" s="45" t="s">
        <v>709</v>
      </c>
      <c r="P173" s="45" t="s">
        <v>709</v>
      </c>
      <c r="Q173" s="45" t="s">
        <v>709</v>
      </c>
      <c r="R173" s="45" t="s">
        <v>709</v>
      </c>
      <c r="S173" s="45" t="s">
        <v>709</v>
      </c>
      <c r="T173" s="45" t="s">
        <v>709</v>
      </c>
      <c r="U173" s="45" t="s">
        <v>709</v>
      </c>
      <c r="V173" s="45" t="s">
        <v>709</v>
      </c>
      <c r="W173" s="45" t="s">
        <v>709</v>
      </c>
      <c r="X173" s="45" t="s">
        <v>709</v>
      </c>
      <c r="Y173" s="45" t="s">
        <v>186</v>
      </c>
      <c r="Z173" s="45" t="s">
        <v>186</v>
      </c>
      <c r="AA173" s="45" t="s">
        <v>709</v>
      </c>
      <c r="AB173" s="45"/>
      <c r="AC173" s="45" t="s">
        <v>709</v>
      </c>
      <c r="AD173" s="45" t="s">
        <v>709</v>
      </c>
      <c r="AE173" s="45" t="s">
        <v>709</v>
      </c>
      <c r="AF173" s="45" t="s">
        <v>709</v>
      </c>
      <c r="AG173" s="45" t="s">
        <v>94</v>
      </c>
      <c r="AH173" s="39" t="s">
        <v>856</v>
      </c>
      <c r="AI173" s="39" t="s">
        <v>945</v>
      </c>
      <c r="AJ173" s="39" t="s">
        <v>858</v>
      </c>
      <c r="AK173" s="39" t="s">
        <v>859</v>
      </c>
      <c r="AL173" s="39" t="s">
        <v>164</v>
      </c>
      <c r="AM173" s="39" t="s">
        <v>739</v>
      </c>
      <c r="AN173" s="40">
        <v>45804</v>
      </c>
      <c r="AO173" s="39" t="s">
        <v>80</v>
      </c>
      <c r="AP173" s="46">
        <v>1</v>
      </c>
      <c r="AQ173" s="46" t="s">
        <v>394</v>
      </c>
      <c r="AR173" s="46" t="s">
        <v>394</v>
      </c>
      <c r="AS173" s="39" t="s">
        <v>860</v>
      </c>
      <c r="AT173" s="39">
        <v>22</v>
      </c>
      <c r="AU173" s="39" t="s">
        <v>861</v>
      </c>
      <c r="AV173" s="47">
        <v>210000</v>
      </c>
      <c r="AW173" s="39" t="s">
        <v>742</v>
      </c>
      <c r="AX173" s="39" t="s">
        <v>946</v>
      </c>
      <c r="AY173" s="48">
        <v>1</v>
      </c>
      <c r="AZ173" s="39" t="s">
        <v>947</v>
      </c>
      <c r="BA173" s="39" t="s">
        <v>864</v>
      </c>
      <c r="BB173" s="39" t="s">
        <v>948</v>
      </c>
      <c r="BC173" s="39" t="s">
        <v>949</v>
      </c>
    </row>
    <row r="174" spans="1:55" ht="156.75" x14ac:dyDescent="0.25">
      <c r="A174" s="39" t="s">
        <v>86</v>
      </c>
      <c r="B174" s="44" t="s">
        <v>683</v>
      </c>
      <c r="C174" s="44" t="s">
        <v>186</v>
      </c>
      <c r="D174" s="44" t="s">
        <v>186</v>
      </c>
      <c r="E174" s="45"/>
      <c r="F174" s="45"/>
      <c r="G174" s="45"/>
      <c r="H174" s="45"/>
      <c r="I174" s="45"/>
      <c r="J174" s="45"/>
      <c r="K174" s="45"/>
      <c r="L174" s="45" t="s">
        <v>186</v>
      </c>
      <c r="M174" s="45"/>
      <c r="N174" s="45"/>
      <c r="O174" s="45"/>
      <c r="P174" s="45"/>
      <c r="Q174" s="45"/>
      <c r="R174" s="45"/>
      <c r="S174" s="45"/>
      <c r="T174" s="45"/>
      <c r="U174" s="45"/>
      <c r="V174" s="45"/>
      <c r="W174" s="45"/>
      <c r="X174" s="45"/>
      <c r="Y174" s="45"/>
      <c r="Z174" s="45" t="s">
        <v>186</v>
      </c>
      <c r="AA174" s="45"/>
      <c r="AB174" s="45"/>
      <c r="AC174" s="45"/>
      <c r="AD174" s="45"/>
      <c r="AE174" s="45"/>
      <c r="AF174" s="45"/>
      <c r="AG174" s="45" t="s">
        <v>94</v>
      </c>
      <c r="AH174" s="39" t="s">
        <v>950</v>
      </c>
      <c r="AI174" s="39" t="s">
        <v>951</v>
      </c>
      <c r="AJ174" s="39" t="s">
        <v>952</v>
      </c>
      <c r="AK174" s="39" t="s">
        <v>953</v>
      </c>
      <c r="AL174" s="39" t="s">
        <v>164</v>
      </c>
      <c r="AM174" s="39" t="s">
        <v>784</v>
      </c>
      <c r="AN174" s="40">
        <v>45804</v>
      </c>
      <c r="AO174" s="39" t="s">
        <v>80</v>
      </c>
      <c r="AP174" s="46">
        <v>0.75</v>
      </c>
      <c r="AQ174" s="46" t="s">
        <v>394</v>
      </c>
      <c r="AR174" s="46" t="s">
        <v>394</v>
      </c>
      <c r="AS174" s="39" t="s">
        <v>785</v>
      </c>
      <c r="AT174" s="39">
        <v>12</v>
      </c>
      <c r="AU174" s="39" t="s">
        <v>954</v>
      </c>
      <c r="AV174" s="39">
        <v>6799000</v>
      </c>
      <c r="AW174" s="39">
        <v>1741025</v>
      </c>
      <c r="AX174" s="39" t="s">
        <v>955</v>
      </c>
      <c r="AY174" s="39">
        <v>1</v>
      </c>
      <c r="AZ174" s="39" t="s">
        <v>788</v>
      </c>
      <c r="BA174" s="39" t="s">
        <v>394</v>
      </c>
      <c r="BB174" s="39" t="s">
        <v>789</v>
      </c>
      <c r="BC174" s="39" t="s">
        <v>956</v>
      </c>
    </row>
    <row r="175" spans="1:55" ht="313.5" x14ac:dyDescent="0.25">
      <c r="A175" s="39" t="s">
        <v>86</v>
      </c>
      <c r="B175" s="44" t="s">
        <v>681</v>
      </c>
      <c r="C175" s="44" t="s">
        <v>394</v>
      </c>
      <c r="D175" s="44"/>
      <c r="E175" s="45" t="s">
        <v>186</v>
      </c>
      <c r="F175" s="45"/>
      <c r="G175" s="45"/>
      <c r="H175" s="45"/>
      <c r="I175" s="45"/>
      <c r="J175" s="45"/>
      <c r="K175" s="45"/>
      <c r="L175" s="45" t="s">
        <v>186</v>
      </c>
      <c r="M175" s="45"/>
      <c r="N175" s="45"/>
      <c r="O175" s="45"/>
      <c r="P175" s="45"/>
      <c r="Q175" s="45"/>
      <c r="R175" s="45"/>
      <c r="S175" s="45"/>
      <c r="T175" s="45"/>
      <c r="U175" s="45"/>
      <c r="V175" s="45"/>
      <c r="W175" s="45"/>
      <c r="X175" s="45"/>
      <c r="Y175" s="45"/>
      <c r="Z175" s="45"/>
      <c r="AA175" s="45"/>
      <c r="AB175" s="45"/>
      <c r="AC175" s="45"/>
      <c r="AD175" s="45"/>
      <c r="AE175" s="45"/>
      <c r="AF175" s="45"/>
      <c r="AG175" s="45" t="s">
        <v>94</v>
      </c>
      <c r="AH175" s="39" t="s">
        <v>957</v>
      </c>
      <c r="AI175" s="39" t="s">
        <v>934</v>
      </c>
      <c r="AJ175" s="39" t="s">
        <v>935</v>
      </c>
      <c r="AK175" s="39" t="s">
        <v>936</v>
      </c>
      <c r="AL175" s="39" t="s">
        <v>164</v>
      </c>
      <c r="AM175" s="39" t="s">
        <v>753</v>
      </c>
      <c r="AN175" s="40">
        <v>45804</v>
      </c>
      <c r="AO175" s="39" t="s">
        <v>80</v>
      </c>
      <c r="AP175" s="46"/>
      <c r="AQ175" s="46"/>
      <c r="AR175" s="46" t="s">
        <v>937</v>
      </c>
      <c r="AS175" s="39" t="s">
        <v>938</v>
      </c>
      <c r="AT175" s="39">
        <v>20</v>
      </c>
      <c r="AU175" s="39" t="s">
        <v>939</v>
      </c>
      <c r="AV175" s="47">
        <v>390.7</v>
      </c>
      <c r="AW175" s="39" t="s">
        <v>940</v>
      </c>
      <c r="AX175" s="39" t="s">
        <v>941</v>
      </c>
      <c r="AY175" s="48">
        <v>1</v>
      </c>
      <c r="AZ175" s="39" t="s">
        <v>942</v>
      </c>
      <c r="BA175" s="39" t="s">
        <v>958</v>
      </c>
      <c r="BB175" s="39" t="s">
        <v>944</v>
      </c>
      <c r="BC175" s="39" t="s">
        <v>959</v>
      </c>
    </row>
    <row r="176" spans="1:55" ht="409.5" x14ac:dyDescent="0.25">
      <c r="A176" s="39" t="s">
        <v>86</v>
      </c>
      <c r="B176" s="44" t="s">
        <v>684</v>
      </c>
      <c r="C176" s="44"/>
      <c r="D176" s="44"/>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t="s">
        <v>94</v>
      </c>
      <c r="AH176" s="39" t="s">
        <v>960</v>
      </c>
      <c r="AI176" s="39" t="s">
        <v>961</v>
      </c>
      <c r="AJ176" s="39" t="s">
        <v>962</v>
      </c>
      <c r="AK176" s="39" t="s">
        <v>963</v>
      </c>
      <c r="AL176" s="39" t="s">
        <v>164</v>
      </c>
      <c r="AM176" s="39" t="s">
        <v>849</v>
      </c>
      <c r="AN176" s="40">
        <v>45805</v>
      </c>
      <c r="AO176" s="39" t="s">
        <v>80</v>
      </c>
      <c r="AP176" s="46">
        <v>1</v>
      </c>
      <c r="AQ176" s="46" t="s">
        <v>805</v>
      </c>
      <c r="AR176" s="46" t="s">
        <v>805</v>
      </c>
      <c r="AS176" s="39" t="s">
        <v>871</v>
      </c>
      <c r="AT176" s="39">
        <v>8</v>
      </c>
      <c r="AU176" s="39" t="s">
        <v>964</v>
      </c>
      <c r="AV176" s="39" t="s">
        <v>442</v>
      </c>
      <c r="AW176" s="39" t="s">
        <v>442</v>
      </c>
      <c r="AX176" s="39" t="s">
        <v>965</v>
      </c>
      <c r="AY176" s="39">
        <v>1</v>
      </c>
      <c r="AZ176" s="39" t="s">
        <v>442</v>
      </c>
      <c r="BA176" s="39" t="s">
        <v>442</v>
      </c>
      <c r="BB176" s="39" t="s">
        <v>966</v>
      </c>
      <c r="BC176" s="39"/>
    </row>
    <row r="177" spans="1:55" ht="256.5" x14ac:dyDescent="0.25">
      <c r="A177" s="39" t="s">
        <v>86</v>
      </c>
      <c r="B177" s="44" t="s">
        <v>685</v>
      </c>
      <c r="C177" s="44" t="s">
        <v>186</v>
      </c>
      <c r="D177" s="44" t="s">
        <v>186</v>
      </c>
      <c r="E177" s="45"/>
      <c r="F177" s="45"/>
      <c r="G177" s="45"/>
      <c r="H177" s="45"/>
      <c r="I177" s="45"/>
      <c r="J177" s="45"/>
      <c r="K177" s="45" t="s">
        <v>186</v>
      </c>
      <c r="L177" s="45"/>
      <c r="M177" s="45"/>
      <c r="N177" s="45" t="s">
        <v>186</v>
      </c>
      <c r="O177" s="45"/>
      <c r="P177" s="45"/>
      <c r="Q177" s="45"/>
      <c r="R177" s="45"/>
      <c r="S177" s="45"/>
      <c r="T177" s="45"/>
      <c r="U177" s="45"/>
      <c r="V177" s="45"/>
      <c r="W177" s="45"/>
      <c r="X177" s="45"/>
      <c r="Y177" s="45"/>
      <c r="Z177" s="45"/>
      <c r="AA177" s="45"/>
      <c r="AB177" s="45"/>
      <c r="AC177" s="45"/>
      <c r="AD177" s="45"/>
      <c r="AE177" s="45"/>
      <c r="AF177" s="45"/>
      <c r="AG177" s="45" t="s">
        <v>94</v>
      </c>
      <c r="AH177" s="39" t="s">
        <v>967</v>
      </c>
      <c r="AI177" s="39" t="s">
        <v>968</v>
      </c>
      <c r="AJ177" s="39" t="s">
        <v>969</v>
      </c>
      <c r="AK177" s="39" t="s">
        <v>970</v>
      </c>
      <c r="AL177" s="39" t="s">
        <v>164</v>
      </c>
      <c r="AM177" s="39" t="s">
        <v>915</v>
      </c>
      <c r="AN177" s="40">
        <v>45805</v>
      </c>
      <c r="AO177" s="39" t="s">
        <v>80</v>
      </c>
      <c r="AP177" s="46"/>
      <c r="AQ177" s="46"/>
      <c r="AR177" s="46"/>
      <c r="AS177" s="39"/>
      <c r="AT177" s="39" t="s">
        <v>916</v>
      </c>
      <c r="AU177" s="39">
        <v>13</v>
      </c>
      <c r="AV177" s="47" t="s">
        <v>971</v>
      </c>
      <c r="AW177" s="39" t="s">
        <v>972</v>
      </c>
      <c r="AX177" s="39" t="s">
        <v>919</v>
      </c>
      <c r="AY177" s="48">
        <v>1</v>
      </c>
      <c r="AZ177" s="39" t="s">
        <v>920</v>
      </c>
      <c r="BA177" s="39" t="s">
        <v>921</v>
      </c>
      <c r="BB177" s="39"/>
      <c r="BC177" s="39"/>
    </row>
    <row r="178" spans="1:55" ht="142.5" x14ac:dyDescent="0.25">
      <c r="A178" s="39" t="s">
        <v>86</v>
      </c>
      <c r="B178" s="44" t="s">
        <v>686</v>
      </c>
      <c r="C178" s="44" t="s">
        <v>186</v>
      </c>
      <c r="D178" s="44"/>
      <c r="E178" s="45" t="s">
        <v>186</v>
      </c>
      <c r="F178" s="45" t="s">
        <v>186</v>
      </c>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t="s">
        <v>94</v>
      </c>
      <c r="AH178" s="39" t="s">
        <v>826</v>
      </c>
      <c r="AI178" s="39" t="s">
        <v>827</v>
      </c>
      <c r="AJ178" s="39" t="s">
        <v>305</v>
      </c>
      <c r="AK178" s="39" t="s">
        <v>828</v>
      </c>
      <c r="AL178" s="39" t="s">
        <v>164</v>
      </c>
      <c r="AM178" s="39" t="s">
        <v>829</v>
      </c>
      <c r="AN178" s="40">
        <v>45807</v>
      </c>
      <c r="AO178" s="39" t="s">
        <v>80</v>
      </c>
      <c r="AP178" s="46" t="str">
        <f>+IFERROR(VLOOKUP(AO178,[2]!Tabla13[#Data],2,FALSE),"")</f>
        <v/>
      </c>
      <c r="AQ178" s="46"/>
      <c r="AR178" s="46"/>
      <c r="AS178" s="39"/>
      <c r="AT178" s="39"/>
      <c r="AU178" s="39"/>
      <c r="AV178" s="39"/>
      <c r="AW178" s="39"/>
      <c r="AX178" s="39"/>
      <c r="AY178" s="39"/>
      <c r="AZ178" s="39"/>
      <c r="BA178" s="39"/>
      <c r="BB178" s="39"/>
      <c r="BC178" s="39"/>
    </row>
    <row r="179" spans="1:55" ht="270.75" x14ac:dyDescent="0.25">
      <c r="A179" s="39" t="s">
        <v>86</v>
      </c>
      <c r="B179" s="44" t="s">
        <v>656</v>
      </c>
      <c r="C179" s="44"/>
      <c r="D179" s="44"/>
      <c r="E179" s="45" t="s">
        <v>186</v>
      </c>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t="s">
        <v>94</v>
      </c>
      <c r="AH179" s="39" t="s">
        <v>791</v>
      </c>
      <c r="AI179" s="39" t="s">
        <v>792</v>
      </c>
      <c r="AJ179" s="39" t="s">
        <v>793</v>
      </c>
      <c r="AK179" s="39" t="s">
        <v>794</v>
      </c>
      <c r="AL179" s="39" t="s">
        <v>164</v>
      </c>
      <c r="AM179" s="39" t="s">
        <v>753</v>
      </c>
      <c r="AN179" s="40">
        <v>45807</v>
      </c>
      <c r="AO179" s="39" t="s">
        <v>78</v>
      </c>
      <c r="AP179" s="46"/>
      <c r="AQ179" s="46"/>
      <c r="AR179" s="46"/>
      <c r="AS179" s="39"/>
      <c r="AT179" s="39"/>
      <c r="AU179" s="39"/>
      <c r="AV179" s="47"/>
      <c r="AW179" s="39"/>
      <c r="AX179" s="39"/>
      <c r="AY179" s="48"/>
      <c r="AZ179" s="39"/>
      <c r="BA179" s="39"/>
      <c r="BB179" s="39"/>
      <c r="BC179" s="39" t="s">
        <v>759</v>
      </c>
    </row>
    <row r="180" spans="1:55" ht="156.75" x14ac:dyDescent="0.25">
      <c r="A180" s="39" t="s">
        <v>86</v>
      </c>
      <c r="B180" s="44" t="s">
        <v>678</v>
      </c>
      <c r="C180" s="44"/>
      <c r="D180" s="44" t="s">
        <v>186</v>
      </c>
      <c r="E180" s="45"/>
      <c r="F180" s="45"/>
      <c r="G180" s="45"/>
      <c r="H180" s="45"/>
      <c r="I180" s="45"/>
      <c r="J180" s="45"/>
      <c r="K180" s="45"/>
      <c r="L180" s="45"/>
      <c r="M180" s="45"/>
      <c r="N180" s="45" t="s">
        <v>186</v>
      </c>
      <c r="O180" s="45"/>
      <c r="P180" s="45"/>
      <c r="Q180" s="45"/>
      <c r="R180" s="45"/>
      <c r="S180" s="45"/>
      <c r="T180" s="45"/>
      <c r="U180" s="45"/>
      <c r="V180" s="45"/>
      <c r="W180" s="45"/>
      <c r="X180" s="45"/>
      <c r="Y180" s="45"/>
      <c r="Z180" s="45"/>
      <c r="AA180" s="45"/>
      <c r="AB180" s="45"/>
      <c r="AC180" s="45"/>
      <c r="AD180" s="45"/>
      <c r="AE180" s="45"/>
      <c r="AF180" s="45"/>
      <c r="AG180" s="45" t="s">
        <v>94</v>
      </c>
      <c r="AH180" s="39" t="s">
        <v>749</v>
      </c>
      <c r="AI180" s="39" t="s">
        <v>750</v>
      </c>
      <c r="AJ180" s="39" t="s">
        <v>751</v>
      </c>
      <c r="AK180" s="39" t="s">
        <v>752</v>
      </c>
      <c r="AL180" s="39" t="s">
        <v>164</v>
      </c>
      <c r="AM180" s="39" t="s">
        <v>753</v>
      </c>
      <c r="AN180" s="40">
        <v>45808</v>
      </c>
      <c r="AO180" s="39" t="s">
        <v>78</v>
      </c>
      <c r="AP180" s="46"/>
      <c r="AQ180" s="46"/>
      <c r="AR180" s="46"/>
      <c r="AS180" s="39"/>
      <c r="AT180" s="39"/>
      <c r="AU180" s="39"/>
      <c r="AV180" s="39"/>
      <c r="AW180" s="39"/>
      <c r="AX180" s="39"/>
      <c r="AY180" s="39"/>
      <c r="AZ180" s="39"/>
      <c r="BA180" s="39"/>
      <c r="BB180" s="39"/>
      <c r="BC180" s="39" t="s">
        <v>759</v>
      </c>
    </row>
    <row r="181" spans="1:55" ht="256.5" x14ac:dyDescent="0.25">
      <c r="A181" s="39" t="s">
        <v>86</v>
      </c>
      <c r="B181" s="44" t="s">
        <v>687</v>
      </c>
      <c r="C181" s="44"/>
      <c r="D181" s="44"/>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t="s">
        <v>94</v>
      </c>
      <c r="AH181" s="39" t="s">
        <v>973</v>
      </c>
      <c r="AI181" s="39" t="s">
        <v>974</v>
      </c>
      <c r="AJ181" s="39" t="s">
        <v>975</v>
      </c>
      <c r="AK181" s="39" t="s">
        <v>976</v>
      </c>
      <c r="AL181" s="39" t="s">
        <v>164</v>
      </c>
      <c r="AM181" s="39" t="s">
        <v>804</v>
      </c>
      <c r="AN181" s="40">
        <v>45811</v>
      </c>
      <c r="AO181" s="39" t="s">
        <v>80</v>
      </c>
      <c r="AP181" s="46">
        <v>1</v>
      </c>
      <c r="AQ181" s="46" t="s">
        <v>805</v>
      </c>
      <c r="AR181" s="46" t="s">
        <v>805</v>
      </c>
      <c r="AS181" s="39" t="s">
        <v>871</v>
      </c>
      <c r="AT181" s="39">
        <v>7</v>
      </c>
      <c r="AU181" s="39" t="s">
        <v>977</v>
      </c>
      <c r="AV181" s="47" t="s">
        <v>442</v>
      </c>
      <c r="AW181" s="39" t="s">
        <v>442</v>
      </c>
      <c r="AX181" s="39" t="s">
        <v>978</v>
      </c>
      <c r="AY181" s="48" t="s">
        <v>442</v>
      </c>
      <c r="AZ181" s="39" t="s">
        <v>979</v>
      </c>
      <c r="BA181" s="39" t="s">
        <v>980</v>
      </c>
      <c r="BB181" s="39" t="s">
        <v>966</v>
      </c>
      <c r="BC181" s="39" t="s">
        <v>981</v>
      </c>
    </row>
    <row r="182" spans="1:55" ht="99.75" x14ac:dyDescent="0.25">
      <c r="A182" s="39" t="s">
        <v>86</v>
      </c>
      <c r="B182" s="44" t="s">
        <v>688</v>
      </c>
      <c r="C182" s="44"/>
      <c r="D182" s="44"/>
      <c r="E182" s="45" t="s">
        <v>186</v>
      </c>
      <c r="F182" s="45"/>
      <c r="G182" s="45"/>
      <c r="H182" s="45"/>
      <c r="I182" s="45"/>
      <c r="J182" s="45"/>
      <c r="K182" s="45"/>
      <c r="L182" s="45"/>
      <c r="M182" s="45"/>
      <c r="N182" s="45"/>
      <c r="O182" s="45"/>
      <c r="P182" s="45"/>
      <c r="Q182" s="45"/>
      <c r="R182" s="45"/>
      <c r="S182" s="45"/>
      <c r="T182" s="45"/>
      <c r="U182" s="45"/>
      <c r="V182" s="45"/>
      <c r="W182" s="45"/>
      <c r="X182" s="45"/>
      <c r="Y182" s="45" t="s">
        <v>186</v>
      </c>
      <c r="Z182" s="45"/>
      <c r="AA182" s="45"/>
      <c r="AB182" s="45"/>
      <c r="AC182" s="45"/>
      <c r="AD182" s="45"/>
      <c r="AE182" s="45"/>
      <c r="AF182" s="45"/>
      <c r="AG182" s="45" t="s">
        <v>98</v>
      </c>
      <c r="AH182" s="39" t="s">
        <v>982</v>
      </c>
      <c r="AI182" s="39" t="s">
        <v>983</v>
      </c>
      <c r="AJ182" s="39" t="s">
        <v>984</v>
      </c>
      <c r="AK182" s="39" t="s">
        <v>985</v>
      </c>
      <c r="AL182" s="39" t="s">
        <v>164</v>
      </c>
      <c r="AM182" s="39" t="s">
        <v>784</v>
      </c>
      <c r="AN182" s="40">
        <v>45812</v>
      </c>
      <c r="AO182" s="39" t="s">
        <v>80</v>
      </c>
      <c r="AP182" s="46">
        <v>0.75</v>
      </c>
      <c r="AQ182" s="46"/>
      <c r="AR182" s="46"/>
      <c r="AS182" s="39" t="s">
        <v>986</v>
      </c>
      <c r="AT182" s="39">
        <v>8</v>
      </c>
      <c r="AU182" s="39" t="s">
        <v>987</v>
      </c>
      <c r="AV182" s="39">
        <v>0</v>
      </c>
      <c r="AW182" s="39">
        <v>3500000</v>
      </c>
      <c r="AX182" s="39" t="s">
        <v>988</v>
      </c>
      <c r="AY182" s="39" t="s">
        <v>988</v>
      </c>
      <c r="AZ182" s="39" t="s">
        <v>989</v>
      </c>
      <c r="BA182" s="39" t="s">
        <v>570</v>
      </c>
      <c r="BB182" s="39" t="s">
        <v>990</v>
      </c>
      <c r="BC182" s="39" t="s">
        <v>759</v>
      </c>
    </row>
    <row r="183" spans="1:55" ht="128.25" x14ac:dyDescent="0.25">
      <c r="A183" s="39" t="s">
        <v>86</v>
      </c>
      <c r="B183" s="44" t="s">
        <v>689</v>
      </c>
      <c r="C183" s="44" t="s">
        <v>186</v>
      </c>
      <c r="D183" s="44" t="s">
        <v>186</v>
      </c>
      <c r="E183" s="45" t="s">
        <v>709</v>
      </c>
      <c r="F183" s="45" t="s">
        <v>709</v>
      </c>
      <c r="G183" s="45" t="s">
        <v>709</v>
      </c>
      <c r="H183" s="45" t="s">
        <v>709</v>
      </c>
      <c r="I183" s="45" t="s">
        <v>709</v>
      </c>
      <c r="J183" s="45" t="s">
        <v>709</v>
      </c>
      <c r="K183" s="45" t="s">
        <v>709</v>
      </c>
      <c r="L183" s="45" t="s">
        <v>186</v>
      </c>
      <c r="M183" s="45" t="s">
        <v>186</v>
      </c>
      <c r="N183" s="45" t="s">
        <v>709</v>
      </c>
      <c r="O183" s="45" t="s">
        <v>186</v>
      </c>
      <c r="P183" s="45" t="s">
        <v>186</v>
      </c>
      <c r="Q183" s="45" t="s">
        <v>709</v>
      </c>
      <c r="R183" s="45" t="s">
        <v>709</v>
      </c>
      <c r="S183" s="45" t="s">
        <v>709</v>
      </c>
      <c r="T183" s="45" t="s">
        <v>709</v>
      </c>
      <c r="U183" s="45" t="s">
        <v>186</v>
      </c>
      <c r="V183" s="45" t="s">
        <v>709</v>
      </c>
      <c r="W183" s="45" t="s">
        <v>709</v>
      </c>
      <c r="X183" s="45" t="s">
        <v>186</v>
      </c>
      <c r="Y183" s="45" t="s">
        <v>709</v>
      </c>
      <c r="Z183" s="45" t="s">
        <v>709</v>
      </c>
      <c r="AA183" s="45" t="s">
        <v>186</v>
      </c>
      <c r="AB183" s="45" t="s">
        <v>186</v>
      </c>
      <c r="AC183" s="45" t="s">
        <v>186</v>
      </c>
      <c r="AD183" s="45" t="s">
        <v>186</v>
      </c>
      <c r="AE183" s="45" t="s">
        <v>186</v>
      </c>
      <c r="AF183" s="45" t="s">
        <v>186</v>
      </c>
      <c r="AG183" s="45" t="s">
        <v>94</v>
      </c>
      <c r="AH183" s="39" t="s">
        <v>335</v>
      </c>
      <c r="AI183" s="39" t="s">
        <v>991</v>
      </c>
      <c r="AJ183" s="39" t="s">
        <v>324</v>
      </c>
      <c r="AK183" s="39" t="s">
        <v>337</v>
      </c>
      <c r="AL183" s="39" t="s">
        <v>164</v>
      </c>
      <c r="AM183" s="39" t="s">
        <v>763</v>
      </c>
      <c r="AN183" s="40">
        <v>45816</v>
      </c>
      <c r="AO183" s="39" t="s">
        <v>78</v>
      </c>
      <c r="AP183" s="46">
        <v>0.25</v>
      </c>
      <c r="AQ183" s="46" t="s">
        <v>709</v>
      </c>
      <c r="AR183" s="46" t="s">
        <v>709</v>
      </c>
      <c r="AS183" s="39" t="s">
        <v>709</v>
      </c>
      <c r="AT183" s="39" t="s">
        <v>709</v>
      </c>
      <c r="AU183" s="39" t="s">
        <v>709</v>
      </c>
      <c r="AV183" s="47" t="s">
        <v>709</v>
      </c>
      <c r="AW183" s="39" t="s">
        <v>709</v>
      </c>
      <c r="AX183" s="39" t="s">
        <v>709</v>
      </c>
      <c r="AY183" s="48" t="s">
        <v>709</v>
      </c>
      <c r="AZ183" s="39" t="s">
        <v>709</v>
      </c>
      <c r="BA183" s="39" t="s">
        <v>709</v>
      </c>
      <c r="BB183" s="39" t="s">
        <v>709</v>
      </c>
      <c r="BC183" s="39" t="s">
        <v>759</v>
      </c>
    </row>
    <row r="184" spans="1:55" ht="99.75" x14ac:dyDescent="0.25">
      <c r="A184" s="39" t="s">
        <v>86</v>
      </c>
      <c r="B184" s="44" t="s">
        <v>690</v>
      </c>
      <c r="C184" s="44" t="s">
        <v>186</v>
      </c>
      <c r="D184" s="44" t="s">
        <v>186</v>
      </c>
      <c r="E184" s="45"/>
      <c r="F184" s="45"/>
      <c r="G184" s="45"/>
      <c r="H184" s="45"/>
      <c r="I184" s="45"/>
      <c r="J184" s="45"/>
      <c r="K184" s="45"/>
      <c r="L184" s="45" t="s">
        <v>186</v>
      </c>
      <c r="M184" s="45"/>
      <c r="N184" s="45"/>
      <c r="O184" s="45"/>
      <c r="P184" s="45"/>
      <c r="Q184" s="45"/>
      <c r="R184" s="45"/>
      <c r="S184" s="45"/>
      <c r="T184" s="45"/>
      <c r="U184" s="45"/>
      <c r="V184" s="45"/>
      <c r="W184" s="45"/>
      <c r="X184" s="45"/>
      <c r="Y184" s="45" t="s">
        <v>186</v>
      </c>
      <c r="Z184" s="45" t="s">
        <v>186</v>
      </c>
      <c r="AA184" s="45"/>
      <c r="AB184" s="45"/>
      <c r="AC184" s="45"/>
      <c r="AD184" s="45"/>
      <c r="AE184" s="45"/>
      <c r="AF184" s="45"/>
      <c r="AG184" s="45" t="s">
        <v>94</v>
      </c>
      <c r="AH184" s="39" t="s">
        <v>992</v>
      </c>
      <c r="AI184" s="39" t="s">
        <v>993</v>
      </c>
      <c r="AJ184" s="39" t="s">
        <v>994</v>
      </c>
      <c r="AK184" s="39" t="s">
        <v>995</v>
      </c>
      <c r="AL184" s="39" t="s">
        <v>164</v>
      </c>
      <c r="AM184" s="39" t="s">
        <v>784</v>
      </c>
      <c r="AN184" s="40">
        <v>45820</v>
      </c>
      <c r="AO184" s="39" t="s">
        <v>80</v>
      </c>
      <c r="AP184" s="46">
        <v>0.75</v>
      </c>
      <c r="AQ184" s="46" t="s">
        <v>394</v>
      </c>
      <c r="AR184" s="46" t="s">
        <v>394</v>
      </c>
      <c r="AS184" s="39" t="s">
        <v>785</v>
      </c>
      <c r="AT184" s="39">
        <v>17</v>
      </c>
      <c r="AU184" s="39" t="s">
        <v>996</v>
      </c>
      <c r="AV184" s="39">
        <v>151000</v>
      </c>
      <c r="AW184" s="39">
        <v>900000</v>
      </c>
      <c r="AX184" s="39" t="s">
        <v>997</v>
      </c>
      <c r="AY184" s="39">
        <v>1</v>
      </c>
      <c r="AZ184" s="39" t="s">
        <v>788</v>
      </c>
      <c r="BA184" s="39" t="s">
        <v>394</v>
      </c>
      <c r="BB184" s="39" t="s">
        <v>789</v>
      </c>
      <c r="BC184" s="39" t="s">
        <v>998</v>
      </c>
    </row>
    <row r="185" spans="1:55" ht="409.5" x14ac:dyDescent="0.25">
      <c r="A185" s="39" t="s">
        <v>86</v>
      </c>
      <c r="B185" s="44" t="s">
        <v>691</v>
      </c>
      <c r="C185" s="44" t="s">
        <v>186</v>
      </c>
      <c r="D185" s="44" t="s">
        <v>186</v>
      </c>
      <c r="E185" s="45" t="s">
        <v>186</v>
      </c>
      <c r="F185" s="45" t="s">
        <v>709</v>
      </c>
      <c r="G185" s="45" t="s">
        <v>709</v>
      </c>
      <c r="H185" s="45" t="s">
        <v>709</v>
      </c>
      <c r="I185" s="45" t="s">
        <v>709</v>
      </c>
      <c r="J185" s="45" t="s">
        <v>709</v>
      </c>
      <c r="K185" s="45"/>
      <c r="L185" s="45" t="s">
        <v>186</v>
      </c>
      <c r="M185" s="45" t="s">
        <v>709</v>
      </c>
      <c r="N185" s="45"/>
      <c r="O185" s="45" t="s">
        <v>186</v>
      </c>
      <c r="P185" s="45" t="s">
        <v>709</v>
      </c>
      <c r="Q185" s="45" t="s">
        <v>709</v>
      </c>
      <c r="R185" s="45" t="s">
        <v>709</v>
      </c>
      <c r="S185" s="45" t="s">
        <v>709</v>
      </c>
      <c r="T185" s="45" t="s">
        <v>709</v>
      </c>
      <c r="U185" s="45" t="s">
        <v>709</v>
      </c>
      <c r="V185" s="45" t="s">
        <v>709</v>
      </c>
      <c r="W185" s="45" t="s">
        <v>709</v>
      </c>
      <c r="X185" s="45" t="s">
        <v>709</v>
      </c>
      <c r="Y185" s="45"/>
      <c r="Z185" s="45" t="s">
        <v>186</v>
      </c>
      <c r="AA185" s="45" t="s">
        <v>709</v>
      </c>
      <c r="AB185" s="45"/>
      <c r="AC185" s="45" t="s">
        <v>709</v>
      </c>
      <c r="AD185" s="45" t="s">
        <v>709</v>
      </c>
      <c r="AE185" s="45" t="s">
        <v>709</v>
      </c>
      <c r="AF185" s="45" t="s">
        <v>709</v>
      </c>
      <c r="AG185" s="45" t="s">
        <v>94</v>
      </c>
      <c r="AH185" s="39" t="s">
        <v>999</v>
      </c>
      <c r="AI185" s="39" t="s">
        <v>1000</v>
      </c>
      <c r="AJ185" s="39" t="s">
        <v>1001</v>
      </c>
      <c r="AK185" s="39" t="s">
        <v>1002</v>
      </c>
      <c r="AL185" s="39" t="s">
        <v>164</v>
      </c>
      <c r="AM185" s="39" t="s">
        <v>739</v>
      </c>
      <c r="AN185" s="40">
        <v>45821</v>
      </c>
      <c r="AO185" s="39" t="s">
        <v>80</v>
      </c>
      <c r="AP185" s="46">
        <v>1</v>
      </c>
      <c r="AQ185" s="46" t="s">
        <v>394</v>
      </c>
      <c r="AR185" s="46" t="s">
        <v>394</v>
      </c>
      <c r="AS185" s="39" t="s">
        <v>1003</v>
      </c>
      <c r="AT185" s="39">
        <v>9</v>
      </c>
      <c r="AU185" s="39" t="s">
        <v>1004</v>
      </c>
      <c r="AV185" s="47">
        <v>0</v>
      </c>
      <c r="AW185" s="39" t="s">
        <v>742</v>
      </c>
      <c r="AX185" s="39" t="s">
        <v>1005</v>
      </c>
      <c r="AY185" s="48">
        <v>1</v>
      </c>
      <c r="AZ185" s="39" t="s">
        <v>1006</v>
      </c>
      <c r="BA185" s="39" t="s">
        <v>1007</v>
      </c>
      <c r="BB185" s="39" t="s">
        <v>1008</v>
      </c>
      <c r="BC185" s="39" t="s">
        <v>1009</v>
      </c>
    </row>
    <row r="186" spans="1:55" ht="213.75" x14ac:dyDescent="0.25">
      <c r="A186" s="39" t="s">
        <v>86</v>
      </c>
      <c r="B186" s="44" t="s">
        <v>692</v>
      </c>
      <c r="C186" s="44" t="s">
        <v>186</v>
      </c>
      <c r="D186" s="44" t="s">
        <v>186</v>
      </c>
      <c r="E186" s="45" t="s">
        <v>186</v>
      </c>
      <c r="F186" s="45"/>
      <c r="G186" s="45"/>
      <c r="H186" s="45"/>
      <c r="I186" s="45"/>
      <c r="J186" s="45"/>
      <c r="K186" s="45"/>
      <c r="L186" s="45" t="s">
        <v>186</v>
      </c>
      <c r="M186" s="45" t="s">
        <v>186</v>
      </c>
      <c r="N186" s="45" t="s">
        <v>186</v>
      </c>
      <c r="O186" s="45" t="s">
        <v>186</v>
      </c>
      <c r="P186" s="45"/>
      <c r="Q186" s="45"/>
      <c r="R186" s="45"/>
      <c r="S186" s="45"/>
      <c r="T186" s="45"/>
      <c r="U186" s="45"/>
      <c r="V186" s="45"/>
      <c r="W186" s="45"/>
      <c r="X186" s="45"/>
      <c r="Y186" s="45"/>
      <c r="Z186" s="45"/>
      <c r="AA186" s="45"/>
      <c r="AB186" s="45"/>
      <c r="AC186" s="45"/>
      <c r="AD186" s="45"/>
      <c r="AE186" s="45"/>
      <c r="AF186" s="45"/>
      <c r="AG186" s="45" t="s">
        <v>98</v>
      </c>
      <c r="AH186" s="39" t="s">
        <v>1010</v>
      </c>
      <c r="AI186" s="39" t="s">
        <v>1011</v>
      </c>
      <c r="AJ186" s="39" t="s">
        <v>1012</v>
      </c>
      <c r="AK186" s="39" t="s">
        <v>1013</v>
      </c>
      <c r="AL186" s="39" t="s">
        <v>164</v>
      </c>
      <c r="AM186" s="39" t="s">
        <v>881</v>
      </c>
      <c r="AN186" s="40">
        <v>45823</v>
      </c>
      <c r="AO186" s="39" t="s">
        <v>78</v>
      </c>
      <c r="AP186" s="46"/>
      <c r="AQ186" s="46"/>
      <c r="AR186" s="46"/>
      <c r="AS186" s="39"/>
      <c r="AT186" s="39"/>
      <c r="AU186" s="39"/>
      <c r="AV186" s="39"/>
      <c r="AW186" s="39"/>
      <c r="AX186" s="39"/>
      <c r="AY186" s="39"/>
      <c r="AZ186" s="39"/>
      <c r="BA186" s="39"/>
      <c r="BB186" s="39"/>
      <c r="BC186" s="39" t="s">
        <v>998</v>
      </c>
    </row>
    <row r="187" spans="1:55" ht="242.25" x14ac:dyDescent="0.25">
      <c r="A187" s="39" t="s">
        <v>86</v>
      </c>
      <c r="B187" s="44" t="s">
        <v>693</v>
      </c>
      <c r="C187" s="44" t="s">
        <v>186</v>
      </c>
      <c r="D187" s="44" t="s">
        <v>186</v>
      </c>
      <c r="E187" s="45"/>
      <c r="F187" s="45"/>
      <c r="G187" s="45"/>
      <c r="H187" s="45"/>
      <c r="I187" s="45"/>
      <c r="J187" s="45"/>
      <c r="K187" s="45"/>
      <c r="L187" s="45" t="s">
        <v>186</v>
      </c>
      <c r="M187" s="45" t="s">
        <v>186</v>
      </c>
      <c r="N187" s="45"/>
      <c r="O187" s="45"/>
      <c r="P187" s="45"/>
      <c r="Q187" s="45"/>
      <c r="R187" s="45"/>
      <c r="S187" s="45"/>
      <c r="T187" s="45"/>
      <c r="U187" s="45"/>
      <c r="V187" s="45"/>
      <c r="W187" s="45"/>
      <c r="X187" s="45"/>
      <c r="Y187" s="45"/>
      <c r="Z187" s="45"/>
      <c r="AA187" s="45"/>
      <c r="AB187" s="45"/>
      <c r="AC187" s="45"/>
      <c r="AD187" s="45"/>
      <c r="AE187" s="45"/>
      <c r="AF187" s="45"/>
      <c r="AG187" s="45" t="s">
        <v>94</v>
      </c>
      <c r="AH187" s="39" t="s">
        <v>1014</v>
      </c>
      <c r="AI187" s="39" t="s">
        <v>1015</v>
      </c>
      <c r="AJ187" s="39" t="s">
        <v>345</v>
      </c>
      <c r="AK187" s="39" t="s">
        <v>346</v>
      </c>
      <c r="AL187" s="39" t="s">
        <v>164</v>
      </c>
      <c r="AM187" s="39" t="s">
        <v>1016</v>
      </c>
      <c r="AN187" s="40">
        <v>45826</v>
      </c>
      <c r="AO187" s="39" t="s">
        <v>78</v>
      </c>
      <c r="AP187" s="46"/>
      <c r="AQ187" s="46"/>
      <c r="AR187" s="46"/>
      <c r="AS187" s="39"/>
      <c r="AT187" s="39"/>
      <c r="AU187" s="39"/>
      <c r="AV187" s="47"/>
      <c r="AW187" s="39"/>
      <c r="AX187" s="39"/>
      <c r="AY187" s="48"/>
      <c r="AZ187" s="39"/>
      <c r="BA187" s="39"/>
      <c r="BB187" s="39"/>
      <c r="BC187" s="39" t="s">
        <v>1009</v>
      </c>
    </row>
    <row r="188" spans="1:55" ht="114" x14ac:dyDescent="0.25">
      <c r="A188" s="39" t="s">
        <v>86</v>
      </c>
      <c r="B188" s="44" t="s">
        <v>694</v>
      </c>
      <c r="C188" s="44" t="s">
        <v>186</v>
      </c>
      <c r="D188" s="44" t="s">
        <v>186</v>
      </c>
      <c r="E188" s="45"/>
      <c r="F188" s="45"/>
      <c r="G188" s="45"/>
      <c r="H188" s="45"/>
      <c r="I188" s="45"/>
      <c r="J188" s="45"/>
      <c r="K188" s="45" t="s">
        <v>186</v>
      </c>
      <c r="L188" s="45" t="s">
        <v>186</v>
      </c>
      <c r="M188" s="45"/>
      <c r="N188" s="45" t="s">
        <v>186</v>
      </c>
      <c r="O188" s="45"/>
      <c r="P188" s="45"/>
      <c r="Q188" s="45"/>
      <c r="R188" s="45"/>
      <c r="S188" s="45"/>
      <c r="T188" s="45"/>
      <c r="U188" s="45" t="s">
        <v>186</v>
      </c>
      <c r="V188" s="45"/>
      <c r="W188" s="45"/>
      <c r="X188" s="45"/>
      <c r="Y188" s="45"/>
      <c r="Z188" s="45" t="s">
        <v>186</v>
      </c>
      <c r="AA188" s="45"/>
      <c r="AB188" s="45"/>
      <c r="AC188" s="45"/>
      <c r="AD188" s="45"/>
      <c r="AE188" s="45"/>
      <c r="AF188" s="45"/>
      <c r="AG188" s="45" t="s">
        <v>94</v>
      </c>
      <c r="AH188" s="39" t="s">
        <v>780</v>
      </c>
      <c r="AI188" s="39" t="s">
        <v>1017</v>
      </c>
      <c r="AJ188" s="39" t="s">
        <v>1018</v>
      </c>
      <c r="AK188" s="39" t="s">
        <v>1019</v>
      </c>
      <c r="AL188" s="39" t="s">
        <v>164</v>
      </c>
      <c r="AM188" s="39" t="s">
        <v>784</v>
      </c>
      <c r="AN188" s="40">
        <v>45827</v>
      </c>
      <c r="AO188" s="39" t="s">
        <v>80</v>
      </c>
      <c r="AP188" s="46">
        <v>0.75</v>
      </c>
      <c r="AQ188" s="46" t="s">
        <v>394</v>
      </c>
      <c r="AR188" s="46" t="s">
        <v>394</v>
      </c>
      <c r="AS188" s="39" t="s">
        <v>785</v>
      </c>
      <c r="AT188" s="39">
        <v>112</v>
      </c>
      <c r="AU188" s="39" t="s">
        <v>1020</v>
      </c>
      <c r="AV188" s="39">
        <v>570000</v>
      </c>
      <c r="AW188" s="39">
        <v>4913287</v>
      </c>
      <c r="AX188" s="39" t="s">
        <v>1021</v>
      </c>
      <c r="AY188" s="39">
        <v>1</v>
      </c>
      <c r="AZ188" s="39" t="s">
        <v>788</v>
      </c>
      <c r="BA188" s="39" t="s">
        <v>394</v>
      </c>
      <c r="BB188" s="39" t="s">
        <v>789</v>
      </c>
      <c r="BC188" s="39" t="s">
        <v>1022</v>
      </c>
    </row>
    <row r="189" spans="1:55" ht="356.25" x14ac:dyDescent="0.25">
      <c r="A189" s="39" t="s">
        <v>86</v>
      </c>
      <c r="B189" s="44" t="s">
        <v>695</v>
      </c>
      <c r="C189" s="44" t="s">
        <v>186</v>
      </c>
      <c r="D189" s="44" t="s">
        <v>186</v>
      </c>
      <c r="E189" s="45" t="s">
        <v>186</v>
      </c>
      <c r="F189" s="45" t="s">
        <v>186</v>
      </c>
      <c r="G189" s="45"/>
      <c r="H189" s="45" t="s">
        <v>186</v>
      </c>
      <c r="I189" s="45"/>
      <c r="J189" s="45"/>
      <c r="K189" s="45"/>
      <c r="L189" s="45"/>
      <c r="M189" s="45"/>
      <c r="N189" s="45"/>
      <c r="O189" s="45"/>
      <c r="P189" s="45"/>
      <c r="Q189" s="45"/>
      <c r="R189" s="45"/>
      <c r="S189" s="45"/>
      <c r="T189" s="45"/>
      <c r="U189" s="45" t="s">
        <v>710</v>
      </c>
      <c r="V189" s="45"/>
      <c r="W189" s="45"/>
      <c r="X189" s="45"/>
      <c r="Y189" s="45"/>
      <c r="Z189" s="45"/>
      <c r="AA189" s="45"/>
      <c r="AB189" s="45"/>
      <c r="AC189" s="45"/>
      <c r="AD189" s="45"/>
      <c r="AE189" s="45"/>
      <c r="AF189" s="45"/>
      <c r="AG189" s="45" t="s">
        <v>94</v>
      </c>
      <c r="AH189" s="39" t="s">
        <v>1023</v>
      </c>
      <c r="AI189" s="39" t="s">
        <v>1024</v>
      </c>
      <c r="AJ189" s="39" t="s">
        <v>374</v>
      </c>
      <c r="AK189" s="39" t="s">
        <v>1025</v>
      </c>
      <c r="AL189" s="39" t="s">
        <v>164</v>
      </c>
      <c r="AM189" s="39" t="s">
        <v>1026</v>
      </c>
      <c r="AN189" s="40">
        <v>45827</v>
      </c>
      <c r="AO189" s="39" t="s">
        <v>81</v>
      </c>
      <c r="AP189" s="46">
        <v>0.17</v>
      </c>
      <c r="AQ189" s="46"/>
      <c r="AR189" s="46"/>
      <c r="AS189" s="39" t="s">
        <v>1027</v>
      </c>
      <c r="AT189" s="39">
        <v>5</v>
      </c>
      <c r="AU189" s="39" t="s">
        <v>1028</v>
      </c>
      <c r="AV189" s="47">
        <v>300</v>
      </c>
      <c r="AW189" s="39"/>
      <c r="AX189" s="39"/>
      <c r="AY189" s="48">
        <v>0.01</v>
      </c>
      <c r="AZ189" s="39" t="s">
        <v>1029</v>
      </c>
      <c r="BA189" s="39" t="s">
        <v>1030</v>
      </c>
      <c r="BB189" s="39" t="s">
        <v>1031</v>
      </c>
      <c r="BC189" s="39" t="s">
        <v>998</v>
      </c>
    </row>
    <row r="190" spans="1:55" ht="409.5" x14ac:dyDescent="0.25">
      <c r="A190" s="39" t="s">
        <v>86</v>
      </c>
      <c r="B190" s="44" t="s">
        <v>696</v>
      </c>
      <c r="C190" s="44" t="s">
        <v>186</v>
      </c>
      <c r="D190" s="44" t="s">
        <v>186</v>
      </c>
      <c r="E190" s="45" t="s">
        <v>186</v>
      </c>
      <c r="F190" s="45" t="s">
        <v>186</v>
      </c>
      <c r="G190" s="45"/>
      <c r="H190" s="45"/>
      <c r="I190" s="45"/>
      <c r="J190" s="45"/>
      <c r="K190" s="45"/>
      <c r="L190" s="45" t="s">
        <v>186</v>
      </c>
      <c r="M190" s="45"/>
      <c r="N190" s="45"/>
      <c r="O190" s="45"/>
      <c r="P190" s="45"/>
      <c r="Q190" s="45"/>
      <c r="R190" s="45"/>
      <c r="S190" s="45"/>
      <c r="T190" s="45"/>
      <c r="U190" s="45"/>
      <c r="V190" s="45"/>
      <c r="W190" s="45"/>
      <c r="X190" s="45"/>
      <c r="Y190" s="45"/>
      <c r="Z190" s="45"/>
      <c r="AA190" s="45"/>
      <c r="AB190" s="45"/>
      <c r="AC190" s="45"/>
      <c r="AD190" s="45"/>
      <c r="AE190" s="45"/>
      <c r="AF190" s="45"/>
      <c r="AG190" s="45" t="s">
        <v>94</v>
      </c>
      <c r="AH190" s="39" t="s">
        <v>1032</v>
      </c>
      <c r="AI190" s="39" t="s">
        <v>1033</v>
      </c>
      <c r="AJ190" s="39" t="s">
        <v>379</v>
      </c>
      <c r="AK190" s="39" t="s">
        <v>1034</v>
      </c>
      <c r="AL190" s="39" t="s">
        <v>164</v>
      </c>
      <c r="AM190" s="39" t="s">
        <v>1026</v>
      </c>
      <c r="AN190" s="40">
        <v>45828</v>
      </c>
      <c r="AO190" s="39" t="s">
        <v>80</v>
      </c>
      <c r="AP190" s="46">
        <v>0.5</v>
      </c>
      <c r="AQ190" s="46" t="s">
        <v>1035</v>
      </c>
      <c r="AR190" s="46" t="s">
        <v>1036</v>
      </c>
      <c r="AS190" s="39" t="s">
        <v>1037</v>
      </c>
      <c r="AT190" s="39">
        <v>31</v>
      </c>
      <c r="AU190" s="39" t="s">
        <v>1038</v>
      </c>
      <c r="AV190" s="39">
        <v>240</v>
      </c>
      <c r="AW190" s="39" t="s">
        <v>1039</v>
      </c>
      <c r="AX190" s="39" t="s">
        <v>1040</v>
      </c>
      <c r="AY190" s="39">
        <v>100</v>
      </c>
      <c r="AZ190" s="39" t="s">
        <v>1041</v>
      </c>
      <c r="BA190" s="39" t="s">
        <v>318</v>
      </c>
      <c r="BB190" s="39" t="s">
        <v>1042</v>
      </c>
      <c r="BC190" s="39" t="s">
        <v>1043</v>
      </c>
    </row>
    <row r="191" spans="1:55" ht="313.5" x14ac:dyDescent="0.25">
      <c r="A191" s="39" t="s">
        <v>86</v>
      </c>
      <c r="B191" s="44" t="s">
        <v>657</v>
      </c>
      <c r="C191" s="44" t="s">
        <v>186</v>
      </c>
      <c r="D191" s="44" t="s">
        <v>186</v>
      </c>
      <c r="E191" s="45"/>
      <c r="F191" s="45" t="s">
        <v>186</v>
      </c>
      <c r="G191" s="45" t="s">
        <v>186</v>
      </c>
      <c r="H191" s="45" t="s">
        <v>186</v>
      </c>
      <c r="I191" s="45" t="s">
        <v>186</v>
      </c>
      <c r="J191" s="45" t="s">
        <v>186</v>
      </c>
      <c r="K191" s="45" t="s">
        <v>186</v>
      </c>
      <c r="L191" s="45"/>
      <c r="M191" s="45" t="s">
        <v>186</v>
      </c>
      <c r="N191" s="45" t="s">
        <v>186</v>
      </c>
      <c r="O191" s="45"/>
      <c r="P191" s="45"/>
      <c r="Q191" s="45"/>
      <c r="R191" s="45"/>
      <c r="S191" s="45"/>
      <c r="T191" s="45"/>
      <c r="U191" s="45"/>
      <c r="V191" s="45"/>
      <c r="W191" s="45"/>
      <c r="X191" s="45"/>
      <c r="Y191" s="45"/>
      <c r="Z191" s="45"/>
      <c r="AA191" s="45"/>
      <c r="AB191" s="45"/>
      <c r="AC191" s="45"/>
      <c r="AD191" s="45"/>
      <c r="AE191" s="45"/>
      <c r="AF191" s="45"/>
      <c r="AG191" s="45" t="s">
        <v>94</v>
      </c>
      <c r="AH191" s="39" t="s">
        <v>402</v>
      </c>
      <c r="AI191" s="39" t="s">
        <v>403</v>
      </c>
      <c r="AJ191" s="39" t="s">
        <v>404</v>
      </c>
      <c r="AK191" s="39" t="s">
        <v>405</v>
      </c>
      <c r="AL191" s="39" t="s">
        <v>164</v>
      </c>
      <c r="AM191" s="39" t="s">
        <v>799</v>
      </c>
      <c r="AN191" s="40">
        <v>45828</v>
      </c>
      <c r="AO191" s="39" t="s">
        <v>80</v>
      </c>
      <c r="AP191" s="46">
        <v>0.1</v>
      </c>
      <c r="AQ191" s="46" t="s">
        <v>394</v>
      </c>
      <c r="AR191" s="46" t="s">
        <v>394</v>
      </c>
      <c r="AS191" s="39" t="s">
        <v>407</v>
      </c>
      <c r="AT191" s="39">
        <v>1000</v>
      </c>
      <c r="AU191" s="39" t="s">
        <v>408</v>
      </c>
      <c r="AV191" s="47">
        <v>30000000</v>
      </c>
      <c r="AW191" s="39">
        <v>535500000</v>
      </c>
      <c r="AX191" s="39" t="s">
        <v>409</v>
      </c>
      <c r="AY191" s="48">
        <v>0.1</v>
      </c>
      <c r="AZ191" s="39" t="s">
        <v>394</v>
      </c>
      <c r="BA191" s="39"/>
      <c r="BB191" s="39"/>
      <c r="BC191" s="39" t="s">
        <v>1044</v>
      </c>
    </row>
    <row r="192" spans="1:55" ht="370.5" x14ac:dyDescent="0.25">
      <c r="A192" s="39" t="s">
        <v>86</v>
      </c>
      <c r="B192" s="44" t="s">
        <v>697</v>
      </c>
      <c r="C192" s="44" t="s">
        <v>186</v>
      </c>
      <c r="D192" s="44" t="s">
        <v>186</v>
      </c>
      <c r="E192" s="45" t="s">
        <v>186</v>
      </c>
      <c r="F192" s="45" t="s">
        <v>186</v>
      </c>
      <c r="G192" s="45"/>
      <c r="H192" s="45"/>
      <c r="I192" s="45"/>
      <c r="J192" s="45"/>
      <c r="K192" s="45"/>
      <c r="L192" s="45" t="s">
        <v>186</v>
      </c>
      <c r="M192" s="45"/>
      <c r="N192" s="45"/>
      <c r="O192" s="45"/>
      <c r="P192" s="45"/>
      <c r="Q192" s="45"/>
      <c r="R192" s="45"/>
      <c r="S192" s="45"/>
      <c r="T192" s="45"/>
      <c r="U192" s="45"/>
      <c r="V192" s="45"/>
      <c r="W192" s="45"/>
      <c r="X192" s="45"/>
      <c r="Y192" s="45"/>
      <c r="Z192" s="45"/>
      <c r="AA192" s="45"/>
      <c r="AB192" s="45"/>
      <c r="AC192" s="45"/>
      <c r="AD192" s="45"/>
      <c r="AE192" s="45"/>
      <c r="AF192" s="45"/>
      <c r="AG192" s="45" t="s">
        <v>94</v>
      </c>
      <c r="AH192" s="39" t="s">
        <v>1032</v>
      </c>
      <c r="AI192" s="39" t="s">
        <v>1033</v>
      </c>
      <c r="AJ192" s="39" t="s">
        <v>379</v>
      </c>
      <c r="AK192" s="39" t="s">
        <v>1034</v>
      </c>
      <c r="AL192" s="39" t="s">
        <v>164</v>
      </c>
      <c r="AM192" s="39" t="s">
        <v>1026</v>
      </c>
      <c r="AN192" s="40">
        <v>45831</v>
      </c>
      <c r="AO192" s="39" t="s">
        <v>80</v>
      </c>
      <c r="AP192" s="46">
        <v>0.5</v>
      </c>
      <c r="AQ192" s="46" t="s">
        <v>1035</v>
      </c>
      <c r="AR192" s="46" t="s">
        <v>1036</v>
      </c>
      <c r="AS192" s="39" t="s">
        <v>1045</v>
      </c>
      <c r="AT192" s="39">
        <v>15</v>
      </c>
      <c r="AU192" s="39" t="s">
        <v>1046</v>
      </c>
      <c r="AV192" s="39">
        <v>0</v>
      </c>
      <c r="AW192" s="39">
        <v>0</v>
      </c>
      <c r="AX192" s="39" t="s">
        <v>1047</v>
      </c>
      <c r="AY192" s="39">
        <v>100</v>
      </c>
      <c r="AZ192" s="39" t="s">
        <v>1048</v>
      </c>
      <c r="BA192" s="39" t="s">
        <v>570</v>
      </c>
      <c r="BB192" s="39" t="s">
        <v>1042</v>
      </c>
      <c r="BC192" s="39" t="s">
        <v>444</v>
      </c>
    </row>
    <row r="193" spans="1:55" ht="142.5" x14ac:dyDescent="0.25">
      <c r="A193" s="39" t="s">
        <v>86</v>
      </c>
      <c r="B193" s="44" t="s">
        <v>698</v>
      </c>
      <c r="C193" s="44" t="s">
        <v>186</v>
      </c>
      <c r="D193" s="44"/>
      <c r="E193" s="45" t="s">
        <v>186</v>
      </c>
      <c r="F193" s="45" t="s">
        <v>186</v>
      </c>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t="s">
        <v>94</v>
      </c>
      <c r="AH193" s="39" t="s">
        <v>826</v>
      </c>
      <c r="AI193" s="39" t="s">
        <v>827</v>
      </c>
      <c r="AJ193" s="39" t="s">
        <v>305</v>
      </c>
      <c r="AK193" s="39" t="s">
        <v>828</v>
      </c>
      <c r="AL193" s="39" t="s">
        <v>164</v>
      </c>
      <c r="AM193" s="39" t="s">
        <v>829</v>
      </c>
      <c r="AN193" s="40">
        <v>45832</v>
      </c>
      <c r="AO193" s="39" t="s">
        <v>80</v>
      </c>
      <c r="AP193" s="46" t="str">
        <f>+IFERROR(VLOOKUP(AO193,[2]!Tabla13[#Data],2,FALSE),"")</f>
        <v/>
      </c>
      <c r="AQ193" s="46"/>
      <c r="AR193" s="46"/>
      <c r="AS193" s="39"/>
      <c r="AT193" s="39"/>
      <c r="AU193" s="39"/>
      <c r="AV193" s="47"/>
      <c r="AW193" s="39"/>
      <c r="AX193" s="39"/>
      <c r="AY193" s="48"/>
      <c r="AZ193" s="39"/>
      <c r="BA193" s="39"/>
      <c r="BB193" s="39"/>
      <c r="BC193" s="39"/>
    </row>
    <row r="194" spans="1:55" ht="199.5" x14ac:dyDescent="0.25">
      <c r="A194" s="39" t="s">
        <v>86</v>
      </c>
      <c r="B194" s="44" t="s">
        <v>699</v>
      </c>
      <c r="C194" s="44"/>
      <c r="D194" s="44"/>
      <c r="E194" s="45" t="s">
        <v>186</v>
      </c>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t="s">
        <v>94</v>
      </c>
      <c r="AH194" s="39" t="s">
        <v>1049</v>
      </c>
      <c r="AI194" s="39" t="s">
        <v>1050</v>
      </c>
      <c r="AJ194" s="39" t="s">
        <v>1051</v>
      </c>
      <c r="AK194" s="39" t="s">
        <v>1052</v>
      </c>
      <c r="AL194" s="39" t="s">
        <v>164</v>
      </c>
      <c r="AM194" s="39" t="s">
        <v>753</v>
      </c>
      <c r="AN194" s="40">
        <v>45832</v>
      </c>
      <c r="AO194" s="39" t="s">
        <v>80</v>
      </c>
      <c r="AP194" s="46">
        <v>0.5</v>
      </c>
      <c r="AQ194" s="46" t="s">
        <v>754</v>
      </c>
      <c r="AR194" s="46" t="s">
        <v>754</v>
      </c>
      <c r="AS194" s="39" t="s">
        <v>795</v>
      </c>
      <c r="AT194" s="39">
        <v>6</v>
      </c>
      <c r="AU194" s="39" t="s">
        <v>1053</v>
      </c>
      <c r="AV194" s="39">
        <v>1040000</v>
      </c>
      <c r="AW194" s="39" t="s">
        <v>757</v>
      </c>
      <c r="AX194" s="39" t="s">
        <v>906</v>
      </c>
      <c r="AY194" s="39">
        <v>0.75</v>
      </c>
      <c r="AZ194" s="39" t="s">
        <v>1054</v>
      </c>
      <c r="BA194" s="39" t="s">
        <v>1055</v>
      </c>
      <c r="BB194" s="39" t="s">
        <v>759</v>
      </c>
      <c r="BC194" s="39"/>
    </row>
    <row r="195" spans="1:55" ht="156.75" x14ac:dyDescent="0.25">
      <c r="A195" s="39" t="s">
        <v>86</v>
      </c>
      <c r="B195" s="44" t="s">
        <v>699</v>
      </c>
      <c r="C195" s="44"/>
      <c r="D195" s="44"/>
      <c r="E195" s="45" t="s">
        <v>186</v>
      </c>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t="s">
        <v>94</v>
      </c>
      <c r="AH195" s="39" t="s">
        <v>1049</v>
      </c>
      <c r="AI195" s="39" t="s">
        <v>1050</v>
      </c>
      <c r="AJ195" s="39" t="s">
        <v>1056</v>
      </c>
      <c r="AK195" s="39" t="s">
        <v>1057</v>
      </c>
      <c r="AL195" s="39" t="s">
        <v>164</v>
      </c>
      <c r="AM195" s="39" t="s">
        <v>753</v>
      </c>
      <c r="AN195" s="40">
        <v>45832</v>
      </c>
      <c r="AO195" s="39" t="s">
        <v>81</v>
      </c>
      <c r="AP195" s="46"/>
      <c r="AQ195" s="46"/>
      <c r="AR195" s="46"/>
      <c r="AS195" s="39"/>
      <c r="AT195" s="39"/>
      <c r="AU195" s="39"/>
      <c r="AV195" s="47"/>
      <c r="AW195" s="39"/>
      <c r="AX195" s="39"/>
      <c r="AY195" s="48"/>
      <c r="AZ195" s="39"/>
      <c r="BA195" s="39"/>
      <c r="BB195" s="39"/>
      <c r="BC195" s="39" t="s">
        <v>825</v>
      </c>
    </row>
    <row r="196" spans="1:55" ht="228" x14ac:dyDescent="0.25">
      <c r="A196" s="39" t="s">
        <v>86</v>
      </c>
      <c r="B196" s="44" t="s">
        <v>664</v>
      </c>
      <c r="C196" s="44"/>
      <c r="D196" s="44"/>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t="s">
        <v>96</v>
      </c>
      <c r="AH196" s="39" t="s">
        <v>836</v>
      </c>
      <c r="AI196" s="39" t="s">
        <v>454</v>
      </c>
      <c r="AJ196" s="39" t="s">
        <v>1058</v>
      </c>
      <c r="AK196" s="39" t="s">
        <v>838</v>
      </c>
      <c r="AL196" s="39" t="s">
        <v>164</v>
      </c>
      <c r="AM196" s="39" t="s">
        <v>804</v>
      </c>
      <c r="AN196" s="40">
        <v>45833</v>
      </c>
      <c r="AO196" s="39" t="s">
        <v>80</v>
      </c>
      <c r="AP196" s="46">
        <v>1</v>
      </c>
      <c r="AQ196" s="46" t="s">
        <v>805</v>
      </c>
      <c r="AR196" s="46" t="s">
        <v>805</v>
      </c>
      <c r="AS196" s="39" t="s">
        <v>839</v>
      </c>
      <c r="AT196" s="39">
        <v>5</v>
      </c>
      <c r="AU196" s="39" t="s">
        <v>840</v>
      </c>
      <c r="AV196" s="39" t="s">
        <v>442</v>
      </c>
      <c r="AW196" s="39">
        <v>132619940</v>
      </c>
      <c r="AX196" s="39" t="s">
        <v>1059</v>
      </c>
      <c r="AY196" s="39">
        <v>1</v>
      </c>
      <c r="AZ196" s="39" t="s">
        <v>1060</v>
      </c>
      <c r="BA196" s="39" t="s">
        <v>1061</v>
      </c>
      <c r="BB196" s="39" t="s">
        <v>844</v>
      </c>
      <c r="BC196" s="39" t="s">
        <v>748</v>
      </c>
    </row>
    <row r="197" spans="1:55" ht="242.25" x14ac:dyDescent="0.25">
      <c r="A197" s="39" t="s">
        <v>86</v>
      </c>
      <c r="B197" s="44" t="s">
        <v>700</v>
      </c>
      <c r="C197" s="44" t="s">
        <v>709</v>
      </c>
      <c r="D197" s="44" t="s">
        <v>186</v>
      </c>
      <c r="E197" s="45" t="s">
        <v>186</v>
      </c>
      <c r="F197" s="45" t="s">
        <v>709</v>
      </c>
      <c r="G197" s="45"/>
      <c r="H197" s="45" t="s">
        <v>709</v>
      </c>
      <c r="I197" s="45" t="s">
        <v>709</v>
      </c>
      <c r="J197" s="45" t="s">
        <v>709</v>
      </c>
      <c r="K197" s="45"/>
      <c r="L197" s="45" t="s">
        <v>709</v>
      </c>
      <c r="M197" s="45" t="s">
        <v>709</v>
      </c>
      <c r="N197" s="45"/>
      <c r="O197" s="45" t="s">
        <v>709</v>
      </c>
      <c r="P197" s="45" t="s">
        <v>709</v>
      </c>
      <c r="Q197" s="45" t="s">
        <v>709</v>
      </c>
      <c r="R197" s="45" t="s">
        <v>709</v>
      </c>
      <c r="S197" s="45" t="s">
        <v>709</v>
      </c>
      <c r="T197" s="45" t="s">
        <v>709</v>
      </c>
      <c r="U197" s="45" t="s">
        <v>709</v>
      </c>
      <c r="V197" s="45" t="s">
        <v>709</v>
      </c>
      <c r="W197" s="45" t="s">
        <v>709</v>
      </c>
      <c r="X197" s="45" t="s">
        <v>709</v>
      </c>
      <c r="Y197" s="45" t="s">
        <v>709</v>
      </c>
      <c r="Z197" s="45" t="s">
        <v>709</v>
      </c>
      <c r="AA197" s="45" t="s">
        <v>709</v>
      </c>
      <c r="AB197" s="45" t="s">
        <v>709</v>
      </c>
      <c r="AC197" s="45" t="s">
        <v>709</v>
      </c>
      <c r="AD197" s="45" t="s">
        <v>709</v>
      </c>
      <c r="AE197" s="45" t="s">
        <v>709</v>
      </c>
      <c r="AF197" s="45" t="s">
        <v>709</v>
      </c>
      <c r="AG197" s="45" t="s">
        <v>98</v>
      </c>
      <c r="AH197" s="39" t="s">
        <v>1062</v>
      </c>
      <c r="AI197" s="39" t="s">
        <v>1063</v>
      </c>
      <c r="AJ197" s="39" t="s">
        <v>1064</v>
      </c>
      <c r="AK197" s="39" t="s">
        <v>1065</v>
      </c>
      <c r="AL197" s="39" t="s">
        <v>164</v>
      </c>
      <c r="AM197" s="39" t="s">
        <v>881</v>
      </c>
      <c r="AN197" s="40">
        <v>45833</v>
      </c>
      <c r="AO197" s="39" t="s">
        <v>80</v>
      </c>
      <c r="AP197" s="46">
        <v>0.75</v>
      </c>
      <c r="AQ197" s="46" t="s">
        <v>709</v>
      </c>
      <c r="AR197" s="46" t="s">
        <v>709</v>
      </c>
      <c r="AS197" s="39" t="s">
        <v>1066</v>
      </c>
      <c r="AT197" s="39">
        <v>115</v>
      </c>
      <c r="AU197" s="39" t="s">
        <v>1067</v>
      </c>
      <c r="AV197" s="47" t="s">
        <v>1068</v>
      </c>
      <c r="AW197" s="39" t="s">
        <v>709</v>
      </c>
      <c r="AX197" s="39" t="s">
        <v>1069</v>
      </c>
      <c r="AY197" s="48" t="s">
        <v>394</v>
      </c>
      <c r="AZ197" s="39" t="s">
        <v>394</v>
      </c>
      <c r="BA197" s="39" t="s">
        <v>394</v>
      </c>
      <c r="BB197" s="39" t="s">
        <v>1070</v>
      </c>
      <c r="BC197" s="39" t="s">
        <v>835</v>
      </c>
    </row>
    <row r="198" spans="1:55" ht="114" x14ac:dyDescent="0.25">
      <c r="A198" s="39" t="s">
        <v>86</v>
      </c>
      <c r="B198" s="44" t="s">
        <v>701</v>
      </c>
      <c r="C198" s="44"/>
      <c r="D198" s="44" t="s">
        <v>186</v>
      </c>
      <c r="E198" s="45"/>
      <c r="F198" s="45"/>
      <c r="G198" s="45"/>
      <c r="H198" s="45"/>
      <c r="I198" s="45" t="s">
        <v>186</v>
      </c>
      <c r="J198" s="45"/>
      <c r="K198" s="45"/>
      <c r="L198" s="45" t="s">
        <v>186</v>
      </c>
      <c r="M198" s="45" t="s">
        <v>186</v>
      </c>
      <c r="N198" s="45"/>
      <c r="O198" s="45" t="s">
        <v>186</v>
      </c>
      <c r="P198" s="45" t="s">
        <v>186</v>
      </c>
      <c r="Q198" s="45"/>
      <c r="R198" s="45"/>
      <c r="S198" s="45"/>
      <c r="T198" s="45"/>
      <c r="U198" s="45" t="s">
        <v>186</v>
      </c>
      <c r="V198" s="45"/>
      <c r="W198" s="45" t="s">
        <v>186</v>
      </c>
      <c r="X198" s="45" t="s">
        <v>186</v>
      </c>
      <c r="Y198" s="45" t="s">
        <v>186</v>
      </c>
      <c r="Z198" s="45" t="s">
        <v>186</v>
      </c>
      <c r="AA198" s="45" t="s">
        <v>186</v>
      </c>
      <c r="AB198" s="45" t="s">
        <v>186</v>
      </c>
      <c r="AC198" s="45" t="s">
        <v>186</v>
      </c>
      <c r="AD198" s="45" t="s">
        <v>186</v>
      </c>
      <c r="AE198" s="45" t="s">
        <v>186</v>
      </c>
      <c r="AF198" s="45" t="s">
        <v>186</v>
      </c>
      <c r="AG198" s="45" t="s">
        <v>94</v>
      </c>
      <c r="AH198" s="39" t="s">
        <v>322</v>
      </c>
      <c r="AI198" s="39" t="s">
        <v>339</v>
      </c>
      <c r="AJ198" s="39" t="s">
        <v>324</v>
      </c>
      <c r="AK198" s="39" t="s">
        <v>325</v>
      </c>
      <c r="AL198" s="39" t="s">
        <v>164</v>
      </c>
      <c r="AM198" s="39" t="s">
        <v>823</v>
      </c>
      <c r="AN198" s="40">
        <v>45834</v>
      </c>
      <c r="AO198" s="39" t="s">
        <v>78</v>
      </c>
      <c r="AP198" s="46">
        <v>0.25</v>
      </c>
      <c r="AQ198" s="46"/>
      <c r="AR198" s="46"/>
      <c r="AS198" s="39"/>
      <c r="AT198" s="39"/>
      <c r="AU198" s="39"/>
      <c r="AV198" s="39"/>
      <c r="AW198" s="39"/>
      <c r="AX198" s="39"/>
      <c r="AY198" s="39"/>
      <c r="AZ198" s="39"/>
      <c r="BA198" s="39"/>
      <c r="BB198" s="39"/>
      <c r="BC198" s="39"/>
    </row>
    <row r="199" spans="1:55" ht="114" x14ac:dyDescent="0.25">
      <c r="A199" s="39" t="s">
        <v>86</v>
      </c>
      <c r="B199" s="44" t="s">
        <v>702</v>
      </c>
      <c r="C199" s="44"/>
      <c r="D199" s="44" t="s">
        <v>186</v>
      </c>
      <c r="E199" s="45"/>
      <c r="F199" s="45"/>
      <c r="G199" s="45"/>
      <c r="H199" s="45"/>
      <c r="I199" s="45" t="s">
        <v>186</v>
      </c>
      <c r="J199" s="45"/>
      <c r="K199" s="45"/>
      <c r="L199" s="45" t="s">
        <v>186</v>
      </c>
      <c r="M199" s="45" t="s">
        <v>186</v>
      </c>
      <c r="N199" s="45"/>
      <c r="O199" s="45" t="s">
        <v>186</v>
      </c>
      <c r="P199" s="45" t="s">
        <v>186</v>
      </c>
      <c r="Q199" s="45"/>
      <c r="R199" s="45"/>
      <c r="S199" s="45"/>
      <c r="T199" s="45"/>
      <c r="U199" s="45" t="s">
        <v>186</v>
      </c>
      <c r="V199" s="45"/>
      <c r="W199" s="45" t="s">
        <v>186</v>
      </c>
      <c r="X199" s="45" t="s">
        <v>186</v>
      </c>
      <c r="Y199" s="45" t="s">
        <v>186</v>
      </c>
      <c r="Z199" s="45" t="s">
        <v>186</v>
      </c>
      <c r="AA199" s="45" t="s">
        <v>186</v>
      </c>
      <c r="AB199" s="45" t="s">
        <v>186</v>
      </c>
      <c r="AC199" s="45" t="s">
        <v>186</v>
      </c>
      <c r="AD199" s="45" t="s">
        <v>186</v>
      </c>
      <c r="AE199" s="45" t="s">
        <v>186</v>
      </c>
      <c r="AF199" s="45" t="s">
        <v>186</v>
      </c>
      <c r="AG199" s="45" t="s">
        <v>94</v>
      </c>
      <c r="AH199" s="39" t="s">
        <v>322</v>
      </c>
      <c r="AI199" s="39" t="s">
        <v>341</v>
      </c>
      <c r="AJ199" s="39" t="s">
        <v>324</v>
      </c>
      <c r="AK199" s="39" t="s">
        <v>325</v>
      </c>
      <c r="AL199" s="39" t="s">
        <v>164</v>
      </c>
      <c r="AM199" s="39" t="s">
        <v>823</v>
      </c>
      <c r="AN199" s="40">
        <v>45834</v>
      </c>
      <c r="AO199" s="39" t="s">
        <v>78</v>
      </c>
      <c r="AP199" s="46">
        <v>0.25</v>
      </c>
      <c r="AQ199" s="46"/>
      <c r="AR199" s="46"/>
      <c r="AS199" s="39"/>
      <c r="AT199" s="39"/>
      <c r="AU199" s="39"/>
      <c r="AV199" s="47"/>
      <c r="AW199" s="39"/>
      <c r="AX199" s="39"/>
      <c r="AY199" s="48"/>
      <c r="AZ199" s="39"/>
      <c r="BA199" s="39"/>
      <c r="BB199" s="39"/>
      <c r="BC199" s="39"/>
    </row>
    <row r="200" spans="1:55" ht="114" x14ac:dyDescent="0.25">
      <c r="A200" s="39" t="s">
        <v>86</v>
      </c>
      <c r="B200" s="44" t="s">
        <v>703</v>
      </c>
      <c r="C200" s="44" t="s">
        <v>709</v>
      </c>
      <c r="D200" s="44" t="s">
        <v>186</v>
      </c>
      <c r="E200" s="45" t="s">
        <v>709</v>
      </c>
      <c r="F200" s="45" t="s">
        <v>709</v>
      </c>
      <c r="G200" s="45" t="s">
        <v>709</v>
      </c>
      <c r="H200" s="45" t="s">
        <v>709</v>
      </c>
      <c r="I200" s="45" t="s">
        <v>186</v>
      </c>
      <c r="J200" s="45" t="s">
        <v>709</v>
      </c>
      <c r="K200" s="45" t="s">
        <v>709</v>
      </c>
      <c r="L200" s="45" t="s">
        <v>186</v>
      </c>
      <c r="M200" s="45" t="s">
        <v>186</v>
      </c>
      <c r="N200" s="45" t="s">
        <v>709</v>
      </c>
      <c r="O200" s="45" t="s">
        <v>186</v>
      </c>
      <c r="P200" s="45" t="s">
        <v>186</v>
      </c>
      <c r="Q200" s="45" t="s">
        <v>709</v>
      </c>
      <c r="R200" s="45" t="s">
        <v>709</v>
      </c>
      <c r="S200" s="45" t="s">
        <v>709</v>
      </c>
      <c r="T200" s="45" t="s">
        <v>709</v>
      </c>
      <c r="U200" s="45" t="s">
        <v>186</v>
      </c>
      <c r="V200" s="45" t="s">
        <v>709</v>
      </c>
      <c r="W200" s="45" t="s">
        <v>186</v>
      </c>
      <c r="X200" s="45" t="s">
        <v>186</v>
      </c>
      <c r="Y200" s="45" t="s">
        <v>186</v>
      </c>
      <c r="Z200" s="45" t="s">
        <v>186</v>
      </c>
      <c r="AA200" s="45" t="s">
        <v>186</v>
      </c>
      <c r="AB200" s="45" t="s">
        <v>186</v>
      </c>
      <c r="AC200" s="45" t="s">
        <v>186</v>
      </c>
      <c r="AD200" s="45" t="s">
        <v>186</v>
      </c>
      <c r="AE200" s="45" t="s">
        <v>186</v>
      </c>
      <c r="AF200" s="45" t="s">
        <v>186</v>
      </c>
      <c r="AG200" s="45" t="s">
        <v>94</v>
      </c>
      <c r="AH200" s="39" t="s">
        <v>322</v>
      </c>
      <c r="AI200" s="39" t="s">
        <v>1071</v>
      </c>
      <c r="AJ200" s="39" t="s">
        <v>324</v>
      </c>
      <c r="AK200" s="39" t="s">
        <v>325</v>
      </c>
      <c r="AL200" s="39" t="s">
        <v>164</v>
      </c>
      <c r="AM200" s="39" t="s">
        <v>763</v>
      </c>
      <c r="AN200" s="40">
        <v>45834</v>
      </c>
      <c r="AO200" s="39" t="s">
        <v>78</v>
      </c>
      <c r="AP200" s="46">
        <v>0.25</v>
      </c>
      <c r="AQ200" s="46" t="s">
        <v>709</v>
      </c>
      <c r="AR200" s="46" t="s">
        <v>709</v>
      </c>
      <c r="AS200" s="39" t="s">
        <v>709</v>
      </c>
      <c r="AT200" s="39" t="s">
        <v>709</v>
      </c>
      <c r="AU200" s="39" t="s">
        <v>709</v>
      </c>
      <c r="AV200" s="39" t="s">
        <v>709</v>
      </c>
      <c r="AW200" s="39" t="s">
        <v>709</v>
      </c>
      <c r="AX200" s="39" t="s">
        <v>709</v>
      </c>
      <c r="AY200" s="39" t="s">
        <v>709</v>
      </c>
      <c r="AZ200" s="39" t="s">
        <v>709</v>
      </c>
      <c r="BA200" s="39" t="s">
        <v>709</v>
      </c>
      <c r="BB200" s="39" t="s">
        <v>709</v>
      </c>
      <c r="BC200" s="39" t="s">
        <v>1072</v>
      </c>
    </row>
    <row r="201" spans="1:55" ht="128.25" x14ac:dyDescent="0.25">
      <c r="A201" s="39" t="s">
        <v>86</v>
      </c>
      <c r="B201" s="44" t="s">
        <v>704</v>
      </c>
      <c r="C201" s="44" t="s">
        <v>709</v>
      </c>
      <c r="D201" s="44" t="s">
        <v>186</v>
      </c>
      <c r="E201" s="45" t="s">
        <v>709</v>
      </c>
      <c r="F201" s="45" t="s">
        <v>709</v>
      </c>
      <c r="G201" s="45" t="s">
        <v>709</v>
      </c>
      <c r="H201" s="45" t="s">
        <v>709</v>
      </c>
      <c r="I201" s="45" t="s">
        <v>186</v>
      </c>
      <c r="J201" s="45" t="s">
        <v>709</v>
      </c>
      <c r="K201" s="45" t="s">
        <v>709</v>
      </c>
      <c r="L201" s="45" t="s">
        <v>186</v>
      </c>
      <c r="M201" s="45" t="s">
        <v>186</v>
      </c>
      <c r="N201" s="45" t="s">
        <v>709</v>
      </c>
      <c r="O201" s="45" t="s">
        <v>186</v>
      </c>
      <c r="P201" s="45" t="s">
        <v>186</v>
      </c>
      <c r="Q201" s="45" t="s">
        <v>709</v>
      </c>
      <c r="R201" s="45" t="s">
        <v>709</v>
      </c>
      <c r="S201" s="45" t="s">
        <v>709</v>
      </c>
      <c r="T201" s="45" t="s">
        <v>709</v>
      </c>
      <c r="U201" s="45" t="s">
        <v>186</v>
      </c>
      <c r="V201" s="45" t="s">
        <v>709</v>
      </c>
      <c r="W201" s="45" t="s">
        <v>186</v>
      </c>
      <c r="X201" s="45" t="s">
        <v>186</v>
      </c>
      <c r="Y201" s="45" t="s">
        <v>186</v>
      </c>
      <c r="Z201" s="45" t="s">
        <v>186</v>
      </c>
      <c r="AA201" s="45" t="s">
        <v>186</v>
      </c>
      <c r="AB201" s="45" t="s">
        <v>186</v>
      </c>
      <c r="AC201" s="45" t="s">
        <v>186</v>
      </c>
      <c r="AD201" s="45" t="s">
        <v>186</v>
      </c>
      <c r="AE201" s="45" t="s">
        <v>186</v>
      </c>
      <c r="AF201" s="45" t="s">
        <v>186</v>
      </c>
      <c r="AG201" s="45" t="s">
        <v>94</v>
      </c>
      <c r="AH201" s="39" t="s">
        <v>322</v>
      </c>
      <c r="AI201" s="39" t="s">
        <v>1073</v>
      </c>
      <c r="AJ201" s="39" t="s">
        <v>324</v>
      </c>
      <c r="AK201" s="39" t="s">
        <v>325</v>
      </c>
      <c r="AL201" s="39" t="s">
        <v>164</v>
      </c>
      <c r="AM201" s="39" t="s">
        <v>763</v>
      </c>
      <c r="AN201" s="40">
        <v>45834</v>
      </c>
      <c r="AO201" s="39" t="s">
        <v>78</v>
      </c>
      <c r="AP201" s="46">
        <v>0.25</v>
      </c>
      <c r="AQ201" s="46" t="s">
        <v>709</v>
      </c>
      <c r="AR201" s="46" t="s">
        <v>709</v>
      </c>
      <c r="AS201" s="39" t="s">
        <v>709</v>
      </c>
      <c r="AT201" s="39" t="s">
        <v>709</v>
      </c>
      <c r="AU201" s="39" t="s">
        <v>709</v>
      </c>
      <c r="AV201" s="47" t="s">
        <v>709</v>
      </c>
      <c r="AW201" s="39" t="s">
        <v>709</v>
      </c>
      <c r="AX201" s="39" t="s">
        <v>709</v>
      </c>
      <c r="AY201" s="48" t="s">
        <v>709</v>
      </c>
      <c r="AZ201" s="39" t="s">
        <v>709</v>
      </c>
      <c r="BA201" s="39" t="s">
        <v>709</v>
      </c>
      <c r="BB201" s="39" t="s">
        <v>709</v>
      </c>
      <c r="BC201" s="39" t="s">
        <v>824</v>
      </c>
    </row>
    <row r="202" spans="1:55" ht="171" x14ac:dyDescent="0.25">
      <c r="A202" s="39" t="s">
        <v>86</v>
      </c>
      <c r="B202" s="44" t="s">
        <v>705</v>
      </c>
      <c r="C202" s="44"/>
      <c r="D202" s="44"/>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t="s">
        <v>94</v>
      </c>
      <c r="AH202" s="39" t="s">
        <v>1074</v>
      </c>
      <c r="AI202" s="39" t="s">
        <v>846</v>
      </c>
      <c r="AJ202" s="39" t="s">
        <v>1075</v>
      </c>
      <c r="AK202" s="39" t="s">
        <v>1076</v>
      </c>
      <c r="AL202" s="39" t="s">
        <v>164</v>
      </c>
      <c r="AM202" s="39" t="s">
        <v>804</v>
      </c>
      <c r="AN202" s="40">
        <v>45835</v>
      </c>
      <c r="AO202" s="39" t="s">
        <v>80</v>
      </c>
      <c r="AP202" s="46">
        <v>1</v>
      </c>
      <c r="AQ202" s="46" t="s">
        <v>805</v>
      </c>
      <c r="AR202" s="46" t="s">
        <v>805</v>
      </c>
      <c r="AS202" s="39" t="s">
        <v>1077</v>
      </c>
      <c r="AT202" s="39">
        <v>200</v>
      </c>
      <c r="AU202" s="39" t="s">
        <v>1078</v>
      </c>
      <c r="AV202" s="39" t="s">
        <v>852</v>
      </c>
      <c r="AW202" s="39">
        <v>260703513</v>
      </c>
      <c r="AX202" s="39" t="s">
        <v>1079</v>
      </c>
      <c r="AY202" s="39">
        <v>1</v>
      </c>
      <c r="AZ202" s="39" t="s">
        <v>442</v>
      </c>
      <c r="BA202" s="39" t="s">
        <v>442</v>
      </c>
      <c r="BB202" s="39" t="s">
        <v>442</v>
      </c>
      <c r="BC202" s="39" t="s">
        <v>1080</v>
      </c>
    </row>
    <row r="203" spans="1:55" ht="85.5" x14ac:dyDescent="0.25">
      <c r="A203" s="39" t="s">
        <v>86</v>
      </c>
      <c r="B203" s="44" t="s">
        <v>706</v>
      </c>
      <c r="C203" s="44" t="s">
        <v>186</v>
      </c>
      <c r="D203" s="44" t="s">
        <v>186</v>
      </c>
      <c r="E203" s="45"/>
      <c r="F203" s="45"/>
      <c r="G203" s="45"/>
      <c r="H203" s="45"/>
      <c r="I203" s="45"/>
      <c r="J203" s="45"/>
      <c r="K203" s="45"/>
      <c r="L203" s="45" t="s">
        <v>186</v>
      </c>
      <c r="M203" s="45"/>
      <c r="N203" s="45"/>
      <c r="O203" s="45"/>
      <c r="P203" s="45"/>
      <c r="Q203" s="45"/>
      <c r="R203" s="45"/>
      <c r="S203" s="45"/>
      <c r="T203" s="45"/>
      <c r="U203" s="45"/>
      <c r="V203" s="45"/>
      <c r="W203" s="45"/>
      <c r="X203" s="45"/>
      <c r="Y203" s="45" t="s">
        <v>186</v>
      </c>
      <c r="Z203" s="45" t="s">
        <v>186</v>
      </c>
      <c r="AA203" s="45"/>
      <c r="AB203" s="45"/>
      <c r="AC203" s="45"/>
      <c r="AD203" s="45"/>
      <c r="AE203" s="45"/>
      <c r="AF203" s="45"/>
      <c r="AG203" s="45" t="s">
        <v>94</v>
      </c>
      <c r="AH203" s="39" t="s">
        <v>813</v>
      </c>
      <c r="AI203" s="39" t="s">
        <v>814</v>
      </c>
      <c r="AJ203" s="39" t="s">
        <v>1081</v>
      </c>
      <c r="AK203" s="39" t="s">
        <v>816</v>
      </c>
      <c r="AL203" s="39" t="s">
        <v>164</v>
      </c>
      <c r="AM203" s="39" t="s">
        <v>784</v>
      </c>
      <c r="AN203" s="40">
        <v>45835</v>
      </c>
      <c r="AO203" s="39" t="s">
        <v>80</v>
      </c>
      <c r="AP203" s="46">
        <v>0.75</v>
      </c>
      <c r="AQ203" s="46" t="s">
        <v>394</v>
      </c>
      <c r="AR203" s="46" t="s">
        <v>394</v>
      </c>
      <c r="AS203" s="39" t="s">
        <v>785</v>
      </c>
      <c r="AT203" s="39">
        <v>14</v>
      </c>
      <c r="AU203" s="39" t="s">
        <v>1082</v>
      </c>
      <c r="AV203" s="47">
        <v>129000</v>
      </c>
      <c r="AW203" s="39">
        <v>16036153.930000002</v>
      </c>
      <c r="AX203" s="39" t="s">
        <v>1083</v>
      </c>
      <c r="AY203" s="48">
        <v>1</v>
      </c>
      <c r="AZ203" s="39" t="s">
        <v>788</v>
      </c>
      <c r="BA203" s="39" t="s">
        <v>394</v>
      </c>
      <c r="BB203" s="39" t="s">
        <v>789</v>
      </c>
      <c r="BC203" s="39"/>
    </row>
    <row r="204" spans="1:55" ht="213.75" x14ac:dyDescent="0.25">
      <c r="A204" s="39" t="s">
        <v>86</v>
      </c>
      <c r="B204" s="44" t="s">
        <v>692</v>
      </c>
      <c r="C204" s="44" t="s">
        <v>186</v>
      </c>
      <c r="D204" s="44" t="s">
        <v>186</v>
      </c>
      <c r="E204" s="45" t="s">
        <v>186</v>
      </c>
      <c r="F204" s="45"/>
      <c r="G204" s="45"/>
      <c r="H204" s="45"/>
      <c r="I204" s="45"/>
      <c r="J204" s="45"/>
      <c r="K204" s="45"/>
      <c r="L204" s="45" t="s">
        <v>186</v>
      </c>
      <c r="M204" s="45" t="s">
        <v>186</v>
      </c>
      <c r="N204" s="45" t="s">
        <v>186</v>
      </c>
      <c r="O204" s="45" t="s">
        <v>186</v>
      </c>
      <c r="P204" s="45"/>
      <c r="Q204" s="45"/>
      <c r="R204" s="45"/>
      <c r="S204" s="45"/>
      <c r="T204" s="45"/>
      <c r="U204" s="45"/>
      <c r="V204" s="45"/>
      <c r="W204" s="45"/>
      <c r="X204" s="45"/>
      <c r="Y204" s="45"/>
      <c r="Z204" s="45"/>
      <c r="AA204" s="45"/>
      <c r="AB204" s="45"/>
      <c r="AC204" s="45"/>
      <c r="AD204" s="45"/>
      <c r="AE204" s="45"/>
      <c r="AF204" s="45"/>
      <c r="AG204" s="45" t="s">
        <v>98</v>
      </c>
      <c r="AH204" s="39" t="s">
        <v>1010</v>
      </c>
      <c r="AI204" s="39" t="s">
        <v>1011</v>
      </c>
      <c r="AJ204" s="39" t="s">
        <v>1012</v>
      </c>
      <c r="AK204" s="39" t="s">
        <v>1013</v>
      </c>
      <c r="AL204" s="39" t="s">
        <v>164</v>
      </c>
      <c r="AM204" s="39" t="s">
        <v>881</v>
      </c>
      <c r="AN204" s="40">
        <v>45838</v>
      </c>
      <c r="AO204" s="39" t="s">
        <v>80</v>
      </c>
      <c r="AP204" s="46">
        <v>0.75</v>
      </c>
      <c r="AQ204" s="46"/>
      <c r="AR204" s="46"/>
      <c r="AS204" s="39" t="s">
        <v>882</v>
      </c>
      <c r="AT204" s="39"/>
      <c r="AU204" s="39" t="s">
        <v>1084</v>
      </c>
      <c r="AV204" s="39" t="s">
        <v>1085</v>
      </c>
      <c r="AW204" s="39"/>
      <c r="AX204" s="39" t="s">
        <v>441</v>
      </c>
      <c r="AY204" s="39">
        <v>1</v>
      </c>
      <c r="AZ204" s="39" t="s">
        <v>442</v>
      </c>
      <c r="BA204" s="39" t="s">
        <v>442</v>
      </c>
      <c r="BB204" s="39" t="s">
        <v>1086</v>
      </c>
      <c r="BC204" s="39"/>
    </row>
    <row r="205" spans="1:55" ht="256.5" x14ac:dyDescent="0.25">
      <c r="A205" s="39" t="s">
        <v>84</v>
      </c>
      <c r="B205" s="44" t="s">
        <v>707</v>
      </c>
      <c r="C205" s="44" t="s">
        <v>186</v>
      </c>
      <c r="D205" s="44" t="s">
        <v>186</v>
      </c>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t="s">
        <v>94</v>
      </c>
      <c r="AH205" s="39" t="s">
        <v>1087</v>
      </c>
      <c r="AI205" s="39" t="s">
        <v>1088</v>
      </c>
      <c r="AJ205" s="39" t="s">
        <v>1089</v>
      </c>
      <c r="AK205" s="39" t="s">
        <v>1090</v>
      </c>
      <c r="AL205" s="39" t="s">
        <v>164</v>
      </c>
      <c r="AM205" s="39" t="s">
        <v>915</v>
      </c>
      <c r="AN205" s="40">
        <v>45838</v>
      </c>
      <c r="AO205" s="39" t="s">
        <v>80</v>
      </c>
      <c r="AP205" s="46"/>
      <c r="AQ205" s="46"/>
      <c r="AR205" s="46"/>
      <c r="AS205" s="39"/>
      <c r="AT205" s="39" t="s">
        <v>1091</v>
      </c>
      <c r="AU205" s="39">
        <v>5</v>
      </c>
      <c r="AV205" s="47" t="s">
        <v>1092</v>
      </c>
      <c r="AW205" s="39" t="s">
        <v>972</v>
      </c>
      <c r="AX205" s="39" t="s">
        <v>1093</v>
      </c>
      <c r="AY205" s="48">
        <v>1</v>
      </c>
      <c r="AZ205" s="39" t="s">
        <v>920</v>
      </c>
      <c r="BA205" s="39" t="s">
        <v>1094</v>
      </c>
      <c r="BB205" s="39"/>
      <c r="BC205" s="39"/>
    </row>
    <row r="206" spans="1:55" ht="228" x14ac:dyDescent="0.25">
      <c r="A206" s="39" t="s">
        <v>84</v>
      </c>
      <c r="B206" s="44" t="s">
        <v>708</v>
      </c>
      <c r="C206" s="44"/>
      <c r="D206" s="44" t="s">
        <v>186</v>
      </c>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t="s">
        <v>94</v>
      </c>
      <c r="AH206" s="39" t="s">
        <v>1095</v>
      </c>
      <c r="AI206" s="39" t="s">
        <v>1096</v>
      </c>
      <c r="AJ206" s="39" t="s">
        <v>1097</v>
      </c>
      <c r="AK206" s="39" t="s">
        <v>1098</v>
      </c>
      <c r="AL206" s="39" t="s">
        <v>164</v>
      </c>
      <c r="AM206" s="39" t="s">
        <v>915</v>
      </c>
      <c r="AN206" s="40">
        <v>45838</v>
      </c>
      <c r="AO206" s="39" t="s">
        <v>81</v>
      </c>
      <c r="AP206" s="46"/>
      <c r="AQ206" s="46"/>
      <c r="AR206" s="46"/>
      <c r="AS206" s="39" t="s">
        <v>916</v>
      </c>
      <c r="AT206" s="39">
        <v>5</v>
      </c>
      <c r="AU206" s="39" t="s">
        <v>1099</v>
      </c>
      <c r="AV206" s="39" t="s">
        <v>972</v>
      </c>
      <c r="AW206" s="39" t="s">
        <v>1100</v>
      </c>
      <c r="AX206" s="39">
        <v>1</v>
      </c>
      <c r="AY206" s="39" t="s">
        <v>920</v>
      </c>
      <c r="AZ206" s="39" t="s">
        <v>1101</v>
      </c>
      <c r="BA206" s="39"/>
      <c r="BB206" s="39"/>
      <c r="BC206" s="39"/>
    </row>
    <row r="207" spans="1:55" ht="313.5" x14ac:dyDescent="0.25">
      <c r="A207" s="39" t="s">
        <v>86</v>
      </c>
      <c r="B207" s="44" t="s">
        <v>666</v>
      </c>
      <c r="C207" s="44"/>
      <c r="D207" s="44" t="s">
        <v>186</v>
      </c>
      <c r="E207" s="45"/>
      <c r="F207" s="45"/>
      <c r="G207" s="45" t="s">
        <v>186</v>
      </c>
      <c r="H207" s="45"/>
      <c r="I207" s="45"/>
      <c r="J207" s="45"/>
      <c r="K207" s="45" t="s">
        <v>186</v>
      </c>
      <c r="L207" s="45" t="s">
        <v>186</v>
      </c>
      <c r="M207" s="45" t="s">
        <v>186</v>
      </c>
      <c r="N207" s="45" t="s">
        <v>186</v>
      </c>
      <c r="O207" s="45"/>
      <c r="P207" s="45"/>
      <c r="Q207" s="45"/>
      <c r="R207" s="45"/>
      <c r="S207" s="45"/>
      <c r="T207" s="45"/>
      <c r="U207" s="45"/>
      <c r="V207" s="45"/>
      <c r="W207" s="45"/>
      <c r="X207" s="45"/>
      <c r="Y207" s="45"/>
      <c r="Z207" s="45"/>
      <c r="AA207" s="45" t="s">
        <v>186</v>
      </c>
      <c r="AB207" s="45" t="s">
        <v>186</v>
      </c>
      <c r="AC207" s="45" t="s">
        <v>186</v>
      </c>
      <c r="AD207" s="45" t="s">
        <v>186</v>
      </c>
      <c r="AE207" s="45" t="s">
        <v>186</v>
      </c>
      <c r="AF207" s="45" t="s">
        <v>186</v>
      </c>
      <c r="AG207" s="45" t="s">
        <v>94</v>
      </c>
      <c r="AH207" s="39" t="s">
        <v>412</v>
      </c>
      <c r="AI207" s="39" t="s">
        <v>413</v>
      </c>
      <c r="AJ207" s="39" t="s">
        <v>414</v>
      </c>
      <c r="AK207" s="39" t="s">
        <v>415</v>
      </c>
      <c r="AL207" s="39" t="s">
        <v>164</v>
      </c>
      <c r="AM207" s="39" t="s">
        <v>799</v>
      </c>
      <c r="AN207" s="40">
        <v>45838</v>
      </c>
      <c r="AO207" s="39" t="s">
        <v>80</v>
      </c>
      <c r="AP207" s="46">
        <v>0.05</v>
      </c>
      <c r="AQ207" s="46" t="s">
        <v>394</v>
      </c>
      <c r="AR207" s="46" t="s">
        <v>394</v>
      </c>
      <c r="AS207" s="39" t="s">
        <v>416</v>
      </c>
      <c r="AT207" s="39"/>
      <c r="AU207" s="39" t="s">
        <v>417</v>
      </c>
      <c r="AV207" s="47"/>
      <c r="AW207" s="39">
        <v>200000000</v>
      </c>
      <c r="AX207" s="39" t="s">
        <v>418</v>
      </c>
      <c r="AY207" s="48">
        <v>0.1</v>
      </c>
      <c r="AZ207" s="39" t="s">
        <v>419</v>
      </c>
      <c r="BA207" s="39" t="s">
        <v>399</v>
      </c>
      <c r="BB207" s="39" t="s">
        <v>420</v>
      </c>
      <c r="BC207" s="39"/>
    </row>
    <row r="208" spans="1:55" ht="156.75" x14ac:dyDescent="0.25">
      <c r="A208" s="39" t="s">
        <v>86</v>
      </c>
      <c r="B208" s="44" t="s">
        <v>1102</v>
      </c>
      <c r="C208" s="44" t="s">
        <v>186</v>
      </c>
      <c r="D208" s="44" t="s">
        <v>186</v>
      </c>
      <c r="E208" s="44" t="s">
        <v>186</v>
      </c>
      <c r="F208" s="50"/>
      <c r="G208" s="50"/>
      <c r="H208" s="50"/>
      <c r="I208" s="50"/>
      <c r="J208" s="50"/>
      <c r="K208" s="50"/>
      <c r="L208" s="44" t="s">
        <v>186</v>
      </c>
      <c r="M208" s="50"/>
      <c r="N208" s="50"/>
      <c r="O208" s="50"/>
      <c r="P208" s="50"/>
      <c r="Q208" s="50"/>
      <c r="R208" s="50"/>
      <c r="S208" s="50"/>
      <c r="T208" s="50"/>
      <c r="U208" s="50"/>
      <c r="V208" s="50"/>
      <c r="W208" s="50"/>
      <c r="X208" s="50"/>
      <c r="Y208" s="50"/>
      <c r="Z208" s="50"/>
      <c r="AA208" s="50"/>
      <c r="AB208" s="50"/>
      <c r="AC208" s="50"/>
      <c r="AD208" s="50"/>
      <c r="AE208" s="50"/>
      <c r="AF208" s="50"/>
      <c r="AG208" s="50" t="s">
        <v>94</v>
      </c>
      <c r="AH208" s="44" t="s">
        <v>626</v>
      </c>
      <c r="AI208" s="44" t="s">
        <v>627</v>
      </c>
      <c r="AJ208" s="44" t="s">
        <v>628</v>
      </c>
      <c r="AK208" s="44" t="s">
        <v>629</v>
      </c>
      <c r="AL208" s="39" t="s">
        <v>170</v>
      </c>
      <c r="AM208" s="44" t="s">
        <v>604</v>
      </c>
      <c r="AN208" s="54">
        <v>45818</v>
      </c>
      <c r="AO208" s="39" t="s">
        <v>80</v>
      </c>
      <c r="AP208" s="49">
        <v>0.25</v>
      </c>
      <c r="AQ208" s="50"/>
      <c r="AR208" s="50"/>
      <c r="AS208" s="39" t="s">
        <v>1103</v>
      </c>
      <c r="AT208" s="39">
        <v>15</v>
      </c>
      <c r="AU208" s="39" t="s">
        <v>630</v>
      </c>
      <c r="AV208" s="39" t="s">
        <v>607</v>
      </c>
      <c r="AW208" s="39" t="s">
        <v>1104</v>
      </c>
      <c r="AX208" s="39" t="s">
        <v>608</v>
      </c>
      <c r="AY208" s="48">
        <v>1</v>
      </c>
      <c r="AZ208" s="39" t="s">
        <v>591</v>
      </c>
      <c r="BA208" s="39" t="s">
        <v>609</v>
      </c>
      <c r="BB208" s="39" t="s">
        <v>610</v>
      </c>
      <c r="BC208" s="39"/>
    </row>
    <row r="209" spans="1:55" ht="156.75" x14ac:dyDescent="0.25">
      <c r="A209" s="39" t="s">
        <v>86</v>
      </c>
      <c r="B209" s="44" t="s">
        <v>1105</v>
      </c>
      <c r="C209" s="44" t="s">
        <v>186</v>
      </c>
      <c r="D209" s="44" t="s">
        <v>186</v>
      </c>
      <c r="E209" s="44" t="s">
        <v>186</v>
      </c>
      <c r="F209" s="50"/>
      <c r="G209" s="50"/>
      <c r="H209" s="50"/>
      <c r="I209" s="50"/>
      <c r="J209" s="50"/>
      <c r="K209" s="50"/>
      <c r="L209" s="44" t="s">
        <v>186</v>
      </c>
      <c r="M209" s="50"/>
      <c r="N209" s="50"/>
      <c r="O209" s="50"/>
      <c r="P209" s="50"/>
      <c r="Q209" s="50"/>
      <c r="R209" s="50"/>
      <c r="S209" s="50"/>
      <c r="T209" s="50"/>
      <c r="U209" s="50"/>
      <c r="V209" s="50"/>
      <c r="W209" s="50"/>
      <c r="X209" s="50"/>
      <c r="Y209" s="50"/>
      <c r="Z209" s="50"/>
      <c r="AA209" s="50"/>
      <c r="AB209" s="50"/>
      <c r="AC209" s="50"/>
      <c r="AD209" s="50"/>
      <c r="AE209" s="50"/>
      <c r="AF209" s="50"/>
      <c r="AG209" s="50" t="s">
        <v>94</v>
      </c>
      <c r="AH209" s="44" t="s">
        <v>626</v>
      </c>
      <c r="AI209" s="44" t="s">
        <v>627</v>
      </c>
      <c r="AJ209" s="44" t="s">
        <v>628</v>
      </c>
      <c r="AK209" s="44" t="s">
        <v>629</v>
      </c>
      <c r="AL209" s="39" t="s">
        <v>170</v>
      </c>
      <c r="AM209" s="44" t="s">
        <v>604</v>
      </c>
      <c r="AN209" s="54">
        <v>45791</v>
      </c>
      <c r="AO209" s="39" t="s">
        <v>80</v>
      </c>
      <c r="AP209" s="49">
        <v>0.25</v>
      </c>
      <c r="AQ209" s="50"/>
      <c r="AR209" s="50"/>
      <c r="AS209" s="39" t="s">
        <v>1103</v>
      </c>
      <c r="AT209" s="39">
        <v>20</v>
      </c>
      <c r="AU209" s="39" t="s">
        <v>630</v>
      </c>
      <c r="AV209" s="39" t="s">
        <v>607</v>
      </c>
      <c r="AW209" s="39" t="s">
        <v>1104</v>
      </c>
      <c r="AX209" s="39" t="s">
        <v>608</v>
      </c>
      <c r="AY209" s="48">
        <v>1</v>
      </c>
      <c r="AZ209" s="39" t="s">
        <v>591</v>
      </c>
      <c r="BA209" s="39" t="s">
        <v>609</v>
      </c>
      <c r="BB209" s="39" t="s">
        <v>610</v>
      </c>
      <c r="BC209" s="39"/>
    </row>
    <row r="210" spans="1:55" ht="156.75" x14ac:dyDescent="0.25">
      <c r="A210" s="39" t="s">
        <v>86</v>
      </c>
      <c r="B210" s="44" t="s">
        <v>1106</v>
      </c>
      <c r="C210" s="44" t="s">
        <v>186</v>
      </c>
      <c r="D210" s="44" t="s">
        <v>186</v>
      </c>
      <c r="E210" s="44" t="s">
        <v>186</v>
      </c>
      <c r="F210" s="50"/>
      <c r="G210" s="50"/>
      <c r="H210" s="50"/>
      <c r="I210" s="50"/>
      <c r="J210" s="50"/>
      <c r="K210" s="50"/>
      <c r="L210" s="44" t="s">
        <v>186</v>
      </c>
      <c r="M210" s="50"/>
      <c r="N210" s="50"/>
      <c r="O210" s="50"/>
      <c r="P210" s="50"/>
      <c r="Q210" s="50"/>
      <c r="R210" s="50"/>
      <c r="S210" s="50"/>
      <c r="T210" s="50"/>
      <c r="U210" s="50"/>
      <c r="V210" s="50"/>
      <c r="W210" s="50"/>
      <c r="X210" s="50"/>
      <c r="Y210" s="50"/>
      <c r="Z210" s="50"/>
      <c r="AA210" s="50"/>
      <c r="AB210" s="50"/>
      <c r="AC210" s="50"/>
      <c r="AD210" s="50"/>
      <c r="AE210" s="50"/>
      <c r="AF210" s="50"/>
      <c r="AG210" s="50" t="s">
        <v>94</v>
      </c>
      <c r="AH210" s="44" t="s">
        <v>626</v>
      </c>
      <c r="AI210" s="44" t="s">
        <v>627</v>
      </c>
      <c r="AJ210" s="44" t="s">
        <v>628</v>
      </c>
      <c r="AK210" s="44" t="s">
        <v>629</v>
      </c>
      <c r="AL210" s="39" t="s">
        <v>170</v>
      </c>
      <c r="AM210" s="44" t="s">
        <v>604</v>
      </c>
      <c r="AN210" s="54">
        <v>45786</v>
      </c>
      <c r="AO210" s="39" t="s">
        <v>80</v>
      </c>
      <c r="AP210" s="49">
        <v>0.25</v>
      </c>
      <c r="AQ210" s="50"/>
      <c r="AR210" s="50"/>
      <c r="AS210" s="39" t="s">
        <v>1103</v>
      </c>
      <c r="AT210" s="39">
        <v>13</v>
      </c>
      <c r="AU210" s="39" t="s">
        <v>630</v>
      </c>
      <c r="AV210" s="39" t="s">
        <v>607</v>
      </c>
      <c r="AW210" s="39" t="s">
        <v>1104</v>
      </c>
      <c r="AX210" s="39" t="s">
        <v>608</v>
      </c>
      <c r="AY210" s="48">
        <v>1</v>
      </c>
      <c r="AZ210" s="39" t="s">
        <v>591</v>
      </c>
      <c r="BA210" s="39" t="s">
        <v>609</v>
      </c>
      <c r="BB210" s="39" t="s">
        <v>610</v>
      </c>
      <c r="BC210" s="39"/>
    </row>
    <row r="211" spans="1:55" ht="156.75" x14ac:dyDescent="0.25">
      <c r="A211" s="39" t="s">
        <v>86</v>
      </c>
      <c r="B211" s="44" t="s">
        <v>1107</v>
      </c>
      <c r="C211" s="44" t="s">
        <v>186</v>
      </c>
      <c r="D211" s="44" t="s">
        <v>186</v>
      </c>
      <c r="E211" s="44" t="s">
        <v>186</v>
      </c>
      <c r="F211" s="50"/>
      <c r="G211" s="50"/>
      <c r="H211" s="50"/>
      <c r="I211" s="50"/>
      <c r="J211" s="50"/>
      <c r="K211" s="50"/>
      <c r="L211" s="44" t="s">
        <v>186</v>
      </c>
      <c r="M211" s="50"/>
      <c r="N211" s="50"/>
      <c r="O211" s="50"/>
      <c r="P211" s="50"/>
      <c r="Q211" s="50"/>
      <c r="R211" s="50"/>
      <c r="S211" s="50"/>
      <c r="T211" s="50"/>
      <c r="U211" s="50"/>
      <c r="V211" s="50"/>
      <c r="W211" s="50"/>
      <c r="X211" s="50"/>
      <c r="Y211" s="50"/>
      <c r="Z211" s="50"/>
      <c r="AA211" s="50"/>
      <c r="AB211" s="50"/>
      <c r="AC211" s="50"/>
      <c r="AD211" s="50"/>
      <c r="AE211" s="50"/>
      <c r="AF211" s="50"/>
      <c r="AG211" s="50" t="s">
        <v>94</v>
      </c>
      <c r="AH211" s="44" t="s">
        <v>626</v>
      </c>
      <c r="AI211" s="44" t="s">
        <v>627</v>
      </c>
      <c r="AJ211" s="44" t="s">
        <v>628</v>
      </c>
      <c r="AK211" s="44" t="s">
        <v>629</v>
      </c>
      <c r="AL211" s="39" t="s">
        <v>170</v>
      </c>
      <c r="AM211" s="44" t="s">
        <v>604</v>
      </c>
      <c r="AN211" s="54">
        <v>45786</v>
      </c>
      <c r="AO211" s="39" t="s">
        <v>80</v>
      </c>
      <c r="AP211" s="49">
        <v>0.25</v>
      </c>
      <c r="AQ211" s="50"/>
      <c r="AR211" s="50"/>
      <c r="AS211" s="39" t="s">
        <v>1103</v>
      </c>
      <c r="AT211" s="39">
        <v>14</v>
      </c>
      <c r="AU211" s="39" t="s">
        <v>630</v>
      </c>
      <c r="AV211" s="39" t="s">
        <v>607</v>
      </c>
      <c r="AW211" s="39" t="s">
        <v>1104</v>
      </c>
      <c r="AX211" s="39" t="s">
        <v>608</v>
      </c>
      <c r="AY211" s="48">
        <v>1</v>
      </c>
      <c r="AZ211" s="39" t="s">
        <v>591</v>
      </c>
      <c r="BA211" s="39" t="s">
        <v>609</v>
      </c>
      <c r="BB211" s="39" t="s">
        <v>610</v>
      </c>
      <c r="BC211" s="39"/>
    </row>
    <row r="212" spans="1:55" ht="156.75" x14ac:dyDescent="0.25">
      <c r="A212" s="39" t="s">
        <v>86</v>
      </c>
      <c r="B212" s="44" t="s">
        <v>1108</v>
      </c>
      <c r="C212" s="44" t="s">
        <v>186</v>
      </c>
      <c r="D212" s="44" t="s">
        <v>186</v>
      </c>
      <c r="E212" s="44" t="s">
        <v>186</v>
      </c>
      <c r="F212" s="50"/>
      <c r="G212" s="50"/>
      <c r="H212" s="50"/>
      <c r="I212" s="50"/>
      <c r="J212" s="50"/>
      <c r="K212" s="50"/>
      <c r="L212" s="44" t="s">
        <v>186</v>
      </c>
      <c r="M212" s="50"/>
      <c r="N212" s="50"/>
      <c r="O212" s="50"/>
      <c r="P212" s="50"/>
      <c r="Q212" s="50"/>
      <c r="R212" s="50"/>
      <c r="S212" s="50"/>
      <c r="T212" s="50"/>
      <c r="U212" s="50"/>
      <c r="V212" s="50"/>
      <c r="W212" s="50"/>
      <c r="X212" s="50"/>
      <c r="Y212" s="50"/>
      <c r="Z212" s="50"/>
      <c r="AA212" s="50"/>
      <c r="AB212" s="50"/>
      <c r="AC212" s="50"/>
      <c r="AD212" s="50"/>
      <c r="AE212" s="50"/>
      <c r="AF212" s="50"/>
      <c r="AG212" s="50" t="s">
        <v>94</v>
      </c>
      <c r="AH212" s="44" t="s">
        <v>626</v>
      </c>
      <c r="AI212" s="44" t="s">
        <v>627</v>
      </c>
      <c r="AJ212" s="44" t="s">
        <v>628</v>
      </c>
      <c r="AK212" s="44" t="s">
        <v>629</v>
      </c>
      <c r="AL212" s="39" t="s">
        <v>170</v>
      </c>
      <c r="AM212" s="44" t="s">
        <v>604</v>
      </c>
      <c r="AN212" s="54">
        <v>45792</v>
      </c>
      <c r="AO212" s="39" t="s">
        <v>80</v>
      </c>
      <c r="AP212" s="49">
        <v>0.25</v>
      </c>
      <c r="AQ212" s="50"/>
      <c r="AR212" s="50"/>
      <c r="AS212" s="39" t="s">
        <v>1103</v>
      </c>
      <c r="AT212" s="39">
        <v>29</v>
      </c>
      <c r="AU212" s="39" t="s">
        <v>630</v>
      </c>
      <c r="AV212" s="39" t="s">
        <v>607</v>
      </c>
      <c r="AW212" s="39" t="s">
        <v>1104</v>
      </c>
      <c r="AX212" s="39" t="s">
        <v>608</v>
      </c>
      <c r="AY212" s="48">
        <v>1</v>
      </c>
      <c r="AZ212" s="39" t="s">
        <v>591</v>
      </c>
      <c r="BA212" s="39" t="s">
        <v>609</v>
      </c>
      <c r="BB212" s="39" t="s">
        <v>610</v>
      </c>
      <c r="BC212" s="39"/>
    </row>
    <row r="213" spans="1:55" ht="156.75" x14ac:dyDescent="0.25">
      <c r="A213" s="39" t="s">
        <v>86</v>
      </c>
      <c r="B213" s="44" t="s">
        <v>1109</v>
      </c>
      <c r="C213" s="44" t="s">
        <v>186</v>
      </c>
      <c r="D213" s="44" t="s">
        <v>186</v>
      </c>
      <c r="E213" s="44" t="s">
        <v>186</v>
      </c>
      <c r="F213" s="50"/>
      <c r="G213" s="50"/>
      <c r="H213" s="50"/>
      <c r="I213" s="50"/>
      <c r="J213" s="50"/>
      <c r="K213" s="50"/>
      <c r="L213" s="44" t="s">
        <v>186</v>
      </c>
      <c r="M213" s="50"/>
      <c r="N213" s="50"/>
      <c r="O213" s="50"/>
      <c r="P213" s="50"/>
      <c r="Q213" s="50"/>
      <c r="R213" s="50"/>
      <c r="S213" s="50"/>
      <c r="T213" s="50"/>
      <c r="U213" s="50"/>
      <c r="V213" s="50"/>
      <c r="W213" s="50"/>
      <c r="X213" s="50"/>
      <c r="Y213" s="50"/>
      <c r="Z213" s="50"/>
      <c r="AA213" s="50"/>
      <c r="AB213" s="50"/>
      <c r="AC213" s="50"/>
      <c r="AD213" s="50"/>
      <c r="AE213" s="50"/>
      <c r="AF213" s="50"/>
      <c r="AG213" s="50" t="s">
        <v>94</v>
      </c>
      <c r="AH213" s="44" t="s">
        <v>626</v>
      </c>
      <c r="AI213" s="44" t="s">
        <v>627</v>
      </c>
      <c r="AJ213" s="44" t="s">
        <v>628</v>
      </c>
      <c r="AK213" s="44" t="s">
        <v>629</v>
      </c>
      <c r="AL213" s="39" t="s">
        <v>170</v>
      </c>
      <c r="AM213" s="44" t="s">
        <v>604</v>
      </c>
      <c r="AN213" s="54">
        <v>45787</v>
      </c>
      <c r="AO213" s="39" t="s">
        <v>80</v>
      </c>
      <c r="AP213" s="49">
        <v>0.25</v>
      </c>
      <c r="AQ213" s="50"/>
      <c r="AR213" s="50"/>
      <c r="AS213" s="39" t="s">
        <v>1103</v>
      </c>
      <c r="AT213" s="39">
        <v>23</v>
      </c>
      <c r="AU213" s="39" t="s">
        <v>630</v>
      </c>
      <c r="AV213" s="39" t="s">
        <v>607</v>
      </c>
      <c r="AW213" s="39" t="s">
        <v>1104</v>
      </c>
      <c r="AX213" s="39" t="s">
        <v>608</v>
      </c>
      <c r="AY213" s="48">
        <v>1</v>
      </c>
      <c r="AZ213" s="39" t="s">
        <v>591</v>
      </c>
      <c r="BA213" s="39" t="s">
        <v>609</v>
      </c>
      <c r="BB213" s="39" t="s">
        <v>610</v>
      </c>
      <c r="BC213" s="39"/>
    </row>
    <row r="214" spans="1:55" ht="156.75" x14ac:dyDescent="0.25">
      <c r="A214" s="39" t="s">
        <v>86</v>
      </c>
      <c r="B214" s="44" t="s">
        <v>1110</v>
      </c>
      <c r="C214" s="44" t="s">
        <v>186</v>
      </c>
      <c r="D214" s="44" t="s">
        <v>186</v>
      </c>
      <c r="E214" s="44" t="s">
        <v>186</v>
      </c>
      <c r="F214" s="50"/>
      <c r="G214" s="50"/>
      <c r="H214" s="50"/>
      <c r="I214" s="50"/>
      <c r="J214" s="50"/>
      <c r="K214" s="50"/>
      <c r="L214" s="44" t="s">
        <v>186</v>
      </c>
      <c r="M214" s="50"/>
      <c r="N214" s="50"/>
      <c r="O214" s="50"/>
      <c r="P214" s="50"/>
      <c r="Q214" s="50"/>
      <c r="R214" s="50"/>
      <c r="S214" s="50"/>
      <c r="T214" s="50"/>
      <c r="U214" s="50"/>
      <c r="V214" s="50"/>
      <c r="W214" s="50"/>
      <c r="X214" s="50"/>
      <c r="Y214" s="50"/>
      <c r="Z214" s="50"/>
      <c r="AA214" s="50"/>
      <c r="AB214" s="50"/>
      <c r="AC214" s="50"/>
      <c r="AD214" s="50"/>
      <c r="AE214" s="50"/>
      <c r="AF214" s="50"/>
      <c r="AG214" s="50" t="s">
        <v>94</v>
      </c>
      <c r="AH214" s="44" t="s">
        <v>626</v>
      </c>
      <c r="AI214" s="44" t="s">
        <v>627</v>
      </c>
      <c r="AJ214" s="44" t="s">
        <v>628</v>
      </c>
      <c r="AK214" s="44" t="s">
        <v>629</v>
      </c>
      <c r="AL214" s="39" t="s">
        <v>170</v>
      </c>
      <c r="AM214" s="44" t="s">
        <v>604</v>
      </c>
      <c r="AN214" s="54">
        <v>45787</v>
      </c>
      <c r="AO214" s="39" t="s">
        <v>80</v>
      </c>
      <c r="AP214" s="49">
        <v>0.25</v>
      </c>
      <c r="AQ214" s="50"/>
      <c r="AR214" s="50"/>
      <c r="AS214" s="39" t="s">
        <v>1103</v>
      </c>
      <c r="AT214" s="39">
        <v>16</v>
      </c>
      <c r="AU214" s="39" t="s">
        <v>630</v>
      </c>
      <c r="AV214" s="39" t="s">
        <v>607</v>
      </c>
      <c r="AW214" s="39" t="s">
        <v>1104</v>
      </c>
      <c r="AX214" s="39" t="s">
        <v>608</v>
      </c>
      <c r="AY214" s="48">
        <v>1</v>
      </c>
      <c r="AZ214" s="39" t="s">
        <v>591</v>
      </c>
      <c r="BA214" s="39" t="s">
        <v>609</v>
      </c>
      <c r="BB214" s="39" t="s">
        <v>610</v>
      </c>
      <c r="BC214" s="39"/>
    </row>
    <row r="215" spans="1:55" ht="156.75" x14ac:dyDescent="0.25">
      <c r="A215" s="39" t="s">
        <v>86</v>
      </c>
      <c r="B215" s="44" t="s">
        <v>1111</v>
      </c>
      <c r="C215" s="44" t="s">
        <v>186</v>
      </c>
      <c r="D215" s="44" t="s">
        <v>186</v>
      </c>
      <c r="E215" s="44" t="s">
        <v>186</v>
      </c>
      <c r="F215" s="50"/>
      <c r="G215" s="50"/>
      <c r="H215" s="50"/>
      <c r="I215" s="50"/>
      <c r="J215" s="50"/>
      <c r="K215" s="50"/>
      <c r="L215" s="44" t="s">
        <v>186</v>
      </c>
      <c r="M215" s="50"/>
      <c r="N215" s="50"/>
      <c r="O215" s="50"/>
      <c r="P215" s="50"/>
      <c r="Q215" s="50"/>
      <c r="R215" s="50"/>
      <c r="S215" s="50"/>
      <c r="T215" s="50"/>
      <c r="U215" s="50"/>
      <c r="V215" s="50"/>
      <c r="W215" s="50"/>
      <c r="X215" s="50"/>
      <c r="Y215" s="50"/>
      <c r="Z215" s="50"/>
      <c r="AA215" s="50"/>
      <c r="AB215" s="50"/>
      <c r="AC215" s="50"/>
      <c r="AD215" s="50"/>
      <c r="AE215" s="50"/>
      <c r="AF215" s="50"/>
      <c r="AG215" s="50" t="s">
        <v>94</v>
      </c>
      <c r="AH215" s="44" t="s">
        <v>626</v>
      </c>
      <c r="AI215" s="44" t="s">
        <v>627</v>
      </c>
      <c r="AJ215" s="44" t="s">
        <v>628</v>
      </c>
      <c r="AK215" s="44" t="s">
        <v>629</v>
      </c>
      <c r="AL215" s="39" t="s">
        <v>170</v>
      </c>
      <c r="AM215" s="44" t="s">
        <v>604</v>
      </c>
      <c r="AN215" s="54">
        <v>45787</v>
      </c>
      <c r="AO215" s="39" t="s">
        <v>80</v>
      </c>
      <c r="AP215" s="49">
        <v>0.25</v>
      </c>
      <c r="AQ215" s="50"/>
      <c r="AR215" s="50"/>
      <c r="AS215" s="39" t="s">
        <v>1103</v>
      </c>
      <c r="AT215" s="39">
        <v>23</v>
      </c>
      <c r="AU215" s="39" t="s">
        <v>630</v>
      </c>
      <c r="AV215" s="39" t="s">
        <v>607</v>
      </c>
      <c r="AW215" s="39" t="s">
        <v>1104</v>
      </c>
      <c r="AX215" s="39" t="s">
        <v>608</v>
      </c>
      <c r="AY215" s="48">
        <v>1</v>
      </c>
      <c r="AZ215" s="39" t="s">
        <v>591</v>
      </c>
      <c r="BA215" s="39" t="s">
        <v>609</v>
      </c>
      <c r="BB215" s="39" t="s">
        <v>610</v>
      </c>
      <c r="BC215" s="39"/>
    </row>
    <row r="216" spans="1:55" ht="156.75" x14ac:dyDescent="0.25">
      <c r="A216" s="39" t="s">
        <v>86</v>
      </c>
      <c r="B216" s="44" t="s">
        <v>1112</v>
      </c>
      <c r="C216" s="44" t="s">
        <v>186</v>
      </c>
      <c r="D216" s="44" t="s">
        <v>186</v>
      </c>
      <c r="E216" s="44" t="s">
        <v>186</v>
      </c>
      <c r="F216" s="50"/>
      <c r="G216" s="50"/>
      <c r="H216" s="50"/>
      <c r="I216" s="50"/>
      <c r="J216" s="50"/>
      <c r="K216" s="50"/>
      <c r="L216" s="44" t="s">
        <v>186</v>
      </c>
      <c r="M216" s="50"/>
      <c r="N216" s="50"/>
      <c r="O216" s="50"/>
      <c r="P216" s="50"/>
      <c r="Q216" s="50"/>
      <c r="R216" s="50"/>
      <c r="S216" s="50"/>
      <c r="T216" s="50"/>
      <c r="U216" s="50"/>
      <c r="V216" s="50"/>
      <c r="W216" s="50"/>
      <c r="X216" s="50"/>
      <c r="Y216" s="50"/>
      <c r="Z216" s="50"/>
      <c r="AA216" s="50"/>
      <c r="AB216" s="50"/>
      <c r="AC216" s="50"/>
      <c r="AD216" s="50"/>
      <c r="AE216" s="50"/>
      <c r="AF216" s="50"/>
      <c r="AG216" s="50" t="s">
        <v>94</v>
      </c>
      <c r="AH216" s="44" t="s">
        <v>626</v>
      </c>
      <c r="AI216" s="44" t="s">
        <v>627</v>
      </c>
      <c r="AJ216" s="44" t="s">
        <v>628</v>
      </c>
      <c r="AK216" s="44" t="s">
        <v>629</v>
      </c>
      <c r="AL216" s="39" t="s">
        <v>170</v>
      </c>
      <c r="AM216" s="44" t="s">
        <v>604</v>
      </c>
      <c r="AN216" s="54">
        <v>45786</v>
      </c>
      <c r="AO216" s="39" t="s">
        <v>80</v>
      </c>
      <c r="AP216" s="49">
        <v>0.25</v>
      </c>
      <c r="AQ216" s="50"/>
      <c r="AR216" s="50"/>
      <c r="AS216" s="39" t="s">
        <v>1103</v>
      </c>
      <c r="AT216" s="39">
        <v>21</v>
      </c>
      <c r="AU216" s="39" t="s">
        <v>630</v>
      </c>
      <c r="AV216" s="39" t="s">
        <v>607</v>
      </c>
      <c r="AW216" s="39" t="s">
        <v>1104</v>
      </c>
      <c r="AX216" s="39" t="s">
        <v>608</v>
      </c>
      <c r="AY216" s="48">
        <v>1</v>
      </c>
      <c r="AZ216" s="39" t="s">
        <v>591</v>
      </c>
      <c r="BA216" s="39" t="s">
        <v>609</v>
      </c>
      <c r="BB216" s="39" t="s">
        <v>610</v>
      </c>
      <c r="BC216" s="39"/>
    </row>
    <row r="217" spans="1:55" ht="128.25" x14ac:dyDescent="0.25">
      <c r="A217" s="39" t="s">
        <v>86</v>
      </c>
      <c r="B217" s="51" t="s">
        <v>612</v>
      </c>
      <c r="C217" s="44" t="s">
        <v>186</v>
      </c>
      <c r="D217" s="44" t="s">
        <v>186</v>
      </c>
      <c r="E217" s="44" t="s">
        <v>186</v>
      </c>
      <c r="F217" s="44"/>
      <c r="G217" s="44"/>
      <c r="H217" s="44"/>
      <c r="I217" s="44"/>
      <c r="J217" s="44"/>
      <c r="K217" s="44"/>
      <c r="L217" s="44" t="s">
        <v>186</v>
      </c>
      <c r="M217" s="44"/>
      <c r="N217" s="44"/>
      <c r="O217" s="44"/>
      <c r="P217" s="44"/>
      <c r="Q217" s="44"/>
      <c r="R217" s="44"/>
      <c r="S217" s="44"/>
      <c r="T217" s="44"/>
      <c r="U217" s="44"/>
      <c r="V217" s="44"/>
      <c r="W217" s="44"/>
      <c r="X217" s="44"/>
      <c r="Y217" s="44"/>
      <c r="Z217" s="44"/>
      <c r="AA217" s="44"/>
      <c r="AB217" s="44"/>
      <c r="AC217" s="44"/>
      <c r="AD217" s="44"/>
      <c r="AE217" s="44"/>
      <c r="AF217" s="44"/>
      <c r="AG217" s="44" t="s">
        <v>94</v>
      </c>
      <c r="AH217" s="44" t="s">
        <v>600</v>
      </c>
      <c r="AI217" s="44" t="s">
        <v>601</v>
      </c>
      <c r="AJ217" s="44" t="s">
        <v>602</v>
      </c>
      <c r="AK217" s="44" t="s">
        <v>603</v>
      </c>
      <c r="AL217" s="39" t="s">
        <v>170</v>
      </c>
      <c r="AM217" s="44" t="s">
        <v>604</v>
      </c>
      <c r="AN217" s="52">
        <v>45760</v>
      </c>
      <c r="AO217" s="39" t="s">
        <v>82</v>
      </c>
      <c r="AP217" s="49">
        <v>1</v>
      </c>
      <c r="AQ217" s="44"/>
      <c r="AR217" s="44"/>
      <c r="AS217" s="39" t="s">
        <v>1103</v>
      </c>
      <c r="AT217" s="44">
        <v>21</v>
      </c>
      <c r="AU217" s="44" t="s">
        <v>606</v>
      </c>
      <c r="AV217" s="39" t="s">
        <v>607</v>
      </c>
      <c r="AW217" s="39" t="s">
        <v>1104</v>
      </c>
      <c r="AX217" s="39" t="s">
        <v>608</v>
      </c>
      <c r="AY217" s="48">
        <v>1</v>
      </c>
      <c r="AZ217" s="39" t="s">
        <v>591</v>
      </c>
      <c r="BA217" s="39" t="s">
        <v>609</v>
      </c>
      <c r="BB217" s="39" t="s">
        <v>610</v>
      </c>
      <c r="BC217" s="45"/>
    </row>
    <row r="218" spans="1:55" ht="128.25" x14ac:dyDescent="0.25">
      <c r="A218" s="39" t="s">
        <v>86</v>
      </c>
      <c r="B218" s="51" t="s">
        <v>613</v>
      </c>
      <c r="C218" s="44" t="s">
        <v>186</v>
      </c>
      <c r="D218" s="44" t="s">
        <v>186</v>
      </c>
      <c r="E218" s="44" t="s">
        <v>186</v>
      </c>
      <c r="F218" s="44"/>
      <c r="G218" s="44"/>
      <c r="H218" s="44"/>
      <c r="I218" s="44"/>
      <c r="J218" s="44"/>
      <c r="K218" s="44"/>
      <c r="L218" s="44" t="s">
        <v>186</v>
      </c>
      <c r="M218" s="44"/>
      <c r="N218" s="44"/>
      <c r="O218" s="44"/>
      <c r="P218" s="44"/>
      <c r="Q218" s="44"/>
      <c r="R218" s="44"/>
      <c r="S218" s="44"/>
      <c r="T218" s="44"/>
      <c r="U218" s="44"/>
      <c r="V218" s="44"/>
      <c r="W218" s="44"/>
      <c r="X218" s="44"/>
      <c r="Y218" s="44"/>
      <c r="Z218" s="44"/>
      <c r="AA218" s="44"/>
      <c r="AB218" s="44"/>
      <c r="AC218" s="44"/>
      <c r="AD218" s="44"/>
      <c r="AE218" s="44"/>
      <c r="AF218" s="44"/>
      <c r="AG218" s="44" t="s">
        <v>94</v>
      </c>
      <c r="AH218" s="44" t="s">
        <v>600</v>
      </c>
      <c r="AI218" s="44" t="s">
        <v>601</v>
      </c>
      <c r="AJ218" s="44" t="s">
        <v>602</v>
      </c>
      <c r="AK218" s="44" t="s">
        <v>603</v>
      </c>
      <c r="AL218" s="39" t="s">
        <v>170</v>
      </c>
      <c r="AM218" s="44" t="s">
        <v>604</v>
      </c>
      <c r="AN218" s="52">
        <v>45760</v>
      </c>
      <c r="AO218" s="39" t="s">
        <v>82</v>
      </c>
      <c r="AP218" s="49">
        <v>1</v>
      </c>
      <c r="AQ218" s="44"/>
      <c r="AR218" s="44"/>
      <c r="AS218" s="39" t="s">
        <v>1103</v>
      </c>
      <c r="AT218" s="44">
        <v>13</v>
      </c>
      <c r="AU218" s="44" t="s">
        <v>606</v>
      </c>
      <c r="AV218" s="39" t="s">
        <v>607</v>
      </c>
      <c r="AW218" s="39" t="s">
        <v>1104</v>
      </c>
      <c r="AX218" s="39" t="s">
        <v>608</v>
      </c>
      <c r="AY218" s="48">
        <v>1</v>
      </c>
      <c r="AZ218" s="39" t="s">
        <v>591</v>
      </c>
      <c r="BA218" s="39" t="s">
        <v>609</v>
      </c>
      <c r="BB218" s="39" t="s">
        <v>610</v>
      </c>
      <c r="BC218" s="45"/>
    </row>
    <row r="219" spans="1:55" ht="156.75" x14ac:dyDescent="0.25">
      <c r="A219" s="39" t="s">
        <v>86</v>
      </c>
      <c r="B219" s="51" t="s">
        <v>1113</v>
      </c>
      <c r="C219" s="44" t="s">
        <v>186</v>
      </c>
      <c r="D219" s="44" t="s">
        <v>186</v>
      </c>
      <c r="E219" s="44" t="s">
        <v>186</v>
      </c>
      <c r="F219" s="44"/>
      <c r="G219" s="44"/>
      <c r="H219" s="44"/>
      <c r="I219" s="44"/>
      <c r="J219" s="44"/>
      <c r="K219" s="44"/>
      <c r="L219" s="44" t="s">
        <v>186</v>
      </c>
      <c r="M219" s="44"/>
      <c r="N219" s="44"/>
      <c r="O219" s="44"/>
      <c r="P219" s="44"/>
      <c r="Q219" s="44"/>
      <c r="R219" s="44"/>
      <c r="S219" s="44"/>
      <c r="T219" s="44"/>
      <c r="U219" s="44"/>
      <c r="V219" s="44"/>
      <c r="W219" s="44"/>
      <c r="X219" s="44"/>
      <c r="Y219" s="44"/>
      <c r="Z219" s="44"/>
      <c r="AA219" s="44"/>
      <c r="AB219" s="44"/>
      <c r="AC219" s="44"/>
      <c r="AD219" s="44"/>
      <c r="AE219" s="44"/>
      <c r="AF219" s="44"/>
      <c r="AG219" s="44" t="s">
        <v>94</v>
      </c>
      <c r="AH219" s="44" t="s">
        <v>1114</v>
      </c>
      <c r="AI219" s="44" t="s">
        <v>627</v>
      </c>
      <c r="AJ219" s="44" t="s">
        <v>628</v>
      </c>
      <c r="AK219" s="44" t="s">
        <v>629</v>
      </c>
      <c r="AL219" s="39" t="s">
        <v>170</v>
      </c>
      <c r="AM219" s="44" t="s">
        <v>604</v>
      </c>
      <c r="AN219" s="52">
        <v>45750</v>
      </c>
      <c r="AO219" s="39" t="s">
        <v>80</v>
      </c>
      <c r="AP219" s="49">
        <v>0.25</v>
      </c>
      <c r="AQ219" s="44"/>
      <c r="AR219" s="44"/>
      <c r="AS219" s="39" t="s">
        <v>1103</v>
      </c>
      <c r="AT219" s="44">
        <v>39</v>
      </c>
      <c r="AU219" s="44" t="s">
        <v>630</v>
      </c>
      <c r="AV219" s="39" t="s">
        <v>607</v>
      </c>
      <c r="AW219" s="39" t="s">
        <v>1104</v>
      </c>
      <c r="AX219" s="39" t="s">
        <v>608</v>
      </c>
      <c r="AY219" s="48">
        <v>1</v>
      </c>
      <c r="AZ219" s="39" t="s">
        <v>591</v>
      </c>
      <c r="BA219" s="39" t="s">
        <v>609</v>
      </c>
      <c r="BB219" s="39" t="s">
        <v>610</v>
      </c>
      <c r="BC219" s="45"/>
    </row>
    <row r="220" spans="1:55" ht="156.75" x14ac:dyDescent="0.25">
      <c r="A220" s="39" t="s">
        <v>86</v>
      </c>
      <c r="B220" s="51" t="s">
        <v>1115</v>
      </c>
      <c r="C220" s="44" t="s">
        <v>186</v>
      </c>
      <c r="D220" s="44" t="s">
        <v>186</v>
      </c>
      <c r="E220" s="44" t="s">
        <v>186</v>
      </c>
      <c r="F220" s="44"/>
      <c r="G220" s="44"/>
      <c r="H220" s="44"/>
      <c r="I220" s="44"/>
      <c r="J220" s="44"/>
      <c r="K220" s="44"/>
      <c r="L220" s="44" t="s">
        <v>186</v>
      </c>
      <c r="M220" s="44"/>
      <c r="N220" s="44"/>
      <c r="O220" s="44"/>
      <c r="P220" s="44"/>
      <c r="Q220" s="44"/>
      <c r="R220" s="44"/>
      <c r="S220" s="44"/>
      <c r="T220" s="44"/>
      <c r="U220" s="44"/>
      <c r="V220" s="44"/>
      <c r="W220" s="44"/>
      <c r="X220" s="44"/>
      <c r="Y220" s="44"/>
      <c r="Z220" s="44"/>
      <c r="AA220" s="44"/>
      <c r="AB220" s="44"/>
      <c r="AC220" s="44"/>
      <c r="AD220" s="44"/>
      <c r="AE220" s="44"/>
      <c r="AF220" s="44"/>
      <c r="AG220" s="44" t="s">
        <v>94</v>
      </c>
      <c r="AH220" s="44" t="s">
        <v>1114</v>
      </c>
      <c r="AI220" s="44" t="s">
        <v>627</v>
      </c>
      <c r="AJ220" s="44" t="s">
        <v>628</v>
      </c>
      <c r="AK220" s="44" t="s">
        <v>629</v>
      </c>
      <c r="AL220" s="39" t="s">
        <v>170</v>
      </c>
      <c r="AM220" s="44" t="s">
        <v>604</v>
      </c>
      <c r="AN220" s="52">
        <v>45756</v>
      </c>
      <c r="AO220" s="39" t="s">
        <v>80</v>
      </c>
      <c r="AP220" s="49">
        <v>0.25</v>
      </c>
      <c r="AQ220" s="44"/>
      <c r="AR220" s="44"/>
      <c r="AS220" s="39" t="s">
        <v>1103</v>
      </c>
      <c r="AT220" s="44">
        <v>39</v>
      </c>
      <c r="AU220" s="44" t="s">
        <v>630</v>
      </c>
      <c r="AV220" s="39" t="s">
        <v>607</v>
      </c>
      <c r="AW220" s="39" t="s">
        <v>1104</v>
      </c>
      <c r="AX220" s="39" t="s">
        <v>608</v>
      </c>
      <c r="AY220" s="48">
        <v>1</v>
      </c>
      <c r="AZ220" s="39" t="s">
        <v>591</v>
      </c>
      <c r="BA220" s="39" t="s">
        <v>609</v>
      </c>
      <c r="BB220" s="39" t="s">
        <v>610</v>
      </c>
      <c r="BC220" s="45"/>
    </row>
    <row r="221" spans="1:55" ht="156.75" x14ac:dyDescent="0.25">
      <c r="A221" s="39" t="s">
        <v>86</v>
      </c>
      <c r="B221" s="51" t="s">
        <v>1116</v>
      </c>
      <c r="C221" s="44" t="s">
        <v>186</v>
      </c>
      <c r="D221" s="44" t="s">
        <v>186</v>
      </c>
      <c r="E221" s="44" t="s">
        <v>186</v>
      </c>
      <c r="F221" s="44"/>
      <c r="G221" s="44"/>
      <c r="H221" s="44"/>
      <c r="I221" s="44"/>
      <c r="J221" s="44"/>
      <c r="K221" s="44"/>
      <c r="L221" s="44" t="s">
        <v>186</v>
      </c>
      <c r="M221" s="44"/>
      <c r="N221" s="44"/>
      <c r="O221" s="44"/>
      <c r="P221" s="44"/>
      <c r="Q221" s="44"/>
      <c r="R221" s="44"/>
      <c r="S221" s="44"/>
      <c r="T221" s="44"/>
      <c r="U221" s="44"/>
      <c r="V221" s="44"/>
      <c r="W221" s="44"/>
      <c r="X221" s="44"/>
      <c r="Y221" s="44"/>
      <c r="Z221" s="44"/>
      <c r="AA221" s="44"/>
      <c r="AB221" s="44"/>
      <c r="AC221" s="44"/>
      <c r="AD221" s="44"/>
      <c r="AE221" s="44"/>
      <c r="AF221" s="44"/>
      <c r="AG221" s="44" t="s">
        <v>94</v>
      </c>
      <c r="AH221" s="44" t="s">
        <v>1114</v>
      </c>
      <c r="AI221" s="44" t="s">
        <v>627</v>
      </c>
      <c r="AJ221" s="44" t="s">
        <v>628</v>
      </c>
      <c r="AK221" s="44" t="s">
        <v>629</v>
      </c>
      <c r="AL221" s="39" t="s">
        <v>170</v>
      </c>
      <c r="AM221" s="44" t="s">
        <v>604</v>
      </c>
      <c r="AN221" s="52">
        <v>45779</v>
      </c>
      <c r="AO221" s="39" t="s">
        <v>80</v>
      </c>
      <c r="AP221" s="49">
        <v>0.25</v>
      </c>
      <c r="AQ221" s="44"/>
      <c r="AR221" s="44"/>
      <c r="AS221" s="39" t="s">
        <v>1103</v>
      </c>
      <c r="AT221" s="44">
        <v>30</v>
      </c>
      <c r="AU221" s="44" t="s">
        <v>630</v>
      </c>
      <c r="AV221" s="39" t="s">
        <v>607</v>
      </c>
      <c r="AW221" s="39" t="s">
        <v>1104</v>
      </c>
      <c r="AX221" s="39" t="s">
        <v>608</v>
      </c>
      <c r="AY221" s="48">
        <v>1</v>
      </c>
      <c r="AZ221" s="39" t="s">
        <v>591</v>
      </c>
      <c r="BA221" s="39" t="s">
        <v>609</v>
      </c>
      <c r="BB221" s="39" t="s">
        <v>610</v>
      </c>
      <c r="BC221" s="45"/>
    </row>
    <row r="222" spans="1:55" ht="156.75" x14ac:dyDescent="0.25">
      <c r="A222" s="39" t="s">
        <v>86</v>
      </c>
      <c r="B222" s="51" t="s">
        <v>1117</v>
      </c>
      <c r="C222" s="44" t="s">
        <v>186</v>
      </c>
      <c r="D222" s="44" t="s">
        <v>186</v>
      </c>
      <c r="E222" s="44" t="s">
        <v>186</v>
      </c>
      <c r="F222" s="44"/>
      <c r="G222" s="44"/>
      <c r="H222" s="44"/>
      <c r="I222" s="44"/>
      <c r="J222" s="44"/>
      <c r="K222" s="44"/>
      <c r="L222" s="44" t="s">
        <v>186</v>
      </c>
      <c r="M222" s="44"/>
      <c r="N222" s="44"/>
      <c r="O222" s="44"/>
      <c r="P222" s="44"/>
      <c r="Q222" s="44"/>
      <c r="R222" s="44"/>
      <c r="S222" s="44"/>
      <c r="T222" s="44"/>
      <c r="U222" s="44"/>
      <c r="V222" s="44"/>
      <c r="W222" s="44"/>
      <c r="X222" s="44"/>
      <c r="Y222" s="44"/>
      <c r="Z222" s="44"/>
      <c r="AA222" s="44"/>
      <c r="AB222" s="44"/>
      <c r="AC222" s="44"/>
      <c r="AD222" s="44"/>
      <c r="AE222" s="44"/>
      <c r="AF222" s="44"/>
      <c r="AG222" s="44" t="s">
        <v>94</v>
      </c>
      <c r="AH222" s="44" t="s">
        <v>1114</v>
      </c>
      <c r="AI222" s="44" t="s">
        <v>627</v>
      </c>
      <c r="AJ222" s="44" t="s">
        <v>628</v>
      </c>
      <c r="AK222" s="44" t="s">
        <v>629</v>
      </c>
      <c r="AL222" s="39" t="s">
        <v>170</v>
      </c>
      <c r="AM222" s="44" t="s">
        <v>604</v>
      </c>
      <c r="AN222" s="52">
        <v>45779</v>
      </c>
      <c r="AO222" s="39" t="s">
        <v>80</v>
      </c>
      <c r="AP222" s="49">
        <v>0.25</v>
      </c>
      <c r="AQ222" s="44"/>
      <c r="AR222" s="44"/>
      <c r="AS222" s="39" t="s">
        <v>1103</v>
      </c>
      <c r="AT222" s="44">
        <v>21</v>
      </c>
      <c r="AU222" s="44" t="s">
        <v>630</v>
      </c>
      <c r="AV222" s="39" t="s">
        <v>607</v>
      </c>
      <c r="AW222" s="39" t="s">
        <v>1104</v>
      </c>
      <c r="AX222" s="39" t="s">
        <v>608</v>
      </c>
      <c r="AY222" s="48">
        <v>1</v>
      </c>
      <c r="AZ222" s="39" t="s">
        <v>591</v>
      </c>
      <c r="BA222" s="39" t="s">
        <v>609</v>
      </c>
      <c r="BB222" s="39" t="s">
        <v>610</v>
      </c>
      <c r="BC222" s="45"/>
    </row>
    <row r="223" spans="1:55" ht="156.75" x14ac:dyDescent="0.25">
      <c r="A223" s="39" t="s">
        <v>86</v>
      </c>
      <c r="B223" s="51" t="s">
        <v>1118</v>
      </c>
      <c r="C223" s="44" t="s">
        <v>186</v>
      </c>
      <c r="D223" s="44" t="s">
        <v>186</v>
      </c>
      <c r="E223" s="44" t="s">
        <v>186</v>
      </c>
      <c r="F223" s="44"/>
      <c r="G223" s="44"/>
      <c r="H223" s="44"/>
      <c r="I223" s="44"/>
      <c r="J223" s="44"/>
      <c r="K223" s="44"/>
      <c r="L223" s="44" t="s">
        <v>186</v>
      </c>
      <c r="M223" s="44"/>
      <c r="N223" s="44"/>
      <c r="O223" s="44"/>
      <c r="P223" s="44"/>
      <c r="Q223" s="44"/>
      <c r="R223" s="44"/>
      <c r="S223" s="44"/>
      <c r="T223" s="44"/>
      <c r="U223" s="44"/>
      <c r="V223" s="44"/>
      <c r="W223" s="44"/>
      <c r="X223" s="44"/>
      <c r="Y223" s="44"/>
      <c r="Z223" s="44"/>
      <c r="AA223" s="44"/>
      <c r="AB223" s="44"/>
      <c r="AC223" s="44"/>
      <c r="AD223" s="44"/>
      <c r="AE223" s="44"/>
      <c r="AF223" s="44"/>
      <c r="AG223" s="44" t="s">
        <v>94</v>
      </c>
      <c r="AH223" s="44" t="s">
        <v>1114</v>
      </c>
      <c r="AI223" s="44" t="s">
        <v>627</v>
      </c>
      <c r="AJ223" s="44" t="s">
        <v>628</v>
      </c>
      <c r="AK223" s="44" t="s">
        <v>629</v>
      </c>
      <c r="AL223" s="39" t="s">
        <v>170</v>
      </c>
      <c r="AM223" s="44" t="s">
        <v>604</v>
      </c>
      <c r="AN223" s="52">
        <v>45783</v>
      </c>
      <c r="AO223" s="39" t="s">
        <v>80</v>
      </c>
      <c r="AP223" s="49">
        <v>0.25</v>
      </c>
      <c r="AQ223" s="44"/>
      <c r="AR223" s="44"/>
      <c r="AS223" s="39" t="s">
        <v>1103</v>
      </c>
      <c r="AT223" s="44">
        <v>32</v>
      </c>
      <c r="AU223" s="44" t="s">
        <v>630</v>
      </c>
      <c r="AV223" s="39" t="s">
        <v>607</v>
      </c>
      <c r="AW223" s="39" t="s">
        <v>1104</v>
      </c>
      <c r="AX223" s="39" t="s">
        <v>608</v>
      </c>
      <c r="AY223" s="48">
        <v>1</v>
      </c>
      <c r="AZ223" s="39" t="s">
        <v>591</v>
      </c>
      <c r="BA223" s="39" t="s">
        <v>609</v>
      </c>
      <c r="BB223" s="39" t="s">
        <v>610</v>
      </c>
      <c r="BC223" s="45"/>
    </row>
    <row r="224" spans="1:55" ht="156.75" x14ac:dyDescent="0.25">
      <c r="A224" s="39" t="s">
        <v>86</v>
      </c>
      <c r="B224" s="51" t="s">
        <v>1119</v>
      </c>
      <c r="C224" s="44" t="s">
        <v>186</v>
      </c>
      <c r="D224" s="44" t="s">
        <v>186</v>
      </c>
      <c r="E224" s="44" t="s">
        <v>186</v>
      </c>
      <c r="F224" s="44"/>
      <c r="G224" s="44"/>
      <c r="H224" s="44"/>
      <c r="I224" s="44"/>
      <c r="J224" s="44"/>
      <c r="K224" s="44"/>
      <c r="L224" s="44" t="s">
        <v>186</v>
      </c>
      <c r="M224" s="44"/>
      <c r="N224" s="44"/>
      <c r="O224" s="44"/>
      <c r="P224" s="44"/>
      <c r="Q224" s="44"/>
      <c r="R224" s="44"/>
      <c r="S224" s="44"/>
      <c r="T224" s="44"/>
      <c r="U224" s="44"/>
      <c r="V224" s="44"/>
      <c r="W224" s="44"/>
      <c r="X224" s="44"/>
      <c r="Y224" s="44"/>
      <c r="Z224" s="44"/>
      <c r="AA224" s="44"/>
      <c r="AB224" s="44"/>
      <c r="AC224" s="44"/>
      <c r="AD224" s="44"/>
      <c r="AE224" s="44"/>
      <c r="AF224" s="44"/>
      <c r="AG224" s="44" t="s">
        <v>94</v>
      </c>
      <c r="AH224" s="44" t="s">
        <v>1114</v>
      </c>
      <c r="AI224" s="44" t="s">
        <v>627</v>
      </c>
      <c r="AJ224" s="44" t="s">
        <v>628</v>
      </c>
      <c r="AK224" s="44" t="s">
        <v>629</v>
      </c>
      <c r="AL224" s="39" t="s">
        <v>170</v>
      </c>
      <c r="AM224" s="44" t="s">
        <v>604</v>
      </c>
      <c r="AN224" s="52">
        <v>45784</v>
      </c>
      <c r="AO224" s="39" t="s">
        <v>80</v>
      </c>
      <c r="AP224" s="49">
        <v>0.25</v>
      </c>
      <c r="AQ224" s="44"/>
      <c r="AR224" s="44"/>
      <c r="AS224" s="39" t="s">
        <v>1103</v>
      </c>
      <c r="AT224" s="44">
        <v>33</v>
      </c>
      <c r="AU224" s="44" t="s">
        <v>630</v>
      </c>
      <c r="AV224" s="39" t="s">
        <v>607</v>
      </c>
      <c r="AW224" s="39" t="s">
        <v>1104</v>
      </c>
      <c r="AX224" s="39" t="s">
        <v>608</v>
      </c>
      <c r="AY224" s="48">
        <v>1</v>
      </c>
      <c r="AZ224" s="39" t="s">
        <v>591</v>
      </c>
      <c r="BA224" s="39" t="s">
        <v>609</v>
      </c>
      <c r="BB224" s="39" t="s">
        <v>610</v>
      </c>
      <c r="BC224" s="45"/>
    </row>
    <row r="225" spans="1:55" ht="156.75" x14ac:dyDescent="0.25">
      <c r="A225" s="39" t="s">
        <v>86</v>
      </c>
      <c r="B225" s="51" t="s">
        <v>1120</v>
      </c>
      <c r="C225" s="44" t="s">
        <v>186</v>
      </c>
      <c r="D225" s="44" t="s">
        <v>186</v>
      </c>
      <c r="E225" s="44" t="s">
        <v>186</v>
      </c>
      <c r="F225" s="44"/>
      <c r="G225" s="44"/>
      <c r="H225" s="44"/>
      <c r="I225" s="44"/>
      <c r="J225" s="44"/>
      <c r="K225" s="44"/>
      <c r="L225" s="44" t="s">
        <v>186</v>
      </c>
      <c r="M225" s="44"/>
      <c r="N225" s="44"/>
      <c r="O225" s="44"/>
      <c r="P225" s="44"/>
      <c r="Q225" s="44"/>
      <c r="R225" s="44"/>
      <c r="S225" s="44"/>
      <c r="T225" s="44"/>
      <c r="U225" s="44"/>
      <c r="V225" s="44"/>
      <c r="W225" s="44"/>
      <c r="X225" s="44"/>
      <c r="Y225" s="44"/>
      <c r="Z225" s="44"/>
      <c r="AA225" s="44"/>
      <c r="AB225" s="44"/>
      <c r="AC225" s="44"/>
      <c r="AD225" s="44"/>
      <c r="AE225" s="44"/>
      <c r="AF225" s="44"/>
      <c r="AG225" s="44" t="s">
        <v>94</v>
      </c>
      <c r="AH225" s="44" t="s">
        <v>1114</v>
      </c>
      <c r="AI225" s="44" t="s">
        <v>627</v>
      </c>
      <c r="AJ225" s="44" t="s">
        <v>628</v>
      </c>
      <c r="AK225" s="44" t="s">
        <v>629</v>
      </c>
      <c r="AL225" s="39" t="s">
        <v>170</v>
      </c>
      <c r="AM225" s="44" t="s">
        <v>604</v>
      </c>
      <c r="AN225" s="52">
        <v>45784</v>
      </c>
      <c r="AO225" s="39" t="s">
        <v>80</v>
      </c>
      <c r="AP225" s="49">
        <v>0.25</v>
      </c>
      <c r="AQ225" s="44"/>
      <c r="AR225" s="44"/>
      <c r="AS225" s="39" t="s">
        <v>1103</v>
      </c>
      <c r="AT225" s="44">
        <v>23</v>
      </c>
      <c r="AU225" s="44" t="s">
        <v>630</v>
      </c>
      <c r="AV225" s="39" t="s">
        <v>607</v>
      </c>
      <c r="AW225" s="39" t="s">
        <v>1104</v>
      </c>
      <c r="AX225" s="39" t="s">
        <v>608</v>
      </c>
      <c r="AY225" s="48">
        <v>1</v>
      </c>
      <c r="AZ225" s="39" t="s">
        <v>591</v>
      </c>
      <c r="BA225" s="39" t="s">
        <v>609</v>
      </c>
      <c r="BB225" s="39" t="s">
        <v>610</v>
      </c>
      <c r="BC225" s="45"/>
    </row>
    <row r="226" spans="1:55" ht="156.75" x14ac:dyDescent="0.25">
      <c r="A226" s="39" t="s">
        <v>86</v>
      </c>
      <c r="B226" s="51" t="s">
        <v>1121</v>
      </c>
      <c r="C226" s="44" t="s">
        <v>186</v>
      </c>
      <c r="D226" s="44" t="s">
        <v>186</v>
      </c>
      <c r="E226" s="44" t="s">
        <v>186</v>
      </c>
      <c r="F226" s="44"/>
      <c r="G226" s="44"/>
      <c r="H226" s="44"/>
      <c r="I226" s="44"/>
      <c r="J226" s="44"/>
      <c r="K226" s="44"/>
      <c r="L226" s="44" t="s">
        <v>186</v>
      </c>
      <c r="M226" s="44"/>
      <c r="N226" s="44"/>
      <c r="O226" s="44"/>
      <c r="P226" s="44"/>
      <c r="Q226" s="44"/>
      <c r="R226" s="44"/>
      <c r="S226" s="44"/>
      <c r="T226" s="44"/>
      <c r="U226" s="44"/>
      <c r="V226" s="44"/>
      <c r="W226" s="44"/>
      <c r="X226" s="44"/>
      <c r="Y226" s="44"/>
      <c r="Z226" s="44"/>
      <c r="AA226" s="44"/>
      <c r="AB226" s="44"/>
      <c r="AC226" s="44"/>
      <c r="AD226" s="44"/>
      <c r="AE226" s="44"/>
      <c r="AF226" s="44"/>
      <c r="AG226" s="44" t="s">
        <v>94</v>
      </c>
      <c r="AH226" s="44" t="s">
        <v>1114</v>
      </c>
      <c r="AI226" s="44" t="s">
        <v>627</v>
      </c>
      <c r="AJ226" s="44" t="s">
        <v>628</v>
      </c>
      <c r="AK226" s="44" t="s">
        <v>629</v>
      </c>
      <c r="AL226" s="39" t="s">
        <v>170</v>
      </c>
      <c r="AM226" s="44" t="s">
        <v>604</v>
      </c>
      <c r="AN226" s="52">
        <v>45784</v>
      </c>
      <c r="AO226" s="39" t="s">
        <v>80</v>
      </c>
      <c r="AP226" s="49">
        <v>0.25</v>
      </c>
      <c r="AQ226" s="44"/>
      <c r="AR226" s="44"/>
      <c r="AS226" s="39" t="s">
        <v>1103</v>
      </c>
      <c r="AT226" s="44">
        <v>20</v>
      </c>
      <c r="AU226" s="44" t="s">
        <v>630</v>
      </c>
      <c r="AV226" s="39" t="s">
        <v>607</v>
      </c>
      <c r="AW226" s="39" t="s">
        <v>1104</v>
      </c>
      <c r="AX226" s="39" t="s">
        <v>608</v>
      </c>
      <c r="AY226" s="48">
        <v>1</v>
      </c>
      <c r="AZ226" s="39" t="s">
        <v>591</v>
      </c>
      <c r="BA226" s="39" t="s">
        <v>609</v>
      </c>
      <c r="BB226" s="39" t="s">
        <v>610</v>
      </c>
      <c r="BC226" s="45"/>
    </row>
    <row r="227" spans="1:55" ht="156.75" x14ac:dyDescent="0.25">
      <c r="A227" s="39" t="s">
        <v>86</v>
      </c>
      <c r="B227" s="51" t="s">
        <v>1122</v>
      </c>
      <c r="C227" s="44" t="s">
        <v>186</v>
      </c>
      <c r="D227" s="44" t="s">
        <v>186</v>
      </c>
      <c r="E227" s="44" t="s">
        <v>186</v>
      </c>
      <c r="F227" s="44"/>
      <c r="G227" s="44"/>
      <c r="H227" s="44"/>
      <c r="I227" s="44"/>
      <c r="J227" s="44"/>
      <c r="K227" s="44"/>
      <c r="L227" s="44" t="s">
        <v>186</v>
      </c>
      <c r="M227" s="44"/>
      <c r="N227" s="44"/>
      <c r="O227" s="44"/>
      <c r="P227" s="44"/>
      <c r="Q227" s="44"/>
      <c r="R227" s="44"/>
      <c r="S227" s="44"/>
      <c r="T227" s="44"/>
      <c r="U227" s="44"/>
      <c r="V227" s="44"/>
      <c r="W227" s="44"/>
      <c r="X227" s="44"/>
      <c r="Y227" s="44"/>
      <c r="Z227" s="44"/>
      <c r="AA227" s="44"/>
      <c r="AB227" s="44"/>
      <c r="AC227" s="44"/>
      <c r="AD227" s="44"/>
      <c r="AE227" s="44"/>
      <c r="AF227" s="44"/>
      <c r="AG227" s="44" t="s">
        <v>94</v>
      </c>
      <c r="AH227" s="44" t="s">
        <v>1114</v>
      </c>
      <c r="AI227" s="44" t="s">
        <v>627</v>
      </c>
      <c r="AJ227" s="44" t="s">
        <v>628</v>
      </c>
      <c r="AK227" s="44" t="s">
        <v>629</v>
      </c>
      <c r="AL227" s="39" t="s">
        <v>170</v>
      </c>
      <c r="AM227" s="44" t="s">
        <v>604</v>
      </c>
      <c r="AN227" s="52">
        <v>45786</v>
      </c>
      <c r="AO227" s="39" t="s">
        <v>80</v>
      </c>
      <c r="AP227" s="49">
        <v>0.25</v>
      </c>
      <c r="AQ227" s="44"/>
      <c r="AR227" s="44"/>
      <c r="AS227" s="39" t="s">
        <v>1103</v>
      </c>
      <c r="AT227" s="44">
        <v>11</v>
      </c>
      <c r="AU227" s="44" t="s">
        <v>630</v>
      </c>
      <c r="AV227" s="39" t="s">
        <v>607</v>
      </c>
      <c r="AW227" s="39" t="s">
        <v>1104</v>
      </c>
      <c r="AX227" s="39" t="s">
        <v>608</v>
      </c>
      <c r="AY227" s="48">
        <v>1</v>
      </c>
      <c r="AZ227" s="39" t="s">
        <v>591</v>
      </c>
      <c r="BA227" s="39" t="s">
        <v>609</v>
      </c>
      <c r="BB227" s="39" t="s">
        <v>610</v>
      </c>
      <c r="BC227" s="45"/>
    </row>
    <row r="228" spans="1:55" ht="156.75" x14ac:dyDescent="0.25">
      <c r="A228" s="39" t="s">
        <v>86</v>
      </c>
      <c r="B228" s="51" t="s">
        <v>1123</v>
      </c>
      <c r="C228" s="44" t="s">
        <v>186</v>
      </c>
      <c r="D228" s="44" t="s">
        <v>186</v>
      </c>
      <c r="E228" s="44" t="s">
        <v>186</v>
      </c>
      <c r="F228" s="44"/>
      <c r="G228" s="44"/>
      <c r="H228" s="44"/>
      <c r="I228" s="44"/>
      <c r="J228" s="44"/>
      <c r="K228" s="44"/>
      <c r="L228" s="44" t="s">
        <v>186</v>
      </c>
      <c r="M228" s="44"/>
      <c r="N228" s="44"/>
      <c r="O228" s="44"/>
      <c r="P228" s="44"/>
      <c r="Q228" s="44"/>
      <c r="R228" s="44"/>
      <c r="S228" s="44"/>
      <c r="T228" s="44"/>
      <c r="U228" s="44"/>
      <c r="V228" s="44"/>
      <c r="W228" s="44"/>
      <c r="X228" s="44"/>
      <c r="Y228" s="44"/>
      <c r="Z228" s="44"/>
      <c r="AA228" s="44"/>
      <c r="AB228" s="44"/>
      <c r="AC228" s="44"/>
      <c r="AD228" s="44"/>
      <c r="AE228" s="44"/>
      <c r="AF228" s="44"/>
      <c r="AG228" s="44" t="s">
        <v>94</v>
      </c>
      <c r="AH228" s="44" t="s">
        <v>1114</v>
      </c>
      <c r="AI228" s="44" t="s">
        <v>627</v>
      </c>
      <c r="AJ228" s="44" t="s">
        <v>628</v>
      </c>
      <c r="AK228" s="44" t="s">
        <v>629</v>
      </c>
      <c r="AL228" s="39" t="s">
        <v>170</v>
      </c>
      <c r="AM228" s="44" t="s">
        <v>604</v>
      </c>
      <c r="AN228" s="52">
        <v>45789</v>
      </c>
      <c r="AO228" s="39" t="s">
        <v>80</v>
      </c>
      <c r="AP228" s="49">
        <v>0.25</v>
      </c>
      <c r="AQ228" s="44"/>
      <c r="AR228" s="44"/>
      <c r="AS228" s="39" t="s">
        <v>1103</v>
      </c>
      <c r="AT228" s="44">
        <v>9</v>
      </c>
      <c r="AU228" s="44" t="s">
        <v>630</v>
      </c>
      <c r="AV228" s="39" t="s">
        <v>607</v>
      </c>
      <c r="AW228" s="39" t="s">
        <v>1104</v>
      </c>
      <c r="AX228" s="39" t="s">
        <v>608</v>
      </c>
      <c r="AY228" s="48">
        <v>1</v>
      </c>
      <c r="AZ228" s="39" t="s">
        <v>591</v>
      </c>
      <c r="BA228" s="39" t="s">
        <v>609</v>
      </c>
      <c r="BB228" s="39" t="s">
        <v>610</v>
      </c>
      <c r="BC228" s="45"/>
    </row>
    <row r="229" spans="1:55" ht="128.25" x14ac:dyDescent="0.25">
      <c r="A229" s="39" t="s">
        <v>86</v>
      </c>
      <c r="B229" s="51" t="s">
        <v>1124</v>
      </c>
      <c r="C229" s="44" t="s">
        <v>186</v>
      </c>
      <c r="D229" s="44" t="s">
        <v>186</v>
      </c>
      <c r="E229" s="44" t="s">
        <v>186</v>
      </c>
      <c r="F229" s="44"/>
      <c r="G229" s="44"/>
      <c r="H229" s="44"/>
      <c r="I229" s="44"/>
      <c r="J229" s="44"/>
      <c r="K229" s="44"/>
      <c r="L229" s="44" t="s">
        <v>186</v>
      </c>
      <c r="M229" s="44"/>
      <c r="N229" s="44"/>
      <c r="O229" s="44"/>
      <c r="P229" s="44"/>
      <c r="Q229" s="44"/>
      <c r="R229" s="44"/>
      <c r="S229" s="44"/>
      <c r="T229" s="44"/>
      <c r="U229" s="44"/>
      <c r="V229" s="44"/>
      <c r="W229" s="44"/>
      <c r="X229" s="44"/>
      <c r="Y229" s="44"/>
      <c r="Z229" s="44"/>
      <c r="AA229" s="44"/>
      <c r="AB229" s="44"/>
      <c r="AC229" s="44"/>
      <c r="AD229" s="44"/>
      <c r="AE229" s="44"/>
      <c r="AF229" s="44"/>
      <c r="AG229" s="44" t="s">
        <v>94</v>
      </c>
      <c r="AH229" s="44" t="s">
        <v>600</v>
      </c>
      <c r="AI229" s="44" t="s">
        <v>601</v>
      </c>
      <c r="AJ229" s="44" t="s">
        <v>602</v>
      </c>
      <c r="AK229" s="44" t="s">
        <v>603</v>
      </c>
      <c r="AL229" s="39" t="s">
        <v>170</v>
      </c>
      <c r="AM229" s="44" t="s">
        <v>604</v>
      </c>
      <c r="AN229" s="52">
        <v>45760</v>
      </c>
      <c r="AO229" s="39" t="s">
        <v>82</v>
      </c>
      <c r="AP229" s="49">
        <v>1</v>
      </c>
      <c r="AQ229" s="44"/>
      <c r="AR229" s="44"/>
      <c r="AS229" s="39" t="s">
        <v>1103</v>
      </c>
      <c r="AT229" s="44">
        <v>17</v>
      </c>
      <c r="AU229" s="44" t="s">
        <v>606</v>
      </c>
      <c r="AV229" s="39" t="s">
        <v>607</v>
      </c>
      <c r="AW229" s="39" t="s">
        <v>1104</v>
      </c>
      <c r="AX229" s="39" t="s">
        <v>608</v>
      </c>
      <c r="AY229" s="48">
        <v>1</v>
      </c>
      <c r="AZ229" s="39" t="s">
        <v>591</v>
      </c>
      <c r="BA229" s="39" t="s">
        <v>609</v>
      </c>
      <c r="BB229" s="39" t="s">
        <v>610</v>
      </c>
      <c r="BC229" s="45"/>
    </row>
    <row r="230" spans="1:55" ht="128.25" x14ac:dyDescent="0.25">
      <c r="A230" s="39" t="s">
        <v>86</v>
      </c>
      <c r="B230" s="51" t="s">
        <v>1125</v>
      </c>
      <c r="C230" s="44" t="s">
        <v>186</v>
      </c>
      <c r="D230" s="44" t="s">
        <v>186</v>
      </c>
      <c r="E230" s="44" t="s">
        <v>186</v>
      </c>
      <c r="F230" s="44"/>
      <c r="G230" s="44"/>
      <c r="H230" s="44"/>
      <c r="I230" s="44"/>
      <c r="J230" s="44"/>
      <c r="K230" s="44"/>
      <c r="L230" s="44" t="s">
        <v>186</v>
      </c>
      <c r="M230" s="44"/>
      <c r="N230" s="44"/>
      <c r="O230" s="44"/>
      <c r="P230" s="44"/>
      <c r="Q230" s="44"/>
      <c r="R230" s="44"/>
      <c r="S230" s="44"/>
      <c r="T230" s="44"/>
      <c r="U230" s="44"/>
      <c r="V230" s="44"/>
      <c r="W230" s="44"/>
      <c r="X230" s="44"/>
      <c r="Y230" s="44"/>
      <c r="Z230" s="44"/>
      <c r="AA230" s="44"/>
      <c r="AB230" s="44"/>
      <c r="AC230" s="44"/>
      <c r="AD230" s="44"/>
      <c r="AE230" s="44"/>
      <c r="AF230" s="44"/>
      <c r="AG230" s="44" t="s">
        <v>94</v>
      </c>
      <c r="AH230" s="44" t="s">
        <v>600</v>
      </c>
      <c r="AI230" s="44" t="s">
        <v>601</v>
      </c>
      <c r="AJ230" s="44" t="s">
        <v>602</v>
      </c>
      <c r="AK230" s="44" t="s">
        <v>603</v>
      </c>
      <c r="AL230" s="39" t="s">
        <v>170</v>
      </c>
      <c r="AM230" s="44" t="s">
        <v>604</v>
      </c>
      <c r="AN230" s="52">
        <v>45751</v>
      </c>
      <c r="AO230" s="39" t="s">
        <v>82</v>
      </c>
      <c r="AP230" s="49">
        <v>1</v>
      </c>
      <c r="AQ230" s="44"/>
      <c r="AR230" s="44"/>
      <c r="AS230" s="39" t="s">
        <v>1103</v>
      </c>
      <c r="AT230" s="44">
        <v>20</v>
      </c>
      <c r="AU230" s="44" t="s">
        <v>606</v>
      </c>
      <c r="AV230" s="39" t="s">
        <v>607</v>
      </c>
      <c r="AW230" s="39" t="s">
        <v>1104</v>
      </c>
      <c r="AX230" s="39" t="s">
        <v>608</v>
      </c>
      <c r="AY230" s="48">
        <v>1</v>
      </c>
      <c r="AZ230" s="39" t="s">
        <v>591</v>
      </c>
      <c r="BA230" s="39" t="s">
        <v>609</v>
      </c>
      <c r="BB230" s="39" t="s">
        <v>610</v>
      </c>
      <c r="BC230" s="45"/>
    </row>
    <row r="231" spans="1:55" ht="128.25" x14ac:dyDescent="0.25">
      <c r="A231" s="39" t="s">
        <v>86</v>
      </c>
      <c r="B231" s="51" t="s">
        <v>1126</v>
      </c>
      <c r="C231" s="44" t="s">
        <v>186</v>
      </c>
      <c r="D231" s="44" t="s">
        <v>186</v>
      </c>
      <c r="E231" s="44" t="s">
        <v>186</v>
      </c>
      <c r="F231" s="44"/>
      <c r="G231" s="44"/>
      <c r="H231" s="44"/>
      <c r="I231" s="44"/>
      <c r="J231" s="44"/>
      <c r="K231" s="44"/>
      <c r="L231" s="44" t="s">
        <v>186</v>
      </c>
      <c r="M231" s="44"/>
      <c r="N231" s="44"/>
      <c r="O231" s="44"/>
      <c r="P231" s="44"/>
      <c r="Q231" s="44"/>
      <c r="R231" s="44"/>
      <c r="S231" s="44"/>
      <c r="T231" s="44"/>
      <c r="U231" s="44"/>
      <c r="V231" s="44"/>
      <c r="W231" s="44"/>
      <c r="X231" s="44"/>
      <c r="Y231" s="44"/>
      <c r="Z231" s="44"/>
      <c r="AA231" s="44"/>
      <c r="AB231" s="44"/>
      <c r="AC231" s="44"/>
      <c r="AD231" s="44"/>
      <c r="AE231" s="44"/>
      <c r="AF231" s="44"/>
      <c r="AG231" s="44" t="s">
        <v>94</v>
      </c>
      <c r="AH231" s="44" t="s">
        <v>600</v>
      </c>
      <c r="AI231" s="44" t="s">
        <v>601</v>
      </c>
      <c r="AJ231" s="44" t="s">
        <v>602</v>
      </c>
      <c r="AK231" s="44" t="s">
        <v>603</v>
      </c>
      <c r="AL231" s="39" t="s">
        <v>170</v>
      </c>
      <c r="AM231" s="44" t="s">
        <v>604</v>
      </c>
      <c r="AN231" s="52">
        <v>45773</v>
      </c>
      <c r="AO231" s="39" t="s">
        <v>82</v>
      </c>
      <c r="AP231" s="49">
        <v>1</v>
      </c>
      <c r="AQ231" s="44"/>
      <c r="AR231" s="44"/>
      <c r="AS231" s="39" t="s">
        <v>1103</v>
      </c>
      <c r="AT231" s="44">
        <v>16</v>
      </c>
      <c r="AU231" s="44" t="s">
        <v>606</v>
      </c>
      <c r="AV231" s="39" t="s">
        <v>607</v>
      </c>
      <c r="AW231" s="39" t="s">
        <v>1104</v>
      </c>
      <c r="AX231" s="39" t="s">
        <v>608</v>
      </c>
      <c r="AY231" s="48">
        <v>1</v>
      </c>
      <c r="AZ231" s="39" t="s">
        <v>591</v>
      </c>
      <c r="BA231" s="39" t="s">
        <v>609</v>
      </c>
      <c r="BB231" s="39" t="s">
        <v>610</v>
      </c>
      <c r="BC231" s="45"/>
    </row>
    <row r="232" spans="1:55" ht="128.25" x14ac:dyDescent="0.25">
      <c r="A232" s="39" t="s">
        <v>86</v>
      </c>
      <c r="B232" s="51" t="s">
        <v>1127</v>
      </c>
      <c r="C232" s="44" t="s">
        <v>186</v>
      </c>
      <c r="D232" s="44" t="s">
        <v>186</v>
      </c>
      <c r="E232" s="44" t="s">
        <v>186</v>
      </c>
      <c r="F232" s="44"/>
      <c r="G232" s="44"/>
      <c r="H232" s="44"/>
      <c r="I232" s="44"/>
      <c r="J232" s="44"/>
      <c r="K232" s="44"/>
      <c r="L232" s="44" t="s">
        <v>186</v>
      </c>
      <c r="M232" s="44"/>
      <c r="N232" s="44"/>
      <c r="O232" s="44"/>
      <c r="P232" s="44"/>
      <c r="Q232" s="44"/>
      <c r="R232" s="44"/>
      <c r="S232" s="44"/>
      <c r="T232" s="44"/>
      <c r="U232" s="44"/>
      <c r="V232" s="44"/>
      <c r="W232" s="44"/>
      <c r="X232" s="44"/>
      <c r="Y232" s="44"/>
      <c r="Z232" s="44"/>
      <c r="AA232" s="44"/>
      <c r="AB232" s="44"/>
      <c r="AC232" s="44"/>
      <c r="AD232" s="44"/>
      <c r="AE232" s="44"/>
      <c r="AF232" s="44"/>
      <c r="AG232" s="44" t="s">
        <v>94</v>
      </c>
      <c r="AH232" s="44" t="s">
        <v>600</v>
      </c>
      <c r="AI232" s="44" t="s">
        <v>601</v>
      </c>
      <c r="AJ232" s="44" t="s">
        <v>602</v>
      </c>
      <c r="AK232" s="44" t="s">
        <v>603</v>
      </c>
      <c r="AL232" s="39" t="s">
        <v>170</v>
      </c>
      <c r="AM232" s="44" t="s">
        <v>604</v>
      </c>
      <c r="AN232" s="52">
        <v>45775</v>
      </c>
      <c r="AO232" s="39" t="s">
        <v>82</v>
      </c>
      <c r="AP232" s="49">
        <v>1</v>
      </c>
      <c r="AQ232" s="44"/>
      <c r="AR232" s="44"/>
      <c r="AS232" s="39" t="s">
        <v>1103</v>
      </c>
      <c r="AT232" s="44">
        <v>23</v>
      </c>
      <c r="AU232" s="44" t="s">
        <v>606</v>
      </c>
      <c r="AV232" s="39" t="s">
        <v>607</v>
      </c>
      <c r="AW232" s="39" t="s">
        <v>1104</v>
      </c>
      <c r="AX232" s="39" t="s">
        <v>608</v>
      </c>
      <c r="AY232" s="48">
        <v>1</v>
      </c>
      <c r="AZ232" s="39" t="s">
        <v>591</v>
      </c>
      <c r="BA232" s="39" t="s">
        <v>609</v>
      </c>
      <c r="BB232" s="39" t="s">
        <v>610</v>
      </c>
      <c r="BC232" s="45"/>
    </row>
    <row r="233" spans="1:55" ht="128.25" x14ac:dyDescent="0.25">
      <c r="A233" s="39" t="s">
        <v>86</v>
      </c>
      <c r="B233" s="51" t="s">
        <v>1128</v>
      </c>
      <c r="C233" s="44" t="s">
        <v>186</v>
      </c>
      <c r="D233" s="44" t="s">
        <v>186</v>
      </c>
      <c r="E233" s="44" t="s">
        <v>186</v>
      </c>
      <c r="F233" s="44"/>
      <c r="G233" s="44"/>
      <c r="H233" s="44"/>
      <c r="I233" s="44"/>
      <c r="J233" s="44"/>
      <c r="K233" s="44"/>
      <c r="L233" s="44" t="s">
        <v>186</v>
      </c>
      <c r="M233" s="44"/>
      <c r="N233" s="44"/>
      <c r="O233" s="44"/>
      <c r="P233" s="44"/>
      <c r="Q233" s="44"/>
      <c r="R233" s="44"/>
      <c r="S233" s="44"/>
      <c r="T233" s="44"/>
      <c r="U233" s="44"/>
      <c r="V233" s="44"/>
      <c r="W233" s="44"/>
      <c r="X233" s="44"/>
      <c r="Y233" s="44"/>
      <c r="Z233" s="44"/>
      <c r="AA233" s="44"/>
      <c r="AB233" s="44"/>
      <c r="AC233" s="44"/>
      <c r="AD233" s="44"/>
      <c r="AE233" s="44"/>
      <c r="AF233" s="44"/>
      <c r="AG233" s="44" t="s">
        <v>94</v>
      </c>
      <c r="AH233" s="44" t="s">
        <v>600</v>
      </c>
      <c r="AI233" s="44" t="s">
        <v>601</v>
      </c>
      <c r="AJ233" s="44" t="s">
        <v>602</v>
      </c>
      <c r="AK233" s="44" t="s">
        <v>603</v>
      </c>
      <c r="AL233" s="39" t="s">
        <v>170</v>
      </c>
      <c r="AM233" s="44" t="s">
        <v>604</v>
      </c>
      <c r="AN233" s="52">
        <v>45776</v>
      </c>
      <c r="AO233" s="39" t="s">
        <v>82</v>
      </c>
      <c r="AP233" s="49">
        <v>1</v>
      </c>
      <c r="AQ233" s="44"/>
      <c r="AR233" s="44"/>
      <c r="AS233" s="39" t="s">
        <v>1103</v>
      </c>
      <c r="AT233" s="44">
        <v>15</v>
      </c>
      <c r="AU233" s="44" t="s">
        <v>606</v>
      </c>
      <c r="AV233" s="39" t="s">
        <v>607</v>
      </c>
      <c r="AW233" s="39" t="s">
        <v>1104</v>
      </c>
      <c r="AX233" s="39" t="s">
        <v>608</v>
      </c>
      <c r="AY233" s="48">
        <v>1</v>
      </c>
      <c r="AZ233" s="39" t="s">
        <v>591</v>
      </c>
      <c r="BA233" s="39" t="s">
        <v>609</v>
      </c>
      <c r="BB233" s="39" t="s">
        <v>610</v>
      </c>
      <c r="BC233" s="45"/>
    </row>
    <row r="234" spans="1:55" ht="128.25" x14ac:dyDescent="0.25">
      <c r="A234" s="39" t="s">
        <v>86</v>
      </c>
      <c r="B234" s="51" t="s">
        <v>1129</v>
      </c>
      <c r="C234" s="44" t="s">
        <v>186</v>
      </c>
      <c r="D234" s="44" t="s">
        <v>186</v>
      </c>
      <c r="E234" s="44" t="s">
        <v>186</v>
      </c>
      <c r="F234" s="44"/>
      <c r="G234" s="44"/>
      <c r="H234" s="44"/>
      <c r="I234" s="44"/>
      <c r="J234" s="44"/>
      <c r="K234" s="44"/>
      <c r="L234" s="44" t="s">
        <v>186</v>
      </c>
      <c r="M234" s="44"/>
      <c r="N234" s="44"/>
      <c r="O234" s="44"/>
      <c r="P234" s="44"/>
      <c r="Q234" s="44"/>
      <c r="R234" s="44"/>
      <c r="S234" s="44"/>
      <c r="T234" s="44"/>
      <c r="U234" s="44"/>
      <c r="V234" s="44"/>
      <c r="W234" s="44"/>
      <c r="X234" s="44"/>
      <c r="Y234" s="44"/>
      <c r="Z234" s="44"/>
      <c r="AA234" s="44"/>
      <c r="AB234" s="44"/>
      <c r="AC234" s="44"/>
      <c r="AD234" s="44"/>
      <c r="AE234" s="44"/>
      <c r="AF234" s="44"/>
      <c r="AG234" s="44" t="s">
        <v>94</v>
      </c>
      <c r="AH234" s="44" t="s">
        <v>600</v>
      </c>
      <c r="AI234" s="44" t="s">
        <v>601</v>
      </c>
      <c r="AJ234" s="44" t="s">
        <v>602</v>
      </c>
      <c r="AK234" s="44" t="s">
        <v>603</v>
      </c>
      <c r="AL234" s="39" t="s">
        <v>170</v>
      </c>
      <c r="AM234" s="44" t="s">
        <v>604</v>
      </c>
      <c r="AN234" s="52">
        <v>45776</v>
      </c>
      <c r="AO234" s="39" t="s">
        <v>82</v>
      </c>
      <c r="AP234" s="49">
        <v>1</v>
      </c>
      <c r="AQ234" s="44"/>
      <c r="AR234" s="44"/>
      <c r="AS234" s="39" t="s">
        <v>1103</v>
      </c>
      <c r="AT234" s="44">
        <v>14</v>
      </c>
      <c r="AU234" s="44" t="s">
        <v>606</v>
      </c>
      <c r="AV234" s="39" t="s">
        <v>607</v>
      </c>
      <c r="AW234" s="39" t="s">
        <v>1104</v>
      </c>
      <c r="AX234" s="39" t="s">
        <v>608</v>
      </c>
      <c r="AY234" s="48">
        <v>1</v>
      </c>
      <c r="AZ234" s="39" t="s">
        <v>591</v>
      </c>
      <c r="BA234" s="39" t="s">
        <v>609</v>
      </c>
      <c r="BB234" s="39" t="s">
        <v>610</v>
      </c>
      <c r="BC234" s="45"/>
    </row>
    <row r="235" spans="1:55" ht="128.25" x14ac:dyDescent="0.25">
      <c r="A235" s="39" t="s">
        <v>86</v>
      </c>
      <c r="B235" s="51" t="s">
        <v>1130</v>
      </c>
      <c r="C235" s="44" t="s">
        <v>186</v>
      </c>
      <c r="D235" s="44" t="s">
        <v>186</v>
      </c>
      <c r="E235" s="44" t="s">
        <v>186</v>
      </c>
      <c r="F235" s="44"/>
      <c r="G235" s="44"/>
      <c r="H235" s="44"/>
      <c r="I235" s="44"/>
      <c r="J235" s="44"/>
      <c r="K235" s="44"/>
      <c r="L235" s="44" t="s">
        <v>186</v>
      </c>
      <c r="M235" s="44"/>
      <c r="N235" s="44"/>
      <c r="O235" s="44"/>
      <c r="P235" s="44"/>
      <c r="Q235" s="44"/>
      <c r="R235" s="44"/>
      <c r="S235" s="44"/>
      <c r="T235" s="44"/>
      <c r="U235" s="44"/>
      <c r="V235" s="44"/>
      <c r="W235" s="44"/>
      <c r="X235" s="44"/>
      <c r="Y235" s="44"/>
      <c r="Z235" s="44"/>
      <c r="AA235" s="44"/>
      <c r="AB235" s="44"/>
      <c r="AC235" s="44"/>
      <c r="AD235" s="44"/>
      <c r="AE235" s="44"/>
      <c r="AF235" s="44"/>
      <c r="AG235" s="44" t="s">
        <v>94</v>
      </c>
      <c r="AH235" s="44" t="s">
        <v>600</v>
      </c>
      <c r="AI235" s="44" t="s">
        <v>601</v>
      </c>
      <c r="AJ235" s="44" t="s">
        <v>602</v>
      </c>
      <c r="AK235" s="44" t="s">
        <v>603</v>
      </c>
      <c r="AL235" s="39" t="s">
        <v>170</v>
      </c>
      <c r="AM235" s="44" t="s">
        <v>604</v>
      </c>
      <c r="AN235" s="52">
        <v>45777</v>
      </c>
      <c r="AO235" s="39" t="s">
        <v>82</v>
      </c>
      <c r="AP235" s="49">
        <v>1</v>
      </c>
      <c r="AQ235" s="44"/>
      <c r="AR235" s="44"/>
      <c r="AS235" s="39" t="s">
        <v>1103</v>
      </c>
      <c r="AT235" s="44">
        <v>21</v>
      </c>
      <c r="AU235" s="44" t="s">
        <v>606</v>
      </c>
      <c r="AV235" s="39" t="s">
        <v>607</v>
      </c>
      <c r="AW235" s="39" t="s">
        <v>1104</v>
      </c>
      <c r="AX235" s="39" t="s">
        <v>608</v>
      </c>
      <c r="AY235" s="48">
        <v>1</v>
      </c>
      <c r="AZ235" s="39" t="s">
        <v>591</v>
      </c>
      <c r="BA235" s="39" t="s">
        <v>609</v>
      </c>
      <c r="BB235" s="39" t="s">
        <v>610</v>
      </c>
      <c r="BC235" s="45"/>
    </row>
    <row r="236" spans="1:55" ht="128.25" x14ac:dyDescent="0.25">
      <c r="A236" s="39" t="s">
        <v>86</v>
      </c>
      <c r="B236" s="51" t="s">
        <v>1131</v>
      </c>
      <c r="C236" s="44" t="s">
        <v>186</v>
      </c>
      <c r="D236" s="44" t="s">
        <v>186</v>
      </c>
      <c r="E236" s="44" t="s">
        <v>186</v>
      </c>
      <c r="F236" s="44"/>
      <c r="G236" s="44"/>
      <c r="H236" s="44"/>
      <c r="I236" s="44"/>
      <c r="J236" s="44"/>
      <c r="K236" s="44"/>
      <c r="L236" s="44" t="s">
        <v>186</v>
      </c>
      <c r="M236" s="44"/>
      <c r="N236" s="44"/>
      <c r="O236" s="44"/>
      <c r="P236" s="44"/>
      <c r="Q236" s="44"/>
      <c r="R236" s="44"/>
      <c r="S236" s="44"/>
      <c r="T236" s="44"/>
      <c r="U236" s="44"/>
      <c r="V236" s="44"/>
      <c r="W236" s="44"/>
      <c r="X236" s="44"/>
      <c r="Y236" s="44"/>
      <c r="Z236" s="44"/>
      <c r="AA236" s="44"/>
      <c r="AB236" s="44"/>
      <c r="AC236" s="44"/>
      <c r="AD236" s="44"/>
      <c r="AE236" s="44"/>
      <c r="AF236" s="44"/>
      <c r="AG236" s="44" t="s">
        <v>94</v>
      </c>
      <c r="AH236" s="44" t="s">
        <v>600</v>
      </c>
      <c r="AI236" s="44" t="s">
        <v>601</v>
      </c>
      <c r="AJ236" s="44" t="s">
        <v>602</v>
      </c>
      <c r="AK236" s="44" t="s">
        <v>603</v>
      </c>
      <c r="AL236" s="39" t="s">
        <v>170</v>
      </c>
      <c r="AM236" s="44" t="s">
        <v>604</v>
      </c>
      <c r="AN236" s="52">
        <v>45793</v>
      </c>
      <c r="AO236" s="39" t="s">
        <v>82</v>
      </c>
      <c r="AP236" s="49">
        <v>1</v>
      </c>
      <c r="AQ236" s="44"/>
      <c r="AR236" s="44"/>
      <c r="AS236" s="39" t="s">
        <v>1103</v>
      </c>
      <c r="AT236" s="44">
        <v>26</v>
      </c>
      <c r="AU236" s="44" t="s">
        <v>606</v>
      </c>
      <c r="AV236" s="39" t="s">
        <v>607</v>
      </c>
      <c r="AW236" s="39" t="s">
        <v>1104</v>
      </c>
      <c r="AX236" s="39" t="s">
        <v>608</v>
      </c>
      <c r="AY236" s="48">
        <v>1</v>
      </c>
      <c r="AZ236" s="39" t="s">
        <v>591</v>
      </c>
      <c r="BA236" s="39" t="s">
        <v>609</v>
      </c>
      <c r="BB236" s="39" t="s">
        <v>610</v>
      </c>
      <c r="BC236" s="45"/>
    </row>
    <row r="237" spans="1:55" ht="128.25" x14ac:dyDescent="0.25">
      <c r="A237" s="39" t="s">
        <v>86</v>
      </c>
      <c r="B237" s="51" t="s">
        <v>1132</v>
      </c>
      <c r="C237" s="44" t="s">
        <v>186</v>
      </c>
      <c r="D237" s="44" t="s">
        <v>186</v>
      </c>
      <c r="E237" s="44" t="s">
        <v>186</v>
      </c>
      <c r="F237" s="44"/>
      <c r="G237" s="44"/>
      <c r="H237" s="44"/>
      <c r="I237" s="44"/>
      <c r="J237" s="44"/>
      <c r="K237" s="44"/>
      <c r="L237" s="44" t="s">
        <v>186</v>
      </c>
      <c r="M237" s="44"/>
      <c r="N237" s="44"/>
      <c r="O237" s="44"/>
      <c r="P237" s="44"/>
      <c r="Q237" s="44"/>
      <c r="R237" s="44"/>
      <c r="S237" s="44"/>
      <c r="T237" s="44"/>
      <c r="U237" s="44"/>
      <c r="V237" s="44"/>
      <c r="W237" s="44"/>
      <c r="X237" s="44"/>
      <c r="Y237" s="44"/>
      <c r="Z237" s="44"/>
      <c r="AA237" s="44"/>
      <c r="AB237" s="44"/>
      <c r="AC237" s="44"/>
      <c r="AD237" s="44"/>
      <c r="AE237" s="44"/>
      <c r="AF237" s="44"/>
      <c r="AG237" s="44" t="s">
        <v>94</v>
      </c>
      <c r="AH237" s="44" t="s">
        <v>600</v>
      </c>
      <c r="AI237" s="44" t="s">
        <v>601</v>
      </c>
      <c r="AJ237" s="44" t="s">
        <v>602</v>
      </c>
      <c r="AK237" s="44" t="s">
        <v>603</v>
      </c>
      <c r="AL237" s="39" t="s">
        <v>170</v>
      </c>
      <c r="AM237" s="44" t="s">
        <v>604</v>
      </c>
      <c r="AN237" s="52">
        <v>45793</v>
      </c>
      <c r="AO237" s="39" t="s">
        <v>82</v>
      </c>
      <c r="AP237" s="49">
        <v>1</v>
      </c>
      <c r="AQ237" s="44"/>
      <c r="AR237" s="44"/>
      <c r="AS237" s="39" t="s">
        <v>1103</v>
      </c>
      <c r="AT237" s="44">
        <v>13</v>
      </c>
      <c r="AU237" s="44" t="s">
        <v>606</v>
      </c>
      <c r="AV237" s="39" t="s">
        <v>607</v>
      </c>
      <c r="AW237" s="39" t="s">
        <v>1104</v>
      </c>
      <c r="AX237" s="39" t="s">
        <v>608</v>
      </c>
      <c r="AY237" s="48">
        <v>1</v>
      </c>
      <c r="AZ237" s="39" t="s">
        <v>591</v>
      </c>
      <c r="BA237" s="39" t="s">
        <v>609</v>
      </c>
      <c r="BB237" s="39" t="s">
        <v>610</v>
      </c>
      <c r="BC237" s="45"/>
    </row>
    <row r="238" spans="1:55" ht="128.25" x14ac:dyDescent="0.25">
      <c r="A238" s="39" t="s">
        <v>86</v>
      </c>
      <c r="B238" s="51" t="s">
        <v>1133</v>
      </c>
      <c r="C238" s="44" t="s">
        <v>186</v>
      </c>
      <c r="D238" s="44" t="s">
        <v>186</v>
      </c>
      <c r="E238" s="44" t="s">
        <v>186</v>
      </c>
      <c r="F238" s="44"/>
      <c r="G238" s="44"/>
      <c r="H238" s="44"/>
      <c r="I238" s="44"/>
      <c r="J238" s="44"/>
      <c r="K238" s="44"/>
      <c r="L238" s="44" t="s">
        <v>186</v>
      </c>
      <c r="M238" s="44"/>
      <c r="N238" s="44"/>
      <c r="O238" s="44"/>
      <c r="P238" s="44"/>
      <c r="Q238" s="44"/>
      <c r="R238" s="44"/>
      <c r="S238" s="44"/>
      <c r="T238" s="44"/>
      <c r="U238" s="44"/>
      <c r="V238" s="44"/>
      <c r="W238" s="44"/>
      <c r="X238" s="44"/>
      <c r="Y238" s="44"/>
      <c r="Z238" s="44"/>
      <c r="AA238" s="44"/>
      <c r="AB238" s="44"/>
      <c r="AC238" s="44"/>
      <c r="AD238" s="44"/>
      <c r="AE238" s="44"/>
      <c r="AF238" s="44"/>
      <c r="AG238" s="44" t="s">
        <v>94</v>
      </c>
      <c r="AH238" s="44" t="s">
        <v>600</v>
      </c>
      <c r="AI238" s="44" t="s">
        <v>601</v>
      </c>
      <c r="AJ238" s="44" t="s">
        <v>602</v>
      </c>
      <c r="AK238" s="44" t="s">
        <v>603</v>
      </c>
      <c r="AL238" s="39" t="s">
        <v>170</v>
      </c>
      <c r="AM238" s="44" t="s">
        <v>604</v>
      </c>
      <c r="AN238" s="52">
        <v>45793</v>
      </c>
      <c r="AO238" s="39" t="s">
        <v>82</v>
      </c>
      <c r="AP238" s="49">
        <v>1</v>
      </c>
      <c r="AQ238" s="44"/>
      <c r="AR238" s="44"/>
      <c r="AS238" s="39" t="s">
        <v>1103</v>
      </c>
      <c r="AT238" s="44">
        <v>21</v>
      </c>
      <c r="AU238" s="44" t="s">
        <v>606</v>
      </c>
      <c r="AV238" s="39" t="s">
        <v>607</v>
      </c>
      <c r="AW238" s="39" t="s">
        <v>1104</v>
      </c>
      <c r="AX238" s="39" t="s">
        <v>608</v>
      </c>
      <c r="AY238" s="48">
        <v>1</v>
      </c>
      <c r="AZ238" s="39" t="s">
        <v>591</v>
      </c>
      <c r="BA238" s="39" t="s">
        <v>609</v>
      </c>
      <c r="BB238" s="39" t="s">
        <v>610</v>
      </c>
      <c r="BC238" s="45"/>
    </row>
    <row r="239" spans="1:55" ht="128.25" x14ac:dyDescent="0.25">
      <c r="A239" s="39" t="s">
        <v>86</v>
      </c>
      <c r="B239" s="51" t="s">
        <v>1134</v>
      </c>
      <c r="C239" s="44" t="s">
        <v>186</v>
      </c>
      <c r="D239" s="44" t="s">
        <v>186</v>
      </c>
      <c r="E239" s="44" t="s">
        <v>186</v>
      </c>
      <c r="F239" s="44"/>
      <c r="G239" s="44"/>
      <c r="H239" s="44"/>
      <c r="I239" s="44"/>
      <c r="J239" s="44"/>
      <c r="K239" s="44"/>
      <c r="L239" s="44" t="s">
        <v>186</v>
      </c>
      <c r="M239" s="44"/>
      <c r="N239" s="44"/>
      <c r="O239" s="44"/>
      <c r="P239" s="44"/>
      <c r="Q239" s="44"/>
      <c r="R239" s="44"/>
      <c r="S239" s="44"/>
      <c r="T239" s="44"/>
      <c r="U239" s="44"/>
      <c r="V239" s="44"/>
      <c r="W239" s="44"/>
      <c r="X239" s="44"/>
      <c r="Y239" s="44"/>
      <c r="Z239" s="44"/>
      <c r="AA239" s="44"/>
      <c r="AB239" s="44"/>
      <c r="AC239" s="44"/>
      <c r="AD239" s="44"/>
      <c r="AE239" s="44"/>
      <c r="AF239" s="44"/>
      <c r="AG239" s="44" t="s">
        <v>94</v>
      </c>
      <c r="AH239" s="44" t="s">
        <v>600</v>
      </c>
      <c r="AI239" s="44" t="s">
        <v>601</v>
      </c>
      <c r="AJ239" s="44" t="s">
        <v>602</v>
      </c>
      <c r="AK239" s="44" t="s">
        <v>603</v>
      </c>
      <c r="AL239" s="39" t="s">
        <v>170</v>
      </c>
      <c r="AM239" s="44" t="s">
        <v>604</v>
      </c>
      <c r="AN239" s="52">
        <v>45793</v>
      </c>
      <c r="AO239" s="39" t="s">
        <v>82</v>
      </c>
      <c r="AP239" s="49">
        <v>1</v>
      </c>
      <c r="AQ239" s="44"/>
      <c r="AR239" s="44"/>
      <c r="AS239" s="39" t="s">
        <v>1103</v>
      </c>
      <c r="AT239" s="44">
        <v>22</v>
      </c>
      <c r="AU239" s="44" t="s">
        <v>606</v>
      </c>
      <c r="AV239" s="39" t="s">
        <v>607</v>
      </c>
      <c r="AW239" s="39" t="s">
        <v>1104</v>
      </c>
      <c r="AX239" s="39" t="s">
        <v>608</v>
      </c>
      <c r="AY239" s="48">
        <v>1</v>
      </c>
      <c r="AZ239" s="39" t="s">
        <v>591</v>
      </c>
      <c r="BA239" s="39" t="s">
        <v>609</v>
      </c>
      <c r="BB239" s="39" t="s">
        <v>610</v>
      </c>
      <c r="BC239" s="45"/>
    </row>
    <row r="240" spans="1:55" ht="128.25" x14ac:dyDescent="0.25">
      <c r="A240" s="39" t="s">
        <v>86</v>
      </c>
      <c r="B240" s="51" t="s">
        <v>1135</v>
      </c>
      <c r="C240" s="44" t="s">
        <v>186</v>
      </c>
      <c r="D240" s="44" t="s">
        <v>186</v>
      </c>
      <c r="E240" s="44" t="s">
        <v>186</v>
      </c>
      <c r="F240" s="44"/>
      <c r="G240" s="44"/>
      <c r="H240" s="44"/>
      <c r="I240" s="44"/>
      <c r="J240" s="44"/>
      <c r="K240" s="44"/>
      <c r="L240" s="44" t="s">
        <v>186</v>
      </c>
      <c r="M240" s="44"/>
      <c r="N240" s="44"/>
      <c r="O240" s="44"/>
      <c r="P240" s="44"/>
      <c r="Q240" s="44"/>
      <c r="R240" s="44"/>
      <c r="S240" s="44"/>
      <c r="T240" s="44"/>
      <c r="U240" s="44"/>
      <c r="V240" s="44"/>
      <c r="W240" s="44"/>
      <c r="X240" s="44"/>
      <c r="Y240" s="44"/>
      <c r="Z240" s="44"/>
      <c r="AA240" s="44"/>
      <c r="AB240" s="44"/>
      <c r="AC240" s="44"/>
      <c r="AD240" s="44"/>
      <c r="AE240" s="44"/>
      <c r="AF240" s="44"/>
      <c r="AG240" s="44" t="s">
        <v>94</v>
      </c>
      <c r="AH240" s="44" t="s">
        <v>600</v>
      </c>
      <c r="AI240" s="44" t="s">
        <v>601</v>
      </c>
      <c r="AJ240" s="44" t="s">
        <v>602</v>
      </c>
      <c r="AK240" s="44" t="s">
        <v>603</v>
      </c>
      <c r="AL240" s="39" t="s">
        <v>170</v>
      </c>
      <c r="AM240" s="44" t="s">
        <v>604</v>
      </c>
      <c r="AN240" s="52">
        <v>45801</v>
      </c>
      <c r="AO240" s="39" t="s">
        <v>82</v>
      </c>
      <c r="AP240" s="49">
        <v>1</v>
      </c>
      <c r="AQ240" s="44"/>
      <c r="AR240" s="44"/>
      <c r="AS240" s="39" t="s">
        <v>1103</v>
      </c>
      <c r="AT240" s="44">
        <v>18</v>
      </c>
      <c r="AU240" s="44" t="s">
        <v>606</v>
      </c>
      <c r="AV240" s="39" t="s">
        <v>607</v>
      </c>
      <c r="AW240" s="39" t="s">
        <v>1104</v>
      </c>
      <c r="AX240" s="39" t="s">
        <v>608</v>
      </c>
      <c r="AY240" s="48">
        <v>1</v>
      </c>
      <c r="AZ240" s="39" t="s">
        <v>591</v>
      </c>
      <c r="BA240" s="39" t="s">
        <v>609</v>
      </c>
      <c r="BB240" s="39" t="s">
        <v>610</v>
      </c>
      <c r="BC240" s="45"/>
    </row>
    <row r="241" spans="1:55" ht="156.75" x14ac:dyDescent="0.25">
      <c r="A241" s="39" t="s">
        <v>86</v>
      </c>
      <c r="B241" s="53" t="s">
        <v>1136</v>
      </c>
      <c r="C241" s="44" t="s">
        <v>186</v>
      </c>
      <c r="D241" s="44" t="s">
        <v>186</v>
      </c>
      <c r="E241" s="44" t="s">
        <v>186</v>
      </c>
      <c r="F241" s="44"/>
      <c r="G241" s="44"/>
      <c r="H241" s="44"/>
      <c r="I241" s="44"/>
      <c r="J241" s="44"/>
      <c r="K241" s="44"/>
      <c r="L241" s="44" t="s">
        <v>186</v>
      </c>
      <c r="M241" s="44"/>
      <c r="N241" s="44"/>
      <c r="O241" s="44"/>
      <c r="P241" s="44"/>
      <c r="Q241" s="44"/>
      <c r="R241" s="44"/>
      <c r="S241" s="44"/>
      <c r="T241" s="44"/>
      <c r="U241" s="44"/>
      <c r="V241" s="44"/>
      <c r="W241" s="44"/>
      <c r="X241" s="44"/>
      <c r="Y241" s="44"/>
      <c r="Z241" s="44"/>
      <c r="AA241" s="44"/>
      <c r="AB241" s="44"/>
      <c r="AC241" s="44"/>
      <c r="AD241" s="44"/>
      <c r="AE241" s="44"/>
      <c r="AF241" s="44"/>
      <c r="AG241" s="44" t="s">
        <v>94</v>
      </c>
      <c r="AH241" s="44" t="s">
        <v>1114</v>
      </c>
      <c r="AI241" s="44" t="s">
        <v>627</v>
      </c>
      <c r="AJ241" s="44" t="s">
        <v>628</v>
      </c>
      <c r="AK241" s="44" t="s">
        <v>629</v>
      </c>
      <c r="AL241" s="39" t="s">
        <v>170</v>
      </c>
      <c r="AM241" s="44" t="s">
        <v>604</v>
      </c>
      <c r="AN241" s="52">
        <v>45807</v>
      </c>
      <c r="AO241" s="39" t="s">
        <v>80</v>
      </c>
      <c r="AP241" s="49">
        <v>0.25</v>
      </c>
      <c r="AQ241" s="44"/>
      <c r="AR241" s="44"/>
      <c r="AS241" s="39" t="s">
        <v>1103</v>
      </c>
      <c r="AT241" s="44">
        <v>26</v>
      </c>
      <c r="AU241" s="44" t="s">
        <v>630</v>
      </c>
      <c r="AV241" s="39" t="s">
        <v>607</v>
      </c>
      <c r="AW241" s="39" t="s">
        <v>1104</v>
      </c>
      <c r="AX241" s="39" t="s">
        <v>608</v>
      </c>
      <c r="AY241" s="48">
        <v>1</v>
      </c>
      <c r="AZ241" s="39" t="s">
        <v>591</v>
      </c>
      <c r="BA241" s="39" t="s">
        <v>609</v>
      </c>
      <c r="BB241" s="39" t="s">
        <v>610</v>
      </c>
      <c r="BC241" s="45"/>
    </row>
    <row r="242" spans="1:55" ht="156.75" x14ac:dyDescent="0.25">
      <c r="A242" s="39" t="s">
        <v>86</v>
      </c>
      <c r="B242" s="53" t="s">
        <v>1137</v>
      </c>
      <c r="C242" s="44" t="s">
        <v>186</v>
      </c>
      <c r="D242" s="44" t="s">
        <v>186</v>
      </c>
      <c r="E242" s="44" t="s">
        <v>186</v>
      </c>
      <c r="F242" s="44"/>
      <c r="G242" s="44"/>
      <c r="H242" s="44"/>
      <c r="I242" s="44"/>
      <c r="J242" s="44"/>
      <c r="K242" s="44"/>
      <c r="L242" s="44" t="s">
        <v>186</v>
      </c>
      <c r="M242" s="44"/>
      <c r="N242" s="44"/>
      <c r="O242" s="44"/>
      <c r="P242" s="44"/>
      <c r="Q242" s="44"/>
      <c r="R242" s="44"/>
      <c r="S242" s="44"/>
      <c r="T242" s="44"/>
      <c r="U242" s="44"/>
      <c r="V242" s="44"/>
      <c r="W242" s="44"/>
      <c r="X242" s="44"/>
      <c r="Y242" s="44"/>
      <c r="Z242" s="44"/>
      <c r="AA242" s="44"/>
      <c r="AB242" s="44"/>
      <c r="AC242" s="44"/>
      <c r="AD242" s="44"/>
      <c r="AE242" s="44"/>
      <c r="AF242" s="44"/>
      <c r="AG242" s="44" t="s">
        <v>94</v>
      </c>
      <c r="AH242" s="44" t="s">
        <v>1114</v>
      </c>
      <c r="AI242" s="44" t="s">
        <v>627</v>
      </c>
      <c r="AJ242" s="44" t="s">
        <v>628</v>
      </c>
      <c r="AK242" s="44" t="s">
        <v>629</v>
      </c>
      <c r="AL242" s="39" t="s">
        <v>170</v>
      </c>
      <c r="AM242" s="44" t="s">
        <v>604</v>
      </c>
      <c r="AN242" s="52">
        <v>45817</v>
      </c>
      <c r="AO242" s="39" t="s">
        <v>80</v>
      </c>
      <c r="AP242" s="49">
        <v>0.25</v>
      </c>
      <c r="AQ242" s="44"/>
      <c r="AR242" s="44"/>
      <c r="AS242" s="39" t="s">
        <v>1103</v>
      </c>
      <c r="AT242" s="44">
        <v>47</v>
      </c>
      <c r="AU242" s="44" t="s">
        <v>630</v>
      </c>
      <c r="AV242" s="39" t="s">
        <v>607</v>
      </c>
      <c r="AW242" s="39" t="s">
        <v>1104</v>
      </c>
      <c r="AX242" s="39" t="s">
        <v>608</v>
      </c>
      <c r="AY242" s="48">
        <v>1</v>
      </c>
      <c r="AZ242" s="39" t="s">
        <v>591</v>
      </c>
      <c r="BA242" s="39" t="s">
        <v>609</v>
      </c>
      <c r="BB242" s="39" t="s">
        <v>610</v>
      </c>
      <c r="BC242" s="45"/>
    </row>
    <row r="243" spans="1:55" ht="156.75" x14ac:dyDescent="0.25">
      <c r="A243" s="39" t="s">
        <v>86</v>
      </c>
      <c r="B243" s="53" t="s">
        <v>1138</v>
      </c>
      <c r="C243" s="44" t="s">
        <v>186</v>
      </c>
      <c r="D243" s="44" t="s">
        <v>186</v>
      </c>
      <c r="E243" s="44" t="s">
        <v>186</v>
      </c>
      <c r="F243" s="44"/>
      <c r="G243" s="44"/>
      <c r="H243" s="44"/>
      <c r="I243" s="44"/>
      <c r="J243" s="44"/>
      <c r="K243" s="44"/>
      <c r="L243" s="44" t="s">
        <v>186</v>
      </c>
      <c r="M243" s="44"/>
      <c r="N243" s="44"/>
      <c r="O243" s="44"/>
      <c r="P243" s="44"/>
      <c r="Q243" s="44"/>
      <c r="R243" s="44"/>
      <c r="S243" s="44"/>
      <c r="T243" s="44"/>
      <c r="U243" s="44"/>
      <c r="V243" s="44"/>
      <c r="W243" s="44"/>
      <c r="X243" s="44"/>
      <c r="Y243" s="44"/>
      <c r="Z243" s="44"/>
      <c r="AA243" s="44"/>
      <c r="AB243" s="44"/>
      <c r="AC243" s="44"/>
      <c r="AD243" s="44"/>
      <c r="AE243" s="44"/>
      <c r="AF243" s="44"/>
      <c r="AG243" s="44" t="s">
        <v>94</v>
      </c>
      <c r="AH243" s="44" t="s">
        <v>1114</v>
      </c>
      <c r="AI243" s="44" t="s">
        <v>627</v>
      </c>
      <c r="AJ243" s="44" t="s">
        <v>628</v>
      </c>
      <c r="AK243" s="44" t="s">
        <v>629</v>
      </c>
      <c r="AL243" s="39" t="s">
        <v>170</v>
      </c>
      <c r="AM243" s="44" t="s">
        <v>604</v>
      </c>
      <c r="AN243" s="52">
        <v>45806</v>
      </c>
      <c r="AO243" s="39" t="s">
        <v>80</v>
      </c>
      <c r="AP243" s="49">
        <v>0.25</v>
      </c>
      <c r="AQ243" s="44"/>
      <c r="AR243" s="44"/>
      <c r="AS243" s="39" t="s">
        <v>1103</v>
      </c>
      <c r="AT243" s="44">
        <v>17</v>
      </c>
      <c r="AU243" s="44" t="s">
        <v>630</v>
      </c>
      <c r="AV243" s="39" t="s">
        <v>607</v>
      </c>
      <c r="AW243" s="39" t="s">
        <v>1104</v>
      </c>
      <c r="AX243" s="39" t="s">
        <v>608</v>
      </c>
      <c r="AY243" s="48">
        <v>1</v>
      </c>
      <c r="AZ243" s="39" t="s">
        <v>591</v>
      </c>
      <c r="BA243" s="39" t="s">
        <v>609</v>
      </c>
      <c r="BB243" s="39" t="s">
        <v>610</v>
      </c>
      <c r="BC243" s="45"/>
    </row>
    <row r="244" spans="1:55" ht="156.75" x14ac:dyDescent="0.25">
      <c r="A244" s="39" t="s">
        <v>86</v>
      </c>
      <c r="B244" s="53" t="s">
        <v>1139</v>
      </c>
      <c r="C244" s="44" t="s">
        <v>186</v>
      </c>
      <c r="D244" s="44" t="s">
        <v>186</v>
      </c>
      <c r="E244" s="44" t="s">
        <v>186</v>
      </c>
      <c r="F244" s="44"/>
      <c r="G244" s="44"/>
      <c r="H244" s="44"/>
      <c r="I244" s="44"/>
      <c r="J244" s="44"/>
      <c r="K244" s="44"/>
      <c r="L244" s="44" t="s">
        <v>186</v>
      </c>
      <c r="M244" s="44"/>
      <c r="N244" s="44"/>
      <c r="O244" s="44"/>
      <c r="P244" s="44"/>
      <c r="Q244" s="44"/>
      <c r="R244" s="44"/>
      <c r="S244" s="44"/>
      <c r="T244" s="44"/>
      <c r="U244" s="44"/>
      <c r="V244" s="44"/>
      <c r="W244" s="44"/>
      <c r="X244" s="44"/>
      <c r="Y244" s="44"/>
      <c r="Z244" s="44"/>
      <c r="AA244" s="44"/>
      <c r="AB244" s="44"/>
      <c r="AC244" s="44"/>
      <c r="AD244" s="44"/>
      <c r="AE244" s="44"/>
      <c r="AF244" s="44"/>
      <c r="AG244" s="44" t="s">
        <v>94</v>
      </c>
      <c r="AH244" s="44" t="s">
        <v>1114</v>
      </c>
      <c r="AI244" s="44" t="s">
        <v>627</v>
      </c>
      <c r="AJ244" s="44" t="s">
        <v>628</v>
      </c>
      <c r="AK244" s="44" t="s">
        <v>629</v>
      </c>
      <c r="AL244" s="39" t="s">
        <v>170</v>
      </c>
      <c r="AM244" s="44" t="s">
        <v>604</v>
      </c>
      <c r="AN244" s="52">
        <v>45818</v>
      </c>
      <c r="AO244" s="39" t="s">
        <v>80</v>
      </c>
      <c r="AP244" s="49">
        <v>0.25</v>
      </c>
      <c r="AQ244" s="44"/>
      <c r="AR244" s="44"/>
      <c r="AS244" s="39" t="s">
        <v>1103</v>
      </c>
      <c r="AT244" s="44">
        <v>36</v>
      </c>
      <c r="AU244" s="44" t="s">
        <v>630</v>
      </c>
      <c r="AV244" s="39" t="s">
        <v>607</v>
      </c>
      <c r="AW244" s="39" t="s">
        <v>1104</v>
      </c>
      <c r="AX244" s="39" t="s">
        <v>608</v>
      </c>
      <c r="AY244" s="48">
        <v>1</v>
      </c>
      <c r="AZ244" s="39" t="s">
        <v>591</v>
      </c>
      <c r="BA244" s="39" t="s">
        <v>609</v>
      </c>
      <c r="BB244" s="39" t="s">
        <v>610</v>
      </c>
      <c r="BC244" s="45"/>
    </row>
    <row r="245" spans="1:55" ht="156.75" x14ac:dyDescent="0.25">
      <c r="A245" s="39" t="s">
        <v>86</v>
      </c>
      <c r="B245" s="53" t="s">
        <v>1140</v>
      </c>
      <c r="C245" s="44" t="s">
        <v>186</v>
      </c>
      <c r="D245" s="44" t="s">
        <v>186</v>
      </c>
      <c r="E245" s="44" t="s">
        <v>186</v>
      </c>
      <c r="F245" s="44"/>
      <c r="G245" s="44"/>
      <c r="H245" s="44"/>
      <c r="I245" s="44"/>
      <c r="J245" s="44"/>
      <c r="K245" s="44"/>
      <c r="L245" s="44" t="s">
        <v>186</v>
      </c>
      <c r="M245" s="44"/>
      <c r="N245" s="44"/>
      <c r="O245" s="44"/>
      <c r="P245" s="44"/>
      <c r="Q245" s="44"/>
      <c r="R245" s="44"/>
      <c r="S245" s="44"/>
      <c r="T245" s="44"/>
      <c r="U245" s="44"/>
      <c r="V245" s="44"/>
      <c r="W245" s="44"/>
      <c r="X245" s="44"/>
      <c r="Y245" s="44"/>
      <c r="Z245" s="44"/>
      <c r="AA245" s="44"/>
      <c r="AB245" s="44"/>
      <c r="AC245" s="44"/>
      <c r="AD245" s="44"/>
      <c r="AE245" s="44"/>
      <c r="AF245" s="44"/>
      <c r="AG245" s="44" t="s">
        <v>94</v>
      </c>
      <c r="AH245" s="44" t="s">
        <v>1114</v>
      </c>
      <c r="AI245" s="44" t="s">
        <v>627</v>
      </c>
      <c r="AJ245" s="44" t="s">
        <v>628</v>
      </c>
      <c r="AK245" s="44" t="s">
        <v>629</v>
      </c>
      <c r="AL245" s="39" t="s">
        <v>170</v>
      </c>
      <c r="AM245" s="44" t="s">
        <v>604</v>
      </c>
      <c r="AN245" s="52">
        <v>45819</v>
      </c>
      <c r="AO245" s="39" t="s">
        <v>80</v>
      </c>
      <c r="AP245" s="49">
        <v>0.25</v>
      </c>
      <c r="AQ245" s="44"/>
      <c r="AR245" s="44"/>
      <c r="AS245" s="39" t="s">
        <v>1103</v>
      </c>
      <c r="AT245" s="44">
        <v>59</v>
      </c>
      <c r="AU245" s="44" t="s">
        <v>630</v>
      </c>
      <c r="AV245" s="39" t="s">
        <v>607</v>
      </c>
      <c r="AW245" s="39" t="s">
        <v>1104</v>
      </c>
      <c r="AX245" s="39" t="s">
        <v>608</v>
      </c>
      <c r="AY245" s="48">
        <v>1</v>
      </c>
      <c r="AZ245" s="39" t="s">
        <v>591</v>
      </c>
      <c r="BA245" s="39" t="s">
        <v>609</v>
      </c>
      <c r="BB245" s="39" t="s">
        <v>610</v>
      </c>
      <c r="BC245" s="45"/>
    </row>
    <row r="246" spans="1:55" ht="156.75" x14ac:dyDescent="0.25">
      <c r="A246" s="39" t="s">
        <v>86</v>
      </c>
      <c r="B246" s="53" t="s">
        <v>1141</v>
      </c>
      <c r="C246" s="44" t="s">
        <v>186</v>
      </c>
      <c r="D246" s="44" t="s">
        <v>186</v>
      </c>
      <c r="E246" s="44" t="s">
        <v>186</v>
      </c>
      <c r="F246" s="44"/>
      <c r="G246" s="44"/>
      <c r="H246" s="44"/>
      <c r="I246" s="44"/>
      <c r="J246" s="44"/>
      <c r="K246" s="44"/>
      <c r="L246" s="44" t="s">
        <v>186</v>
      </c>
      <c r="M246" s="44"/>
      <c r="N246" s="44"/>
      <c r="O246" s="44"/>
      <c r="P246" s="44"/>
      <c r="Q246" s="44"/>
      <c r="R246" s="44"/>
      <c r="S246" s="44"/>
      <c r="T246" s="44"/>
      <c r="U246" s="44"/>
      <c r="V246" s="44"/>
      <c r="W246" s="44"/>
      <c r="X246" s="44"/>
      <c r="Y246" s="44"/>
      <c r="Z246" s="44"/>
      <c r="AA246" s="44"/>
      <c r="AB246" s="44"/>
      <c r="AC246" s="44"/>
      <c r="AD246" s="44"/>
      <c r="AE246" s="44"/>
      <c r="AF246" s="44"/>
      <c r="AG246" s="44" t="s">
        <v>94</v>
      </c>
      <c r="AH246" s="44" t="s">
        <v>1114</v>
      </c>
      <c r="AI246" s="44" t="s">
        <v>627</v>
      </c>
      <c r="AJ246" s="44" t="s">
        <v>628</v>
      </c>
      <c r="AK246" s="44" t="s">
        <v>629</v>
      </c>
      <c r="AL246" s="39" t="s">
        <v>170</v>
      </c>
      <c r="AM246" s="44" t="s">
        <v>604</v>
      </c>
      <c r="AN246" s="52">
        <v>45826</v>
      </c>
      <c r="AO246" s="39" t="s">
        <v>80</v>
      </c>
      <c r="AP246" s="49">
        <v>0.25</v>
      </c>
      <c r="AQ246" s="44"/>
      <c r="AR246" s="44"/>
      <c r="AS246" s="39" t="s">
        <v>1103</v>
      </c>
      <c r="AT246" s="44">
        <v>16</v>
      </c>
      <c r="AU246" s="44" t="s">
        <v>630</v>
      </c>
      <c r="AV246" s="39" t="s">
        <v>607</v>
      </c>
      <c r="AW246" s="39" t="s">
        <v>1104</v>
      </c>
      <c r="AX246" s="39" t="s">
        <v>608</v>
      </c>
      <c r="AY246" s="48">
        <v>1</v>
      </c>
      <c r="AZ246" s="39" t="s">
        <v>591</v>
      </c>
      <c r="BA246" s="39" t="s">
        <v>609</v>
      </c>
      <c r="BB246" s="39" t="s">
        <v>610</v>
      </c>
      <c r="BC246" s="45"/>
    </row>
    <row r="247" spans="1:55" ht="156.75" x14ac:dyDescent="0.25">
      <c r="A247" s="39" t="s">
        <v>86</v>
      </c>
      <c r="B247" s="53" t="s">
        <v>1142</v>
      </c>
      <c r="C247" s="44" t="s">
        <v>186</v>
      </c>
      <c r="D247" s="44" t="s">
        <v>186</v>
      </c>
      <c r="E247" s="44" t="s">
        <v>186</v>
      </c>
      <c r="F247" s="44"/>
      <c r="G247" s="44"/>
      <c r="H247" s="44"/>
      <c r="I247" s="44"/>
      <c r="J247" s="44"/>
      <c r="K247" s="44"/>
      <c r="L247" s="44" t="s">
        <v>186</v>
      </c>
      <c r="M247" s="44"/>
      <c r="N247" s="44"/>
      <c r="O247" s="44"/>
      <c r="P247" s="44"/>
      <c r="Q247" s="44"/>
      <c r="R247" s="44"/>
      <c r="S247" s="44"/>
      <c r="T247" s="44"/>
      <c r="U247" s="44"/>
      <c r="V247" s="44"/>
      <c r="W247" s="44"/>
      <c r="X247" s="44"/>
      <c r="Y247" s="44"/>
      <c r="Z247" s="44"/>
      <c r="AA247" s="44"/>
      <c r="AB247" s="44"/>
      <c r="AC247" s="44"/>
      <c r="AD247" s="44"/>
      <c r="AE247" s="44"/>
      <c r="AF247" s="44"/>
      <c r="AG247" s="44" t="s">
        <v>94</v>
      </c>
      <c r="AH247" s="44" t="s">
        <v>1114</v>
      </c>
      <c r="AI247" s="44" t="s">
        <v>627</v>
      </c>
      <c r="AJ247" s="44" t="s">
        <v>628</v>
      </c>
      <c r="AK247" s="44" t="s">
        <v>629</v>
      </c>
      <c r="AL247" s="39" t="s">
        <v>170</v>
      </c>
      <c r="AM247" s="44" t="s">
        <v>604</v>
      </c>
      <c r="AN247" s="52">
        <v>45827</v>
      </c>
      <c r="AO247" s="39" t="s">
        <v>80</v>
      </c>
      <c r="AP247" s="49">
        <v>0.25</v>
      </c>
      <c r="AQ247" s="44"/>
      <c r="AR247" s="44"/>
      <c r="AS247" s="39" t="s">
        <v>1103</v>
      </c>
      <c r="AT247" s="44">
        <v>20</v>
      </c>
      <c r="AU247" s="44" t="s">
        <v>630</v>
      </c>
      <c r="AV247" s="39" t="s">
        <v>607</v>
      </c>
      <c r="AW247" s="39" t="s">
        <v>1104</v>
      </c>
      <c r="AX247" s="39" t="s">
        <v>608</v>
      </c>
      <c r="AY247" s="48">
        <v>1</v>
      </c>
      <c r="AZ247" s="39" t="s">
        <v>591</v>
      </c>
      <c r="BA247" s="39" t="s">
        <v>609</v>
      </c>
      <c r="BB247" s="39" t="s">
        <v>610</v>
      </c>
      <c r="BC247" s="45"/>
    </row>
    <row r="248" spans="1:55" ht="156.75" x14ac:dyDescent="0.25">
      <c r="A248" s="39" t="s">
        <v>86</v>
      </c>
      <c r="B248" s="51" t="s">
        <v>1143</v>
      </c>
      <c r="C248" s="44" t="s">
        <v>186</v>
      </c>
      <c r="D248" s="44" t="s">
        <v>186</v>
      </c>
      <c r="E248" s="44" t="s">
        <v>186</v>
      </c>
      <c r="F248" s="44"/>
      <c r="G248" s="44"/>
      <c r="H248" s="44"/>
      <c r="I248" s="44"/>
      <c r="J248" s="44"/>
      <c r="K248" s="44"/>
      <c r="L248" s="44" t="s">
        <v>186</v>
      </c>
      <c r="M248" s="44"/>
      <c r="N248" s="44"/>
      <c r="O248" s="44"/>
      <c r="P248" s="44"/>
      <c r="Q248" s="44"/>
      <c r="R248" s="44"/>
      <c r="S248" s="44"/>
      <c r="T248" s="44"/>
      <c r="U248" s="44"/>
      <c r="V248" s="44"/>
      <c r="W248" s="44"/>
      <c r="X248" s="44"/>
      <c r="Y248" s="44"/>
      <c r="Z248" s="44"/>
      <c r="AA248" s="44"/>
      <c r="AB248" s="44"/>
      <c r="AC248" s="44"/>
      <c r="AD248" s="44"/>
      <c r="AE248" s="44"/>
      <c r="AF248" s="44"/>
      <c r="AG248" s="44" t="s">
        <v>94</v>
      </c>
      <c r="AH248" s="44" t="s">
        <v>1114</v>
      </c>
      <c r="AI248" s="44" t="s">
        <v>627</v>
      </c>
      <c r="AJ248" s="44" t="s">
        <v>628</v>
      </c>
      <c r="AK248" s="44" t="s">
        <v>629</v>
      </c>
      <c r="AL248" s="39" t="s">
        <v>170</v>
      </c>
      <c r="AM248" s="44" t="s">
        <v>604</v>
      </c>
      <c r="AN248" s="52">
        <v>45773</v>
      </c>
      <c r="AO248" s="39" t="s">
        <v>80</v>
      </c>
      <c r="AP248" s="49">
        <v>0.25</v>
      </c>
      <c r="AQ248" s="44"/>
      <c r="AR248" s="44"/>
      <c r="AS248" s="39" t="s">
        <v>1103</v>
      </c>
      <c r="AT248" s="44">
        <v>21</v>
      </c>
      <c r="AU248" s="44" t="s">
        <v>630</v>
      </c>
      <c r="AV248" s="39" t="s">
        <v>607</v>
      </c>
      <c r="AW248" s="39" t="s">
        <v>1104</v>
      </c>
      <c r="AX248" s="39" t="s">
        <v>608</v>
      </c>
      <c r="AY248" s="48">
        <v>1</v>
      </c>
      <c r="AZ248" s="39" t="s">
        <v>591</v>
      </c>
      <c r="BA248" s="39" t="s">
        <v>609</v>
      </c>
      <c r="BB248" s="39" t="s">
        <v>610</v>
      </c>
      <c r="BC248" s="45"/>
    </row>
    <row r="249" spans="1:55" ht="156.75" x14ac:dyDescent="0.25">
      <c r="A249" s="39" t="s">
        <v>86</v>
      </c>
      <c r="B249" s="51" t="s">
        <v>1144</v>
      </c>
      <c r="C249" s="44" t="s">
        <v>186</v>
      </c>
      <c r="D249" s="44" t="s">
        <v>186</v>
      </c>
      <c r="E249" s="44" t="s">
        <v>186</v>
      </c>
      <c r="F249" s="44"/>
      <c r="G249" s="44"/>
      <c r="H249" s="44"/>
      <c r="I249" s="44"/>
      <c r="J249" s="44"/>
      <c r="K249" s="44"/>
      <c r="L249" s="44" t="s">
        <v>186</v>
      </c>
      <c r="M249" s="44"/>
      <c r="N249" s="44"/>
      <c r="O249" s="44"/>
      <c r="P249" s="44"/>
      <c r="Q249" s="44"/>
      <c r="R249" s="44"/>
      <c r="S249" s="44"/>
      <c r="T249" s="44"/>
      <c r="U249" s="44"/>
      <c r="V249" s="44"/>
      <c r="W249" s="44"/>
      <c r="X249" s="44"/>
      <c r="Y249" s="44"/>
      <c r="Z249" s="44"/>
      <c r="AA249" s="44"/>
      <c r="AB249" s="44"/>
      <c r="AC249" s="44"/>
      <c r="AD249" s="44"/>
      <c r="AE249" s="44"/>
      <c r="AF249" s="44"/>
      <c r="AG249" s="44" t="s">
        <v>94</v>
      </c>
      <c r="AH249" s="44" t="s">
        <v>1114</v>
      </c>
      <c r="AI249" s="44" t="s">
        <v>627</v>
      </c>
      <c r="AJ249" s="44" t="s">
        <v>628</v>
      </c>
      <c r="AK249" s="44" t="s">
        <v>629</v>
      </c>
      <c r="AL249" s="39" t="s">
        <v>170</v>
      </c>
      <c r="AM249" s="44" t="s">
        <v>604</v>
      </c>
      <c r="AN249" s="52">
        <v>45791</v>
      </c>
      <c r="AO249" s="39" t="s">
        <v>80</v>
      </c>
      <c r="AP249" s="49">
        <v>0.25</v>
      </c>
      <c r="AQ249" s="44"/>
      <c r="AR249" s="44"/>
      <c r="AS249" s="39" t="s">
        <v>1103</v>
      </c>
      <c r="AT249" s="44">
        <v>19</v>
      </c>
      <c r="AU249" s="44" t="s">
        <v>630</v>
      </c>
      <c r="AV249" s="39" t="s">
        <v>607</v>
      </c>
      <c r="AW249" s="39" t="s">
        <v>1104</v>
      </c>
      <c r="AX249" s="39" t="s">
        <v>608</v>
      </c>
      <c r="AY249" s="48">
        <v>1</v>
      </c>
      <c r="AZ249" s="39" t="s">
        <v>591</v>
      </c>
      <c r="BA249" s="39" t="s">
        <v>609</v>
      </c>
      <c r="BB249" s="39" t="s">
        <v>610</v>
      </c>
      <c r="BC249" s="45"/>
    </row>
    <row r="250" spans="1:55" ht="156.75" x14ac:dyDescent="0.25">
      <c r="A250" s="39" t="s">
        <v>86</v>
      </c>
      <c r="B250" s="51" t="s">
        <v>1145</v>
      </c>
      <c r="C250" s="44" t="s">
        <v>186</v>
      </c>
      <c r="D250" s="44" t="s">
        <v>186</v>
      </c>
      <c r="E250" s="44" t="s">
        <v>186</v>
      </c>
      <c r="F250" s="44"/>
      <c r="G250" s="44"/>
      <c r="H250" s="44"/>
      <c r="I250" s="44"/>
      <c r="J250" s="44"/>
      <c r="K250" s="44"/>
      <c r="L250" s="44" t="s">
        <v>186</v>
      </c>
      <c r="M250" s="44"/>
      <c r="N250" s="44"/>
      <c r="O250" s="44"/>
      <c r="P250" s="44"/>
      <c r="Q250" s="44"/>
      <c r="R250" s="44"/>
      <c r="S250" s="44"/>
      <c r="T250" s="44"/>
      <c r="U250" s="44"/>
      <c r="V250" s="44"/>
      <c r="W250" s="44"/>
      <c r="X250" s="44"/>
      <c r="Y250" s="44"/>
      <c r="Z250" s="44"/>
      <c r="AA250" s="44"/>
      <c r="AB250" s="44"/>
      <c r="AC250" s="44"/>
      <c r="AD250" s="44"/>
      <c r="AE250" s="44"/>
      <c r="AF250" s="44"/>
      <c r="AG250" s="44" t="s">
        <v>94</v>
      </c>
      <c r="AH250" s="44" t="s">
        <v>1114</v>
      </c>
      <c r="AI250" s="44" t="s">
        <v>627</v>
      </c>
      <c r="AJ250" s="44" t="s">
        <v>628</v>
      </c>
      <c r="AK250" s="44" t="s">
        <v>629</v>
      </c>
      <c r="AL250" s="39" t="s">
        <v>170</v>
      </c>
      <c r="AM250" s="44" t="s">
        <v>604</v>
      </c>
      <c r="AN250" s="52">
        <v>45796</v>
      </c>
      <c r="AO250" s="39" t="s">
        <v>80</v>
      </c>
      <c r="AP250" s="49">
        <v>0.25</v>
      </c>
      <c r="AQ250" s="44"/>
      <c r="AR250" s="44"/>
      <c r="AS250" s="39" t="s">
        <v>1103</v>
      </c>
      <c r="AT250" s="44">
        <v>17</v>
      </c>
      <c r="AU250" s="44" t="s">
        <v>630</v>
      </c>
      <c r="AV250" s="39" t="s">
        <v>607</v>
      </c>
      <c r="AW250" s="39" t="s">
        <v>1104</v>
      </c>
      <c r="AX250" s="39" t="s">
        <v>608</v>
      </c>
      <c r="AY250" s="48">
        <v>1</v>
      </c>
      <c r="AZ250" s="39" t="s">
        <v>591</v>
      </c>
      <c r="BA250" s="39" t="s">
        <v>609</v>
      </c>
      <c r="BB250" s="39" t="s">
        <v>610</v>
      </c>
      <c r="BC250" s="45"/>
    </row>
    <row r="251" spans="1:55" ht="156.75" x14ac:dyDescent="0.25">
      <c r="A251" s="39" t="s">
        <v>86</v>
      </c>
      <c r="B251" s="51" t="s">
        <v>1146</v>
      </c>
      <c r="C251" s="44" t="s">
        <v>186</v>
      </c>
      <c r="D251" s="44" t="s">
        <v>186</v>
      </c>
      <c r="E251" s="44" t="s">
        <v>186</v>
      </c>
      <c r="F251" s="44"/>
      <c r="G251" s="44"/>
      <c r="H251" s="44"/>
      <c r="I251" s="44"/>
      <c r="J251" s="44"/>
      <c r="K251" s="44"/>
      <c r="L251" s="44" t="s">
        <v>186</v>
      </c>
      <c r="M251" s="44"/>
      <c r="N251" s="44"/>
      <c r="O251" s="44"/>
      <c r="P251" s="44"/>
      <c r="Q251" s="44"/>
      <c r="R251" s="44"/>
      <c r="S251" s="44"/>
      <c r="T251" s="44"/>
      <c r="U251" s="44"/>
      <c r="V251" s="44"/>
      <c r="W251" s="44"/>
      <c r="X251" s="44"/>
      <c r="Y251" s="44"/>
      <c r="Z251" s="44"/>
      <c r="AA251" s="44"/>
      <c r="AB251" s="44"/>
      <c r="AC251" s="44"/>
      <c r="AD251" s="44"/>
      <c r="AE251" s="44"/>
      <c r="AF251" s="44"/>
      <c r="AG251" s="44" t="s">
        <v>94</v>
      </c>
      <c r="AH251" s="44" t="s">
        <v>1114</v>
      </c>
      <c r="AI251" s="44" t="s">
        <v>627</v>
      </c>
      <c r="AJ251" s="44" t="s">
        <v>628</v>
      </c>
      <c r="AK251" s="44" t="s">
        <v>629</v>
      </c>
      <c r="AL251" s="39" t="s">
        <v>170</v>
      </c>
      <c r="AM251" s="44" t="s">
        <v>604</v>
      </c>
      <c r="AN251" s="52">
        <v>45800</v>
      </c>
      <c r="AO251" s="39" t="s">
        <v>80</v>
      </c>
      <c r="AP251" s="49">
        <v>0.25</v>
      </c>
      <c r="AQ251" s="44"/>
      <c r="AR251" s="44"/>
      <c r="AS251" s="39" t="s">
        <v>1103</v>
      </c>
      <c r="AT251" s="44">
        <v>43</v>
      </c>
      <c r="AU251" s="44" t="s">
        <v>630</v>
      </c>
      <c r="AV251" s="39" t="s">
        <v>607</v>
      </c>
      <c r="AW251" s="39" t="s">
        <v>1104</v>
      </c>
      <c r="AX251" s="39" t="s">
        <v>608</v>
      </c>
      <c r="AY251" s="48">
        <v>1</v>
      </c>
      <c r="AZ251" s="39" t="s">
        <v>591</v>
      </c>
      <c r="BA251" s="39" t="s">
        <v>609</v>
      </c>
      <c r="BB251" s="39" t="s">
        <v>610</v>
      </c>
      <c r="BC251" s="45"/>
    </row>
    <row r="252" spans="1:55" ht="156.75" x14ac:dyDescent="0.25">
      <c r="A252" s="39" t="s">
        <v>86</v>
      </c>
      <c r="B252" s="51" t="s">
        <v>1147</v>
      </c>
      <c r="C252" s="44" t="s">
        <v>186</v>
      </c>
      <c r="D252" s="44" t="s">
        <v>186</v>
      </c>
      <c r="E252" s="44" t="s">
        <v>186</v>
      </c>
      <c r="F252" s="44"/>
      <c r="G252" s="44"/>
      <c r="H252" s="44"/>
      <c r="I252" s="44"/>
      <c r="J252" s="44"/>
      <c r="K252" s="44"/>
      <c r="L252" s="44" t="s">
        <v>186</v>
      </c>
      <c r="M252" s="44"/>
      <c r="N252" s="44"/>
      <c r="O252" s="44"/>
      <c r="P252" s="44"/>
      <c r="Q252" s="44"/>
      <c r="R252" s="44"/>
      <c r="S252" s="44"/>
      <c r="T252" s="44"/>
      <c r="U252" s="44"/>
      <c r="V252" s="44"/>
      <c r="W252" s="44"/>
      <c r="X252" s="44"/>
      <c r="Y252" s="44"/>
      <c r="Z252" s="44"/>
      <c r="AA252" s="44"/>
      <c r="AB252" s="44"/>
      <c r="AC252" s="44"/>
      <c r="AD252" s="44"/>
      <c r="AE252" s="44"/>
      <c r="AF252" s="44"/>
      <c r="AG252" s="44" t="s">
        <v>94</v>
      </c>
      <c r="AH252" s="44" t="s">
        <v>1114</v>
      </c>
      <c r="AI252" s="44" t="s">
        <v>627</v>
      </c>
      <c r="AJ252" s="44" t="s">
        <v>628</v>
      </c>
      <c r="AK252" s="44" t="s">
        <v>629</v>
      </c>
      <c r="AL252" s="39" t="s">
        <v>170</v>
      </c>
      <c r="AM252" s="44" t="s">
        <v>604</v>
      </c>
      <c r="AN252" s="52">
        <v>45786</v>
      </c>
      <c r="AO252" s="39" t="s">
        <v>80</v>
      </c>
      <c r="AP252" s="49">
        <v>0.25</v>
      </c>
      <c r="AQ252" s="44"/>
      <c r="AR252" s="44"/>
      <c r="AS252" s="39" t="s">
        <v>1103</v>
      </c>
      <c r="AT252" s="44">
        <v>28</v>
      </c>
      <c r="AU252" s="44" t="s">
        <v>630</v>
      </c>
      <c r="AV252" s="39" t="s">
        <v>607</v>
      </c>
      <c r="AW252" s="39" t="s">
        <v>1104</v>
      </c>
      <c r="AX252" s="39" t="s">
        <v>608</v>
      </c>
      <c r="AY252" s="48">
        <v>1</v>
      </c>
      <c r="AZ252" s="39" t="s">
        <v>591</v>
      </c>
      <c r="BA252" s="39" t="s">
        <v>609</v>
      </c>
      <c r="BB252" s="39" t="s">
        <v>610</v>
      </c>
      <c r="BC252" s="45"/>
    </row>
    <row r="253" spans="1:55" ht="156.75" x14ac:dyDescent="0.25">
      <c r="A253" s="39" t="s">
        <v>86</v>
      </c>
      <c r="B253" s="51" t="s">
        <v>1148</v>
      </c>
      <c r="C253" s="44" t="s">
        <v>186</v>
      </c>
      <c r="D253" s="44" t="s">
        <v>186</v>
      </c>
      <c r="E253" s="44" t="s">
        <v>186</v>
      </c>
      <c r="F253" s="44"/>
      <c r="G253" s="44"/>
      <c r="H253" s="44"/>
      <c r="I253" s="44"/>
      <c r="J253" s="44"/>
      <c r="K253" s="44"/>
      <c r="L253" s="44" t="s">
        <v>186</v>
      </c>
      <c r="M253" s="44"/>
      <c r="N253" s="44"/>
      <c r="O253" s="44"/>
      <c r="P253" s="44"/>
      <c r="Q253" s="44"/>
      <c r="R253" s="44"/>
      <c r="S253" s="44"/>
      <c r="T253" s="44"/>
      <c r="U253" s="44"/>
      <c r="V253" s="44"/>
      <c r="W253" s="44"/>
      <c r="X253" s="44"/>
      <c r="Y253" s="44"/>
      <c r="Z253" s="44"/>
      <c r="AA253" s="44"/>
      <c r="AB253" s="44"/>
      <c r="AC253" s="44"/>
      <c r="AD253" s="44"/>
      <c r="AE253" s="44"/>
      <c r="AF253" s="44"/>
      <c r="AG253" s="44" t="s">
        <v>94</v>
      </c>
      <c r="AH253" s="44" t="s">
        <v>1114</v>
      </c>
      <c r="AI253" s="44" t="s">
        <v>627</v>
      </c>
      <c r="AJ253" s="44" t="s">
        <v>628</v>
      </c>
      <c r="AK253" s="44" t="s">
        <v>629</v>
      </c>
      <c r="AL253" s="39" t="s">
        <v>170</v>
      </c>
      <c r="AM253" s="44" t="s">
        <v>604</v>
      </c>
      <c r="AN253" s="52">
        <v>45790</v>
      </c>
      <c r="AO253" s="39" t="s">
        <v>80</v>
      </c>
      <c r="AP253" s="49">
        <v>0.25</v>
      </c>
      <c r="AQ253" s="44"/>
      <c r="AR253" s="44"/>
      <c r="AS253" s="39" t="s">
        <v>1103</v>
      </c>
      <c r="AT253" s="44">
        <v>11</v>
      </c>
      <c r="AU253" s="44" t="s">
        <v>630</v>
      </c>
      <c r="AV253" s="39" t="s">
        <v>607</v>
      </c>
      <c r="AW253" s="39" t="s">
        <v>1104</v>
      </c>
      <c r="AX253" s="39" t="s">
        <v>608</v>
      </c>
      <c r="AY253" s="48">
        <v>1</v>
      </c>
      <c r="AZ253" s="39" t="s">
        <v>591</v>
      </c>
      <c r="BA253" s="39" t="s">
        <v>609</v>
      </c>
      <c r="BB253" s="39" t="s">
        <v>610</v>
      </c>
      <c r="BC253" s="45"/>
    </row>
    <row r="254" spans="1:55" ht="156.75" x14ac:dyDescent="0.25">
      <c r="A254" s="39" t="s">
        <v>86</v>
      </c>
      <c r="B254" s="51" t="s">
        <v>1149</v>
      </c>
      <c r="C254" s="44" t="s">
        <v>186</v>
      </c>
      <c r="D254" s="44" t="s">
        <v>186</v>
      </c>
      <c r="E254" s="44" t="s">
        <v>186</v>
      </c>
      <c r="F254" s="44"/>
      <c r="G254" s="44"/>
      <c r="H254" s="44"/>
      <c r="I254" s="44"/>
      <c r="J254" s="44"/>
      <c r="K254" s="44"/>
      <c r="L254" s="44" t="s">
        <v>186</v>
      </c>
      <c r="M254" s="44"/>
      <c r="N254" s="44"/>
      <c r="O254" s="44"/>
      <c r="P254" s="44"/>
      <c r="Q254" s="44"/>
      <c r="R254" s="44"/>
      <c r="S254" s="44"/>
      <c r="T254" s="44"/>
      <c r="U254" s="44"/>
      <c r="V254" s="44"/>
      <c r="W254" s="44"/>
      <c r="X254" s="44"/>
      <c r="Y254" s="44"/>
      <c r="Z254" s="44"/>
      <c r="AA254" s="44"/>
      <c r="AB254" s="44"/>
      <c r="AC254" s="44"/>
      <c r="AD254" s="44"/>
      <c r="AE254" s="44"/>
      <c r="AF254" s="44"/>
      <c r="AG254" s="44" t="s">
        <v>94</v>
      </c>
      <c r="AH254" s="44" t="s">
        <v>1114</v>
      </c>
      <c r="AI254" s="44" t="s">
        <v>627</v>
      </c>
      <c r="AJ254" s="44" t="s">
        <v>628</v>
      </c>
      <c r="AK254" s="44" t="s">
        <v>629</v>
      </c>
      <c r="AL254" s="39" t="s">
        <v>170</v>
      </c>
      <c r="AM254" s="44" t="s">
        <v>604</v>
      </c>
      <c r="AN254" s="52">
        <v>45805</v>
      </c>
      <c r="AO254" s="39" t="s">
        <v>80</v>
      </c>
      <c r="AP254" s="49">
        <v>0.25</v>
      </c>
      <c r="AQ254" s="44"/>
      <c r="AR254" s="44"/>
      <c r="AS254" s="39" t="s">
        <v>1103</v>
      </c>
      <c r="AT254" s="44">
        <v>23</v>
      </c>
      <c r="AU254" s="44" t="s">
        <v>630</v>
      </c>
      <c r="AV254" s="39" t="s">
        <v>607</v>
      </c>
      <c r="AW254" s="39" t="s">
        <v>1104</v>
      </c>
      <c r="AX254" s="39" t="s">
        <v>608</v>
      </c>
      <c r="AY254" s="48">
        <v>1</v>
      </c>
      <c r="AZ254" s="39" t="s">
        <v>591</v>
      </c>
      <c r="BA254" s="39" t="s">
        <v>609</v>
      </c>
      <c r="BB254" s="39" t="s">
        <v>610</v>
      </c>
      <c r="BC254" s="45"/>
    </row>
    <row r="255" spans="1:55" ht="156.75" x14ac:dyDescent="0.25">
      <c r="A255" s="39" t="s">
        <v>86</v>
      </c>
      <c r="B255" s="51" t="s">
        <v>1150</v>
      </c>
      <c r="C255" s="44" t="s">
        <v>186</v>
      </c>
      <c r="D255" s="44" t="s">
        <v>186</v>
      </c>
      <c r="E255" s="44" t="s">
        <v>186</v>
      </c>
      <c r="F255" s="44"/>
      <c r="G255" s="44"/>
      <c r="H255" s="44"/>
      <c r="I255" s="44"/>
      <c r="J255" s="44"/>
      <c r="K255" s="44"/>
      <c r="L255" s="44" t="s">
        <v>186</v>
      </c>
      <c r="M255" s="44"/>
      <c r="N255" s="44"/>
      <c r="O255" s="44"/>
      <c r="P255" s="44"/>
      <c r="Q255" s="44"/>
      <c r="R255" s="44"/>
      <c r="S255" s="44"/>
      <c r="T255" s="44"/>
      <c r="U255" s="44"/>
      <c r="V255" s="44"/>
      <c r="W255" s="44"/>
      <c r="X255" s="44"/>
      <c r="Y255" s="44"/>
      <c r="Z255" s="44"/>
      <c r="AA255" s="44"/>
      <c r="AB255" s="44"/>
      <c r="AC255" s="44"/>
      <c r="AD255" s="44"/>
      <c r="AE255" s="44"/>
      <c r="AF255" s="44"/>
      <c r="AG255" s="44" t="s">
        <v>94</v>
      </c>
      <c r="AH255" s="44" t="s">
        <v>1114</v>
      </c>
      <c r="AI255" s="44" t="s">
        <v>627</v>
      </c>
      <c r="AJ255" s="44" t="s">
        <v>628</v>
      </c>
      <c r="AK255" s="44" t="s">
        <v>629</v>
      </c>
      <c r="AL255" s="39" t="s">
        <v>170</v>
      </c>
      <c r="AM255" s="44" t="s">
        <v>604</v>
      </c>
      <c r="AN255" s="52">
        <v>45806</v>
      </c>
      <c r="AO255" s="39" t="s">
        <v>80</v>
      </c>
      <c r="AP255" s="49">
        <v>0.25</v>
      </c>
      <c r="AQ255" s="44"/>
      <c r="AR255" s="44"/>
      <c r="AS255" s="39" t="s">
        <v>1103</v>
      </c>
      <c r="AT255" s="44">
        <v>32</v>
      </c>
      <c r="AU255" s="44" t="s">
        <v>630</v>
      </c>
      <c r="AV255" s="39" t="s">
        <v>607</v>
      </c>
      <c r="AW255" s="39" t="s">
        <v>1104</v>
      </c>
      <c r="AX255" s="39" t="s">
        <v>608</v>
      </c>
      <c r="AY255" s="48">
        <v>1</v>
      </c>
      <c r="AZ255" s="39" t="s">
        <v>591</v>
      </c>
      <c r="BA255" s="39" t="s">
        <v>609</v>
      </c>
      <c r="BB255" s="39" t="s">
        <v>610</v>
      </c>
      <c r="BC255" s="45"/>
    </row>
    <row r="256" spans="1:55" ht="156.75" x14ac:dyDescent="0.25">
      <c r="A256" s="39" t="s">
        <v>86</v>
      </c>
      <c r="B256" s="51" t="s">
        <v>1151</v>
      </c>
      <c r="C256" s="44" t="s">
        <v>186</v>
      </c>
      <c r="D256" s="44" t="s">
        <v>186</v>
      </c>
      <c r="E256" s="44" t="s">
        <v>186</v>
      </c>
      <c r="F256" s="44"/>
      <c r="G256" s="44"/>
      <c r="H256" s="44"/>
      <c r="I256" s="44"/>
      <c r="J256" s="44"/>
      <c r="K256" s="44"/>
      <c r="L256" s="44" t="s">
        <v>186</v>
      </c>
      <c r="M256" s="44"/>
      <c r="N256" s="44"/>
      <c r="O256" s="44"/>
      <c r="P256" s="44"/>
      <c r="Q256" s="44"/>
      <c r="R256" s="44"/>
      <c r="S256" s="44"/>
      <c r="T256" s="44"/>
      <c r="U256" s="44"/>
      <c r="V256" s="44"/>
      <c r="W256" s="44"/>
      <c r="X256" s="44"/>
      <c r="Y256" s="44"/>
      <c r="Z256" s="44"/>
      <c r="AA256" s="44"/>
      <c r="AB256" s="44"/>
      <c r="AC256" s="44"/>
      <c r="AD256" s="44"/>
      <c r="AE256" s="44"/>
      <c r="AF256" s="44"/>
      <c r="AG256" s="44" t="s">
        <v>94</v>
      </c>
      <c r="AH256" s="44" t="s">
        <v>1114</v>
      </c>
      <c r="AI256" s="44" t="s">
        <v>627</v>
      </c>
      <c r="AJ256" s="44" t="s">
        <v>628</v>
      </c>
      <c r="AK256" s="44" t="s">
        <v>629</v>
      </c>
      <c r="AL256" s="39" t="s">
        <v>170</v>
      </c>
      <c r="AM256" s="44" t="s">
        <v>604</v>
      </c>
      <c r="AN256" s="52">
        <v>45806</v>
      </c>
      <c r="AO256" s="39" t="s">
        <v>80</v>
      </c>
      <c r="AP256" s="49">
        <v>0.25</v>
      </c>
      <c r="AQ256" s="44"/>
      <c r="AR256" s="44"/>
      <c r="AS256" s="39" t="s">
        <v>1103</v>
      </c>
      <c r="AT256" s="44">
        <v>25</v>
      </c>
      <c r="AU256" s="44" t="s">
        <v>630</v>
      </c>
      <c r="AV256" s="39" t="s">
        <v>607</v>
      </c>
      <c r="AW256" s="39" t="s">
        <v>1104</v>
      </c>
      <c r="AX256" s="39" t="s">
        <v>608</v>
      </c>
      <c r="AY256" s="48">
        <v>1</v>
      </c>
      <c r="AZ256" s="39" t="s">
        <v>591</v>
      </c>
      <c r="BA256" s="39" t="s">
        <v>609</v>
      </c>
      <c r="BB256" s="39" t="s">
        <v>610</v>
      </c>
      <c r="BC256" s="45"/>
    </row>
    <row r="257" spans="1:55" ht="156.75" x14ac:dyDescent="0.25">
      <c r="A257" s="39" t="s">
        <v>86</v>
      </c>
      <c r="B257" s="51" t="s">
        <v>1152</v>
      </c>
      <c r="C257" s="44" t="s">
        <v>186</v>
      </c>
      <c r="D257" s="44" t="s">
        <v>186</v>
      </c>
      <c r="E257" s="44" t="s">
        <v>186</v>
      </c>
      <c r="F257" s="44"/>
      <c r="G257" s="44"/>
      <c r="H257" s="44"/>
      <c r="I257" s="44"/>
      <c r="J257" s="44"/>
      <c r="K257" s="44"/>
      <c r="L257" s="44" t="s">
        <v>186</v>
      </c>
      <c r="M257" s="44"/>
      <c r="N257" s="44"/>
      <c r="O257" s="44"/>
      <c r="P257" s="44"/>
      <c r="Q257" s="44"/>
      <c r="R257" s="44"/>
      <c r="S257" s="44"/>
      <c r="T257" s="44"/>
      <c r="U257" s="44"/>
      <c r="V257" s="44"/>
      <c r="W257" s="44"/>
      <c r="X257" s="44"/>
      <c r="Y257" s="44"/>
      <c r="Z257" s="44"/>
      <c r="AA257" s="44"/>
      <c r="AB257" s="44"/>
      <c r="AC257" s="44"/>
      <c r="AD257" s="44"/>
      <c r="AE257" s="44"/>
      <c r="AF257" s="44"/>
      <c r="AG257" s="44" t="s">
        <v>94</v>
      </c>
      <c r="AH257" s="44" t="s">
        <v>1114</v>
      </c>
      <c r="AI257" s="44" t="s">
        <v>627</v>
      </c>
      <c r="AJ257" s="44" t="s">
        <v>628</v>
      </c>
      <c r="AK257" s="44" t="s">
        <v>629</v>
      </c>
      <c r="AL257" s="39" t="s">
        <v>170</v>
      </c>
      <c r="AM257" s="44" t="s">
        <v>604</v>
      </c>
      <c r="AN257" s="52">
        <v>45806</v>
      </c>
      <c r="AO257" s="39" t="s">
        <v>80</v>
      </c>
      <c r="AP257" s="49">
        <v>0.25</v>
      </c>
      <c r="AQ257" s="44"/>
      <c r="AR257" s="44"/>
      <c r="AS257" s="39" t="s">
        <v>1103</v>
      </c>
      <c r="AT257" s="44">
        <v>17</v>
      </c>
      <c r="AU257" s="44" t="s">
        <v>630</v>
      </c>
      <c r="AV257" s="39" t="s">
        <v>607</v>
      </c>
      <c r="AW257" s="39" t="s">
        <v>1104</v>
      </c>
      <c r="AX257" s="39" t="s">
        <v>608</v>
      </c>
      <c r="AY257" s="48">
        <v>1</v>
      </c>
      <c r="AZ257" s="39" t="s">
        <v>591</v>
      </c>
      <c r="BA257" s="39" t="s">
        <v>609</v>
      </c>
      <c r="BB257" s="39" t="s">
        <v>610</v>
      </c>
      <c r="BC257" s="45"/>
    </row>
    <row r="258" spans="1:55" ht="156.75" x14ac:dyDescent="0.25">
      <c r="A258" s="39" t="s">
        <v>86</v>
      </c>
      <c r="B258" s="44" t="s">
        <v>1153</v>
      </c>
      <c r="C258" s="44" t="s">
        <v>186</v>
      </c>
      <c r="D258" s="44" t="s">
        <v>186</v>
      </c>
      <c r="E258" s="44" t="s">
        <v>186</v>
      </c>
      <c r="F258" s="44"/>
      <c r="G258" s="44"/>
      <c r="H258" s="44"/>
      <c r="I258" s="44"/>
      <c r="J258" s="44"/>
      <c r="K258" s="44"/>
      <c r="L258" s="44" t="s">
        <v>186</v>
      </c>
      <c r="M258" s="44"/>
      <c r="N258" s="44"/>
      <c r="O258" s="44"/>
      <c r="P258" s="44"/>
      <c r="Q258" s="44"/>
      <c r="R258" s="44"/>
      <c r="S258" s="44"/>
      <c r="T258" s="44"/>
      <c r="U258" s="44"/>
      <c r="V258" s="44"/>
      <c r="W258" s="44"/>
      <c r="X258" s="44"/>
      <c r="Y258" s="44"/>
      <c r="Z258" s="44"/>
      <c r="AA258" s="44"/>
      <c r="AB258" s="44"/>
      <c r="AC258" s="44"/>
      <c r="AD258" s="44"/>
      <c r="AE258" s="44"/>
      <c r="AF258" s="44"/>
      <c r="AG258" s="44" t="s">
        <v>94</v>
      </c>
      <c r="AH258" s="44" t="s">
        <v>1114</v>
      </c>
      <c r="AI258" s="44" t="s">
        <v>627</v>
      </c>
      <c r="AJ258" s="44" t="s">
        <v>521</v>
      </c>
      <c r="AK258" s="44" t="s">
        <v>634</v>
      </c>
      <c r="AL258" s="39" t="s">
        <v>170</v>
      </c>
      <c r="AM258" s="44" t="s">
        <v>604</v>
      </c>
      <c r="AN258" s="54">
        <v>45783</v>
      </c>
      <c r="AO258" s="39" t="s">
        <v>80</v>
      </c>
      <c r="AP258" s="49">
        <v>0.25</v>
      </c>
      <c r="AQ258" s="44"/>
      <c r="AR258" s="44"/>
      <c r="AS258" s="39" t="s">
        <v>1103</v>
      </c>
      <c r="AT258" s="44">
        <v>32</v>
      </c>
      <c r="AU258" s="44" t="s">
        <v>630</v>
      </c>
      <c r="AV258" s="39" t="s">
        <v>607</v>
      </c>
      <c r="AW258" s="39" t="s">
        <v>1104</v>
      </c>
      <c r="AX258" s="39" t="s">
        <v>608</v>
      </c>
      <c r="AY258" s="48">
        <v>1</v>
      </c>
      <c r="AZ258" s="39" t="s">
        <v>591</v>
      </c>
      <c r="BA258" s="39" t="s">
        <v>609</v>
      </c>
      <c r="BB258" s="39" t="s">
        <v>610</v>
      </c>
      <c r="BC258" s="45"/>
    </row>
    <row r="259" spans="1:55" ht="156.75" x14ac:dyDescent="0.25">
      <c r="A259" s="39" t="s">
        <v>86</v>
      </c>
      <c r="B259" s="44" t="s">
        <v>1154</v>
      </c>
      <c r="C259" s="44" t="s">
        <v>186</v>
      </c>
      <c r="D259" s="44" t="s">
        <v>186</v>
      </c>
      <c r="E259" s="44" t="s">
        <v>186</v>
      </c>
      <c r="F259" s="44"/>
      <c r="G259" s="44"/>
      <c r="H259" s="44"/>
      <c r="I259" s="44"/>
      <c r="J259" s="44"/>
      <c r="K259" s="44"/>
      <c r="L259" s="44" t="s">
        <v>186</v>
      </c>
      <c r="M259" s="44"/>
      <c r="N259" s="44"/>
      <c r="O259" s="44"/>
      <c r="P259" s="44"/>
      <c r="Q259" s="44"/>
      <c r="R259" s="44"/>
      <c r="S259" s="44"/>
      <c r="T259" s="44"/>
      <c r="U259" s="44"/>
      <c r="V259" s="44"/>
      <c r="W259" s="44"/>
      <c r="X259" s="44"/>
      <c r="Y259" s="44"/>
      <c r="Z259" s="44"/>
      <c r="AA259" s="44"/>
      <c r="AB259" s="44"/>
      <c r="AC259" s="44"/>
      <c r="AD259" s="44"/>
      <c r="AE259" s="44"/>
      <c r="AF259" s="44"/>
      <c r="AG259" s="44" t="s">
        <v>94</v>
      </c>
      <c r="AH259" s="44" t="s">
        <v>1114</v>
      </c>
      <c r="AI259" s="44" t="s">
        <v>627</v>
      </c>
      <c r="AJ259" s="44" t="s">
        <v>521</v>
      </c>
      <c r="AK259" s="44" t="s">
        <v>634</v>
      </c>
      <c r="AL259" s="39" t="s">
        <v>170</v>
      </c>
      <c r="AM259" s="44" t="s">
        <v>604</v>
      </c>
      <c r="AN259" s="54">
        <v>45784</v>
      </c>
      <c r="AO259" s="39" t="s">
        <v>80</v>
      </c>
      <c r="AP259" s="49">
        <v>0.25</v>
      </c>
      <c r="AQ259" s="44"/>
      <c r="AR259" s="44"/>
      <c r="AS259" s="39" t="s">
        <v>1103</v>
      </c>
      <c r="AT259" s="44">
        <v>13</v>
      </c>
      <c r="AU259" s="44" t="s">
        <v>630</v>
      </c>
      <c r="AV259" s="39" t="s">
        <v>607</v>
      </c>
      <c r="AW259" s="39" t="s">
        <v>1104</v>
      </c>
      <c r="AX259" s="39" t="s">
        <v>608</v>
      </c>
      <c r="AY259" s="48">
        <v>1</v>
      </c>
      <c r="AZ259" s="39" t="s">
        <v>591</v>
      </c>
      <c r="BA259" s="39" t="s">
        <v>609</v>
      </c>
      <c r="BB259" s="39" t="s">
        <v>610</v>
      </c>
      <c r="BC259" s="45"/>
    </row>
    <row r="260" spans="1:55" ht="156.75" x14ac:dyDescent="0.25">
      <c r="A260" s="39" t="s">
        <v>86</v>
      </c>
      <c r="B260" s="44" t="s">
        <v>1155</v>
      </c>
      <c r="C260" s="44" t="s">
        <v>186</v>
      </c>
      <c r="D260" s="44" t="s">
        <v>186</v>
      </c>
      <c r="E260" s="44" t="s">
        <v>186</v>
      </c>
      <c r="F260" s="44"/>
      <c r="G260" s="44"/>
      <c r="H260" s="44"/>
      <c r="I260" s="44"/>
      <c r="J260" s="44"/>
      <c r="K260" s="44"/>
      <c r="L260" s="44" t="s">
        <v>186</v>
      </c>
      <c r="M260" s="44"/>
      <c r="N260" s="44"/>
      <c r="O260" s="44"/>
      <c r="P260" s="44"/>
      <c r="Q260" s="44"/>
      <c r="R260" s="44"/>
      <c r="S260" s="44"/>
      <c r="T260" s="44"/>
      <c r="U260" s="44"/>
      <c r="V260" s="44"/>
      <c r="W260" s="44"/>
      <c r="X260" s="44"/>
      <c r="Y260" s="44"/>
      <c r="Z260" s="44"/>
      <c r="AA260" s="44"/>
      <c r="AB260" s="44"/>
      <c r="AC260" s="44"/>
      <c r="AD260" s="44"/>
      <c r="AE260" s="44"/>
      <c r="AF260" s="44"/>
      <c r="AG260" s="44" t="s">
        <v>94</v>
      </c>
      <c r="AH260" s="44" t="s">
        <v>1114</v>
      </c>
      <c r="AI260" s="44" t="s">
        <v>627</v>
      </c>
      <c r="AJ260" s="44" t="s">
        <v>521</v>
      </c>
      <c r="AK260" s="44" t="s">
        <v>634</v>
      </c>
      <c r="AL260" s="39" t="s">
        <v>170</v>
      </c>
      <c r="AM260" s="44" t="s">
        <v>604</v>
      </c>
      <c r="AN260" s="52">
        <v>45797</v>
      </c>
      <c r="AO260" s="39" t="s">
        <v>80</v>
      </c>
      <c r="AP260" s="49">
        <v>0.25</v>
      </c>
      <c r="AQ260" s="44"/>
      <c r="AR260" s="44"/>
      <c r="AS260" s="39" t="s">
        <v>1103</v>
      </c>
      <c r="AT260" s="44">
        <v>26</v>
      </c>
      <c r="AU260" s="44" t="s">
        <v>630</v>
      </c>
      <c r="AV260" s="39" t="s">
        <v>607</v>
      </c>
      <c r="AW260" s="39" t="s">
        <v>1104</v>
      </c>
      <c r="AX260" s="39" t="s">
        <v>608</v>
      </c>
      <c r="AY260" s="48">
        <v>1</v>
      </c>
      <c r="AZ260" s="39" t="s">
        <v>591</v>
      </c>
      <c r="BA260" s="39" t="s">
        <v>609</v>
      </c>
      <c r="BB260" s="39" t="s">
        <v>610</v>
      </c>
      <c r="BC260" s="45"/>
    </row>
    <row r="261" spans="1:55" ht="156.75" x14ac:dyDescent="0.25">
      <c r="A261" s="39" t="s">
        <v>86</v>
      </c>
      <c r="B261" s="44" t="s">
        <v>1156</v>
      </c>
      <c r="C261" s="44" t="s">
        <v>186</v>
      </c>
      <c r="D261" s="44" t="s">
        <v>186</v>
      </c>
      <c r="E261" s="44" t="s">
        <v>186</v>
      </c>
      <c r="F261" s="44"/>
      <c r="G261" s="44"/>
      <c r="H261" s="44"/>
      <c r="I261" s="44"/>
      <c r="J261" s="44"/>
      <c r="K261" s="44"/>
      <c r="L261" s="44" t="s">
        <v>186</v>
      </c>
      <c r="M261" s="44"/>
      <c r="N261" s="44"/>
      <c r="O261" s="44"/>
      <c r="P261" s="44"/>
      <c r="Q261" s="44"/>
      <c r="R261" s="44"/>
      <c r="S261" s="44"/>
      <c r="T261" s="44"/>
      <c r="U261" s="44"/>
      <c r="V261" s="44"/>
      <c r="W261" s="44"/>
      <c r="X261" s="44"/>
      <c r="Y261" s="44"/>
      <c r="Z261" s="44"/>
      <c r="AA261" s="44"/>
      <c r="AB261" s="44"/>
      <c r="AC261" s="44"/>
      <c r="AD261" s="44"/>
      <c r="AE261" s="44"/>
      <c r="AF261" s="44"/>
      <c r="AG261" s="44" t="s">
        <v>94</v>
      </c>
      <c r="AH261" s="44" t="s">
        <v>1114</v>
      </c>
      <c r="AI261" s="44" t="s">
        <v>627</v>
      </c>
      <c r="AJ261" s="44" t="s">
        <v>521</v>
      </c>
      <c r="AK261" s="44" t="s">
        <v>634</v>
      </c>
      <c r="AL261" s="39" t="s">
        <v>170</v>
      </c>
      <c r="AM261" s="44" t="s">
        <v>604</v>
      </c>
      <c r="AN261" s="52">
        <v>45797</v>
      </c>
      <c r="AO261" s="39" t="s">
        <v>80</v>
      </c>
      <c r="AP261" s="49">
        <v>0.25</v>
      </c>
      <c r="AQ261" s="44"/>
      <c r="AR261" s="44"/>
      <c r="AS261" s="39" t="s">
        <v>1103</v>
      </c>
      <c r="AT261" s="44">
        <v>19</v>
      </c>
      <c r="AU261" s="44" t="s">
        <v>630</v>
      </c>
      <c r="AV261" s="39" t="s">
        <v>607</v>
      </c>
      <c r="AW261" s="39" t="s">
        <v>1104</v>
      </c>
      <c r="AX261" s="39" t="s">
        <v>608</v>
      </c>
      <c r="AY261" s="48">
        <v>1</v>
      </c>
      <c r="AZ261" s="39" t="s">
        <v>591</v>
      </c>
      <c r="BA261" s="39" t="s">
        <v>609</v>
      </c>
      <c r="BB261" s="39" t="s">
        <v>610</v>
      </c>
      <c r="BC261" s="45"/>
    </row>
    <row r="262" spans="1:55" ht="156.75" x14ac:dyDescent="0.25">
      <c r="A262" s="39" t="s">
        <v>86</v>
      </c>
      <c r="B262" s="44" t="s">
        <v>1157</v>
      </c>
      <c r="C262" s="44" t="s">
        <v>186</v>
      </c>
      <c r="D262" s="44" t="s">
        <v>186</v>
      </c>
      <c r="E262" s="44" t="s">
        <v>186</v>
      </c>
      <c r="F262" s="44"/>
      <c r="G262" s="44"/>
      <c r="H262" s="44"/>
      <c r="I262" s="44"/>
      <c r="J262" s="44"/>
      <c r="K262" s="44"/>
      <c r="L262" s="44" t="s">
        <v>186</v>
      </c>
      <c r="M262" s="44"/>
      <c r="N262" s="44"/>
      <c r="O262" s="44"/>
      <c r="P262" s="44"/>
      <c r="Q262" s="44"/>
      <c r="R262" s="44"/>
      <c r="S262" s="44"/>
      <c r="T262" s="44"/>
      <c r="U262" s="44"/>
      <c r="V262" s="44"/>
      <c r="W262" s="44"/>
      <c r="X262" s="44"/>
      <c r="Y262" s="44"/>
      <c r="Z262" s="44"/>
      <c r="AA262" s="44"/>
      <c r="AB262" s="44"/>
      <c r="AC262" s="44"/>
      <c r="AD262" s="44"/>
      <c r="AE262" s="44"/>
      <c r="AF262" s="44"/>
      <c r="AG262" s="44" t="s">
        <v>94</v>
      </c>
      <c r="AH262" s="44" t="s">
        <v>1114</v>
      </c>
      <c r="AI262" s="44" t="s">
        <v>627</v>
      </c>
      <c r="AJ262" s="44" t="s">
        <v>521</v>
      </c>
      <c r="AK262" s="44" t="s">
        <v>634</v>
      </c>
      <c r="AL262" s="39" t="s">
        <v>170</v>
      </c>
      <c r="AM262" s="44" t="s">
        <v>604</v>
      </c>
      <c r="AN262" s="52">
        <v>45797</v>
      </c>
      <c r="AO262" s="39" t="s">
        <v>80</v>
      </c>
      <c r="AP262" s="49">
        <v>0.25</v>
      </c>
      <c r="AQ262" s="44"/>
      <c r="AR262" s="44"/>
      <c r="AS262" s="39" t="s">
        <v>1103</v>
      </c>
      <c r="AT262" s="44">
        <v>19</v>
      </c>
      <c r="AU262" s="44" t="s">
        <v>630</v>
      </c>
      <c r="AV262" s="39" t="s">
        <v>607</v>
      </c>
      <c r="AW262" s="39" t="s">
        <v>1104</v>
      </c>
      <c r="AX262" s="39" t="s">
        <v>608</v>
      </c>
      <c r="AY262" s="48">
        <v>1</v>
      </c>
      <c r="AZ262" s="39" t="s">
        <v>591</v>
      </c>
      <c r="BA262" s="39" t="s">
        <v>609</v>
      </c>
      <c r="BB262" s="39" t="s">
        <v>610</v>
      </c>
      <c r="BC262" s="45"/>
    </row>
    <row r="263" spans="1:55" ht="156.75" x14ac:dyDescent="0.25">
      <c r="A263" s="39" t="s">
        <v>86</v>
      </c>
      <c r="B263" s="44" t="s">
        <v>1158</v>
      </c>
      <c r="C263" s="44" t="s">
        <v>186</v>
      </c>
      <c r="D263" s="44" t="s">
        <v>186</v>
      </c>
      <c r="E263" s="44" t="s">
        <v>186</v>
      </c>
      <c r="F263" s="44"/>
      <c r="G263" s="44"/>
      <c r="H263" s="44"/>
      <c r="I263" s="44"/>
      <c r="J263" s="44"/>
      <c r="K263" s="44"/>
      <c r="L263" s="44" t="s">
        <v>186</v>
      </c>
      <c r="M263" s="50"/>
      <c r="N263" s="50"/>
      <c r="O263" s="50"/>
      <c r="P263" s="50"/>
      <c r="Q263" s="50"/>
      <c r="R263" s="50"/>
      <c r="S263" s="50"/>
      <c r="T263" s="50"/>
      <c r="U263" s="50"/>
      <c r="V263" s="50"/>
      <c r="W263" s="50"/>
      <c r="X263" s="50"/>
      <c r="Y263" s="50"/>
      <c r="Z263" s="50"/>
      <c r="AA263" s="50"/>
      <c r="AB263" s="50"/>
      <c r="AC263" s="50"/>
      <c r="AD263" s="50"/>
      <c r="AE263" s="50"/>
      <c r="AF263" s="50"/>
      <c r="AG263" s="44" t="s">
        <v>94</v>
      </c>
      <c r="AH263" s="44" t="s">
        <v>1114</v>
      </c>
      <c r="AI263" s="44" t="s">
        <v>627</v>
      </c>
      <c r="AJ263" s="44" t="s">
        <v>521</v>
      </c>
      <c r="AK263" s="44" t="s">
        <v>634</v>
      </c>
      <c r="AL263" s="39" t="s">
        <v>170</v>
      </c>
      <c r="AM263" s="44" t="s">
        <v>604</v>
      </c>
      <c r="AN263" s="54">
        <v>45798</v>
      </c>
      <c r="AO263" s="39" t="s">
        <v>80</v>
      </c>
      <c r="AP263" s="49">
        <v>0.25</v>
      </c>
      <c r="AQ263" s="50"/>
      <c r="AR263" s="50"/>
      <c r="AS263" s="39" t="s">
        <v>1103</v>
      </c>
      <c r="AT263" s="44">
        <v>21</v>
      </c>
      <c r="AU263" s="44" t="s">
        <v>630</v>
      </c>
      <c r="AV263" s="39" t="s">
        <v>607</v>
      </c>
      <c r="AW263" s="39" t="s">
        <v>1104</v>
      </c>
      <c r="AX263" s="39" t="s">
        <v>608</v>
      </c>
      <c r="AY263" s="48">
        <v>1</v>
      </c>
      <c r="AZ263" s="39" t="s">
        <v>591</v>
      </c>
      <c r="BA263" s="39" t="s">
        <v>609</v>
      </c>
      <c r="BB263" s="39" t="s">
        <v>610</v>
      </c>
      <c r="BC263" s="45"/>
    </row>
    <row r="264" spans="1:55" ht="156.75" x14ac:dyDescent="0.25">
      <c r="A264" s="39" t="s">
        <v>86</v>
      </c>
      <c r="B264" s="44" t="s">
        <v>1159</v>
      </c>
      <c r="C264" s="44" t="s">
        <v>186</v>
      </c>
      <c r="D264" s="44" t="s">
        <v>186</v>
      </c>
      <c r="E264" s="44" t="s">
        <v>186</v>
      </c>
      <c r="F264" s="44"/>
      <c r="G264" s="44"/>
      <c r="H264" s="44"/>
      <c r="I264" s="44"/>
      <c r="J264" s="44"/>
      <c r="K264" s="44"/>
      <c r="L264" s="44" t="s">
        <v>186</v>
      </c>
      <c r="M264" s="50"/>
      <c r="N264" s="50"/>
      <c r="O264" s="50"/>
      <c r="P264" s="50"/>
      <c r="Q264" s="50"/>
      <c r="R264" s="50"/>
      <c r="S264" s="50"/>
      <c r="T264" s="50"/>
      <c r="U264" s="50"/>
      <c r="V264" s="50"/>
      <c r="W264" s="50"/>
      <c r="X264" s="50"/>
      <c r="Y264" s="50"/>
      <c r="Z264" s="50"/>
      <c r="AA264" s="50"/>
      <c r="AB264" s="50"/>
      <c r="AC264" s="50"/>
      <c r="AD264" s="50"/>
      <c r="AE264" s="50"/>
      <c r="AF264" s="50"/>
      <c r="AG264" s="44" t="s">
        <v>94</v>
      </c>
      <c r="AH264" s="44" t="s">
        <v>1114</v>
      </c>
      <c r="AI264" s="44" t="s">
        <v>627</v>
      </c>
      <c r="AJ264" s="44" t="s">
        <v>521</v>
      </c>
      <c r="AK264" s="44" t="s">
        <v>634</v>
      </c>
      <c r="AL264" s="39" t="s">
        <v>170</v>
      </c>
      <c r="AM264" s="44" t="s">
        <v>604</v>
      </c>
      <c r="AN264" s="54">
        <v>45799</v>
      </c>
      <c r="AO264" s="39" t="s">
        <v>80</v>
      </c>
      <c r="AP264" s="49">
        <v>0.25</v>
      </c>
      <c r="AQ264" s="50"/>
      <c r="AR264" s="50"/>
      <c r="AS264" s="39" t="s">
        <v>1103</v>
      </c>
      <c r="AT264" s="44">
        <v>17</v>
      </c>
      <c r="AU264" s="44" t="s">
        <v>630</v>
      </c>
      <c r="AV264" s="39" t="s">
        <v>607</v>
      </c>
      <c r="AW264" s="39" t="s">
        <v>1104</v>
      </c>
      <c r="AX264" s="39" t="s">
        <v>608</v>
      </c>
      <c r="AY264" s="48">
        <v>1</v>
      </c>
      <c r="AZ264" s="39" t="s">
        <v>591</v>
      </c>
      <c r="BA264" s="39" t="s">
        <v>609</v>
      </c>
      <c r="BB264" s="39" t="s">
        <v>610</v>
      </c>
      <c r="BC264" s="45"/>
    </row>
    <row r="265" spans="1:55" ht="156.75" x14ac:dyDescent="0.25">
      <c r="A265" s="39" t="s">
        <v>86</v>
      </c>
      <c r="B265" s="44" t="s">
        <v>1160</v>
      </c>
      <c r="C265" s="44" t="s">
        <v>186</v>
      </c>
      <c r="D265" s="44" t="s">
        <v>186</v>
      </c>
      <c r="E265" s="44" t="s">
        <v>186</v>
      </c>
      <c r="F265" s="44"/>
      <c r="G265" s="44"/>
      <c r="H265" s="44"/>
      <c r="I265" s="44"/>
      <c r="J265" s="44"/>
      <c r="K265" s="44"/>
      <c r="L265" s="44" t="s">
        <v>186</v>
      </c>
      <c r="M265" s="50"/>
      <c r="N265" s="50"/>
      <c r="O265" s="50"/>
      <c r="P265" s="50"/>
      <c r="Q265" s="50"/>
      <c r="R265" s="50"/>
      <c r="S265" s="50"/>
      <c r="T265" s="50"/>
      <c r="U265" s="50"/>
      <c r="V265" s="50"/>
      <c r="W265" s="50"/>
      <c r="X265" s="50"/>
      <c r="Y265" s="50"/>
      <c r="Z265" s="50"/>
      <c r="AA265" s="50"/>
      <c r="AB265" s="50"/>
      <c r="AC265" s="50"/>
      <c r="AD265" s="50"/>
      <c r="AE265" s="50"/>
      <c r="AF265" s="50"/>
      <c r="AG265" s="44" t="s">
        <v>94</v>
      </c>
      <c r="AH265" s="44" t="s">
        <v>1114</v>
      </c>
      <c r="AI265" s="44" t="s">
        <v>627</v>
      </c>
      <c r="AJ265" s="44" t="s">
        <v>521</v>
      </c>
      <c r="AK265" s="44" t="s">
        <v>634</v>
      </c>
      <c r="AL265" s="39" t="s">
        <v>170</v>
      </c>
      <c r="AM265" s="44" t="s">
        <v>604</v>
      </c>
      <c r="AN265" s="55">
        <v>45812</v>
      </c>
      <c r="AO265" s="39" t="s">
        <v>80</v>
      </c>
      <c r="AP265" s="49">
        <v>0.25</v>
      </c>
      <c r="AQ265" s="50"/>
      <c r="AR265" s="50"/>
      <c r="AS265" s="39" t="s">
        <v>1103</v>
      </c>
      <c r="AT265" s="44">
        <v>26</v>
      </c>
      <c r="AU265" s="44" t="s">
        <v>630</v>
      </c>
      <c r="AV265" s="39" t="s">
        <v>607</v>
      </c>
      <c r="AW265" s="39" t="s">
        <v>1104</v>
      </c>
      <c r="AX265" s="39" t="s">
        <v>608</v>
      </c>
      <c r="AY265" s="48">
        <v>1</v>
      </c>
      <c r="AZ265" s="39" t="s">
        <v>591</v>
      </c>
      <c r="BA265" s="39" t="s">
        <v>609</v>
      </c>
      <c r="BB265" s="39" t="s">
        <v>610</v>
      </c>
      <c r="BC265" s="45"/>
    </row>
    <row r="266" spans="1:55" ht="156.75" x14ac:dyDescent="0.25">
      <c r="A266" s="39" t="s">
        <v>86</v>
      </c>
      <c r="B266" s="44" t="s">
        <v>1161</v>
      </c>
      <c r="C266" s="44" t="s">
        <v>186</v>
      </c>
      <c r="D266" s="44" t="s">
        <v>186</v>
      </c>
      <c r="E266" s="44" t="s">
        <v>186</v>
      </c>
      <c r="F266" s="44"/>
      <c r="G266" s="44"/>
      <c r="H266" s="44"/>
      <c r="I266" s="44"/>
      <c r="J266" s="44"/>
      <c r="K266" s="44"/>
      <c r="L266" s="44" t="s">
        <v>186</v>
      </c>
      <c r="M266" s="50"/>
      <c r="N266" s="50"/>
      <c r="O266" s="50"/>
      <c r="P266" s="50"/>
      <c r="Q266" s="50"/>
      <c r="R266" s="50"/>
      <c r="S266" s="50"/>
      <c r="T266" s="50"/>
      <c r="U266" s="50"/>
      <c r="V266" s="50"/>
      <c r="W266" s="50"/>
      <c r="X266" s="50"/>
      <c r="Y266" s="50"/>
      <c r="Z266" s="50"/>
      <c r="AA266" s="50"/>
      <c r="AB266" s="50"/>
      <c r="AC266" s="50"/>
      <c r="AD266" s="50"/>
      <c r="AE266" s="50"/>
      <c r="AF266" s="50"/>
      <c r="AG266" s="44" t="s">
        <v>94</v>
      </c>
      <c r="AH266" s="44" t="s">
        <v>1114</v>
      </c>
      <c r="AI266" s="44" t="s">
        <v>627</v>
      </c>
      <c r="AJ266" s="44" t="s">
        <v>521</v>
      </c>
      <c r="AK266" s="44" t="s">
        <v>634</v>
      </c>
      <c r="AL266" s="39" t="s">
        <v>170</v>
      </c>
      <c r="AM266" s="44" t="s">
        <v>604</v>
      </c>
      <c r="AN266" s="55">
        <v>45812</v>
      </c>
      <c r="AO266" s="39" t="s">
        <v>80</v>
      </c>
      <c r="AP266" s="49">
        <v>0.25</v>
      </c>
      <c r="AQ266" s="50"/>
      <c r="AR266" s="50"/>
      <c r="AS266" s="39" t="s">
        <v>1103</v>
      </c>
      <c r="AT266" s="44">
        <v>28</v>
      </c>
      <c r="AU266" s="44" t="s">
        <v>630</v>
      </c>
      <c r="AV266" s="39" t="s">
        <v>607</v>
      </c>
      <c r="AW266" s="39" t="s">
        <v>1104</v>
      </c>
      <c r="AX266" s="39" t="s">
        <v>608</v>
      </c>
      <c r="AY266" s="48">
        <v>1</v>
      </c>
      <c r="AZ266" s="39" t="s">
        <v>591</v>
      </c>
      <c r="BA266" s="39" t="s">
        <v>609</v>
      </c>
      <c r="BB266" s="39" t="s">
        <v>610</v>
      </c>
      <c r="BC266" s="45"/>
    </row>
    <row r="267" spans="1:55" ht="156.75" x14ac:dyDescent="0.25">
      <c r="A267" s="39" t="s">
        <v>86</v>
      </c>
      <c r="B267" s="44" t="s">
        <v>1162</v>
      </c>
      <c r="C267" s="44" t="s">
        <v>186</v>
      </c>
      <c r="D267" s="44" t="s">
        <v>186</v>
      </c>
      <c r="E267" s="44" t="s">
        <v>186</v>
      </c>
      <c r="F267" s="44"/>
      <c r="G267" s="44"/>
      <c r="H267" s="44"/>
      <c r="I267" s="44"/>
      <c r="J267" s="44"/>
      <c r="K267" s="44"/>
      <c r="L267" s="44" t="s">
        <v>186</v>
      </c>
      <c r="M267" s="50"/>
      <c r="N267" s="50"/>
      <c r="O267" s="50"/>
      <c r="P267" s="50"/>
      <c r="Q267" s="50"/>
      <c r="R267" s="50"/>
      <c r="S267" s="50"/>
      <c r="T267" s="50"/>
      <c r="U267" s="50"/>
      <c r="V267" s="50"/>
      <c r="W267" s="50"/>
      <c r="X267" s="50"/>
      <c r="Y267" s="50"/>
      <c r="Z267" s="50"/>
      <c r="AA267" s="50"/>
      <c r="AB267" s="50"/>
      <c r="AC267" s="50"/>
      <c r="AD267" s="50"/>
      <c r="AE267" s="50"/>
      <c r="AF267" s="50"/>
      <c r="AG267" s="44" t="s">
        <v>94</v>
      </c>
      <c r="AH267" s="44" t="s">
        <v>1114</v>
      </c>
      <c r="AI267" s="44" t="s">
        <v>627</v>
      </c>
      <c r="AJ267" s="44" t="s">
        <v>521</v>
      </c>
      <c r="AK267" s="44" t="s">
        <v>634</v>
      </c>
      <c r="AL267" s="39" t="s">
        <v>170</v>
      </c>
      <c r="AM267" s="44" t="s">
        <v>604</v>
      </c>
      <c r="AN267" s="55">
        <v>45812</v>
      </c>
      <c r="AO267" s="39" t="s">
        <v>80</v>
      </c>
      <c r="AP267" s="49">
        <v>0.25</v>
      </c>
      <c r="AQ267" s="50"/>
      <c r="AR267" s="50"/>
      <c r="AS267" s="39" t="s">
        <v>1103</v>
      </c>
      <c r="AT267" s="44">
        <v>40</v>
      </c>
      <c r="AU267" s="44" t="s">
        <v>630</v>
      </c>
      <c r="AV267" s="39" t="s">
        <v>607</v>
      </c>
      <c r="AW267" s="39" t="s">
        <v>1104</v>
      </c>
      <c r="AX267" s="39" t="s">
        <v>608</v>
      </c>
      <c r="AY267" s="48">
        <v>1</v>
      </c>
      <c r="AZ267" s="39" t="s">
        <v>591</v>
      </c>
      <c r="BA267" s="39" t="s">
        <v>609</v>
      </c>
      <c r="BB267" s="39" t="s">
        <v>610</v>
      </c>
      <c r="BC267" s="45"/>
    </row>
    <row r="268" spans="1:55" ht="156.75" x14ac:dyDescent="0.25">
      <c r="A268" s="39" t="s">
        <v>86</v>
      </c>
      <c r="B268" s="44" t="s">
        <v>1163</v>
      </c>
      <c r="C268" s="44" t="s">
        <v>186</v>
      </c>
      <c r="D268" s="44" t="s">
        <v>186</v>
      </c>
      <c r="E268" s="44" t="s">
        <v>186</v>
      </c>
      <c r="F268" s="44"/>
      <c r="G268" s="44"/>
      <c r="H268" s="44"/>
      <c r="I268" s="44"/>
      <c r="J268" s="44"/>
      <c r="K268" s="44"/>
      <c r="L268" s="44" t="s">
        <v>186</v>
      </c>
      <c r="M268" s="50"/>
      <c r="N268" s="50"/>
      <c r="O268" s="50"/>
      <c r="P268" s="50"/>
      <c r="Q268" s="50"/>
      <c r="R268" s="50"/>
      <c r="S268" s="50"/>
      <c r="T268" s="50"/>
      <c r="U268" s="50"/>
      <c r="V268" s="50"/>
      <c r="W268" s="50"/>
      <c r="X268" s="50"/>
      <c r="Y268" s="50"/>
      <c r="Z268" s="50"/>
      <c r="AA268" s="50"/>
      <c r="AB268" s="50"/>
      <c r="AC268" s="50"/>
      <c r="AD268" s="50"/>
      <c r="AE268" s="50"/>
      <c r="AF268" s="50"/>
      <c r="AG268" s="44" t="s">
        <v>94</v>
      </c>
      <c r="AH268" s="44" t="s">
        <v>1114</v>
      </c>
      <c r="AI268" s="44" t="s">
        <v>627</v>
      </c>
      <c r="AJ268" s="44" t="s">
        <v>521</v>
      </c>
      <c r="AK268" s="44" t="s">
        <v>634</v>
      </c>
      <c r="AL268" s="39" t="s">
        <v>170</v>
      </c>
      <c r="AM268" s="44" t="s">
        <v>604</v>
      </c>
      <c r="AN268" s="55">
        <v>45813</v>
      </c>
      <c r="AO268" s="39" t="s">
        <v>80</v>
      </c>
      <c r="AP268" s="49">
        <v>0.25</v>
      </c>
      <c r="AQ268" s="50"/>
      <c r="AR268" s="50"/>
      <c r="AS268" s="39" t="s">
        <v>1103</v>
      </c>
      <c r="AT268" s="44">
        <v>24</v>
      </c>
      <c r="AU268" s="44" t="s">
        <v>630</v>
      </c>
      <c r="AV268" s="39" t="s">
        <v>607</v>
      </c>
      <c r="AW268" s="39" t="s">
        <v>1104</v>
      </c>
      <c r="AX268" s="39" t="s">
        <v>608</v>
      </c>
      <c r="AY268" s="48">
        <v>1</v>
      </c>
      <c r="AZ268" s="39" t="s">
        <v>591</v>
      </c>
      <c r="BA268" s="39" t="s">
        <v>609</v>
      </c>
      <c r="BB268" s="39" t="s">
        <v>610</v>
      </c>
      <c r="BC268" s="45"/>
    </row>
    <row r="269" spans="1:55" ht="156.75" x14ac:dyDescent="0.25">
      <c r="A269" s="39" t="s">
        <v>86</v>
      </c>
      <c r="B269" s="44" t="s">
        <v>1164</v>
      </c>
      <c r="C269" s="44" t="s">
        <v>186</v>
      </c>
      <c r="D269" s="44" t="s">
        <v>186</v>
      </c>
      <c r="E269" s="44" t="s">
        <v>186</v>
      </c>
      <c r="F269" s="44"/>
      <c r="G269" s="44"/>
      <c r="H269" s="44"/>
      <c r="I269" s="44"/>
      <c r="J269" s="44"/>
      <c r="K269" s="44"/>
      <c r="L269" s="44" t="s">
        <v>186</v>
      </c>
      <c r="M269" s="50"/>
      <c r="N269" s="50"/>
      <c r="O269" s="50"/>
      <c r="P269" s="50"/>
      <c r="Q269" s="50"/>
      <c r="R269" s="50"/>
      <c r="S269" s="50"/>
      <c r="T269" s="50"/>
      <c r="U269" s="50"/>
      <c r="V269" s="50"/>
      <c r="W269" s="50"/>
      <c r="X269" s="50"/>
      <c r="Y269" s="50"/>
      <c r="Z269" s="50"/>
      <c r="AA269" s="50"/>
      <c r="AB269" s="50"/>
      <c r="AC269" s="50"/>
      <c r="AD269" s="50"/>
      <c r="AE269" s="50"/>
      <c r="AF269" s="50"/>
      <c r="AG269" s="44" t="s">
        <v>94</v>
      </c>
      <c r="AH269" s="44" t="s">
        <v>1114</v>
      </c>
      <c r="AI269" s="44" t="s">
        <v>627</v>
      </c>
      <c r="AJ269" s="44" t="s">
        <v>521</v>
      </c>
      <c r="AK269" s="44" t="s">
        <v>634</v>
      </c>
      <c r="AL269" s="39" t="s">
        <v>170</v>
      </c>
      <c r="AM269" s="44" t="s">
        <v>604</v>
      </c>
      <c r="AN269" s="55">
        <v>45813</v>
      </c>
      <c r="AO269" s="39" t="s">
        <v>80</v>
      </c>
      <c r="AP269" s="49">
        <v>0.25</v>
      </c>
      <c r="AQ269" s="50"/>
      <c r="AR269" s="50"/>
      <c r="AS269" s="39" t="s">
        <v>1103</v>
      </c>
      <c r="AT269" s="44">
        <v>20</v>
      </c>
      <c r="AU269" s="44" t="s">
        <v>630</v>
      </c>
      <c r="AV269" s="39" t="s">
        <v>607</v>
      </c>
      <c r="AW269" s="39" t="s">
        <v>1104</v>
      </c>
      <c r="AX269" s="39" t="s">
        <v>608</v>
      </c>
      <c r="AY269" s="48">
        <v>1</v>
      </c>
      <c r="AZ269" s="39" t="s">
        <v>591</v>
      </c>
      <c r="BA269" s="39" t="s">
        <v>609</v>
      </c>
      <c r="BB269" s="39" t="s">
        <v>610</v>
      </c>
      <c r="BC269" s="45"/>
    </row>
    <row r="270" spans="1:55" ht="156.75" x14ac:dyDescent="0.25">
      <c r="A270" s="39" t="s">
        <v>86</v>
      </c>
      <c r="B270" s="44" t="s">
        <v>1165</v>
      </c>
      <c r="C270" s="44" t="s">
        <v>186</v>
      </c>
      <c r="D270" s="44" t="s">
        <v>186</v>
      </c>
      <c r="E270" s="44" t="s">
        <v>186</v>
      </c>
      <c r="F270" s="44"/>
      <c r="G270" s="44"/>
      <c r="H270" s="44"/>
      <c r="I270" s="44"/>
      <c r="J270" s="44"/>
      <c r="K270" s="44"/>
      <c r="L270" s="44" t="s">
        <v>186</v>
      </c>
      <c r="M270" s="50"/>
      <c r="N270" s="50"/>
      <c r="O270" s="50"/>
      <c r="P270" s="50"/>
      <c r="Q270" s="50"/>
      <c r="R270" s="50"/>
      <c r="S270" s="50"/>
      <c r="T270" s="50"/>
      <c r="U270" s="50"/>
      <c r="V270" s="50"/>
      <c r="W270" s="50"/>
      <c r="X270" s="50"/>
      <c r="Y270" s="50"/>
      <c r="Z270" s="50"/>
      <c r="AA270" s="50"/>
      <c r="AB270" s="50"/>
      <c r="AC270" s="50"/>
      <c r="AD270" s="50"/>
      <c r="AE270" s="50"/>
      <c r="AF270" s="50"/>
      <c r="AG270" s="44" t="s">
        <v>94</v>
      </c>
      <c r="AH270" s="44" t="s">
        <v>1114</v>
      </c>
      <c r="AI270" s="44" t="s">
        <v>627</v>
      </c>
      <c r="AJ270" s="44" t="s">
        <v>521</v>
      </c>
      <c r="AK270" s="44" t="s">
        <v>634</v>
      </c>
      <c r="AL270" s="39" t="s">
        <v>170</v>
      </c>
      <c r="AM270" s="44" t="s">
        <v>604</v>
      </c>
      <c r="AN270" s="55">
        <v>45814</v>
      </c>
      <c r="AO270" s="39" t="s">
        <v>80</v>
      </c>
      <c r="AP270" s="49">
        <v>0.25</v>
      </c>
      <c r="AQ270" s="50"/>
      <c r="AR270" s="50"/>
      <c r="AS270" s="39" t="s">
        <v>1103</v>
      </c>
      <c r="AT270" s="44">
        <v>25</v>
      </c>
      <c r="AU270" s="44" t="s">
        <v>630</v>
      </c>
      <c r="AV270" s="39" t="s">
        <v>607</v>
      </c>
      <c r="AW270" s="39" t="s">
        <v>1104</v>
      </c>
      <c r="AX270" s="39" t="s">
        <v>608</v>
      </c>
      <c r="AY270" s="48">
        <v>1</v>
      </c>
      <c r="AZ270" s="39" t="s">
        <v>591</v>
      </c>
      <c r="BA270" s="39" t="s">
        <v>609</v>
      </c>
      <c r="BB270" s="39" t="s">
        <v>610</v>
      </c>
      <c r="BC270" s="45"/>
    </row>
    <row r="271" spans="1:55" ht="156.75" x14ac:dyDescent="0.25">
      <c r="A271" s="39" t="s">
        <v>86</v>
      </c>
      <c r="B271" s="44" t="s">
        <v>1166</v>
      </c>
      <c r="C271" s="44" t="s">
        <v>186</v>
      </c>
      <c r="D271" s="44" t="s">
        <v>186</v>
      </c>
      <c r="E271" s="44" t="s">
        <v>186</v>
      </c>
      <c r="F271" s="44"/>
      <c r="G271" s="44"/>
      <c r="H271" s="44"/>
      <c r="I271" s="44"/>
      <c r="J271" s="44"/>
      <c r="K271" s="44"/>
      <c r="L271" s="44" t="s">
        <v>186</v>
      </c>
      <c r="M271" s="50"/>
      <c r="N271" s="50"/>
      <c r="O271" s="50"/>
      <c r="P271" s="50"/>
      <c r="Q271" s="50"/>
      <c r="R271" s="50"/>
      <c r="S271" s="50"/>
      <c r="T271" s="50"/>
      <c r="U271" s="50"/>
      <c r="V271" s="50"/>
      <c r="W271" s="50"/>
      <c r="X271" s="50"/>
      <c r="Y271" s="50"/>
      <c r="Z271" s="50"/>
      <c r="AA271" s="50"/>
      <c r="AB271" s="50"/>
      <c r="AC271" s="50"/>
      <c r="AD271" s="50"/>
      <c r="AE271" s="50"/>
      <c r="AF271" s="50"/>
      <c r="AG271" s="44" t="s">
        <v>94</v>
      </c>
      <c r="AH271" s="44" t="s">
        <v>1114</v>
      </c>
      <c r="AI271" s="44" t="s">
        <v>627</v>
      </c>
      <c r="AJ271" s="44" t="s">
        <v>521</v>
      </c>
      <c r="AK271" s="44" t="s">
        <v>634</v>
      </c>
      <c r="AL271" s="39" t="s">
        <v>170</v>
      </c>
      <c r="AM271" s="44" t="s">
        <v>604</v>
      </c>
      <c r="AN271" s="55">
        <v>45814</v>
      </c>
      <c r="AO271" s="39" t="s">
        <v>80</v>
      </c>
      <c r="AP271" s="49">
        <v>0.25</v>
      </c>
      <c r="AQ271" s="50"/>
      <c r="AR271" s="50"/>
      <c r="AS271" s="39" t="s">
        <v>1103</v>
      </c>
      <c r="AT271" s="44">
        <v>16</v>
      </c>
      <c r="AU271" s="44" t="s">
        <v>630</v>
      </c>
      <c r="AV271" s="39" t="s">
        <v>607</v>
      </c>
      <c r="AW271" s="39" t="s">
        <v>1104</v>
      </c>
      <c r="AX271" s="39" t="s">
        <v>608</v>
      </c>
      <c r="AY271" s="48">
        <v>1</v>
      </c>
      <c r="AZ271" s="39" t="s">
        <v>591</v>
      </c>
      <c r="BA271" s="39" t="s">
        <v>609</v>
      </c>
      <c r="BB271" s="39" t="s">
        <v>610</v>
      </c>
      <c r="BC271" s="45"/>
    </row>
    <row r="272" spans="1:55" ht="156.75" x14ac:dyDescent="0.25">
      <c r="A272" s="39" t="s">
        <v>86</v>
      </c>
      <c r="B272" s="44" t="s">
        <v>1167</v>
      </c>
      <c r="C272" s="44" t="s">
        <v>186</v>
      </c>
      <c r="D272" s="44" t="s">
        <v>186</v>
      </c>
      <c r="E272" s="44" t="s">
        <v>186</v>
      </c>
      <c r="F272" s="44"/>
      <c r="G272" s="44"/>
      <c r="H272" s="44"/>
      <c r="I272" s="44"/>
      <c r="J272" s="44"/>
      <c r="K272" s="44"/>
      <c r="L272" s="44" t="s">
        <v>186</v>
      </c>
      <c r="M272" s="50"/>
      <c r="N272" s="50"/>
      <c r="O272" s="50"/>
      <c r="P272" s="50"/>
      <c r="Q272" s="50"/>
      <c r="R272" s="50"/>
      <c r="S272" s="50"/>
      <c r="T272" s="50"/>
      <c r="U272" s="50"/>
      <c r="V272" s="50"/>
      <c r="W272" s="50"/>
      <c r="X272" s="50"/>
      <c r="Y272" s="50"/>
      <c r="Z272" s="50"/>
      <c r="AA272" s="50"/>
      <c r="AB272" s="50"/>
      <c r="AC272" s="50"/>
      <c r="AD272" s="50"/>
      <c r="AE272" s="50"/>
      <c r="AF272" s="50"/>
      <c r="AG272" s="44" t="s">
        <v>94</v>
      </c>
      <c r="AH272" s="44" t="s">
        <v>1114</v>
      </c>
      <c r="AI272" s="44" t="s">
        <v>627</v>
      </c>
      <c r="AJ272" s="44" t="s">
        <v>521</v>
      </c>
      <c r="AK272" s="44" t="s">
        <v>634</v>
      </c>
      <c r="AL272" s="39" t="s">
        <v>170</v>
      </c>
      <c r="AM272" s="44" t="s">
        <v>604</v>
      </c>
      <c r="AN272" s="55">
        <v>45815</v>
      </c>
      <c r="AO272" s="39" t="s">
        <v>80</v>
      </c>
      <c r="AP272" s="49">
        <v>0.25</v>
      </c>
      <c r="AQ272" s="50"/>
      <c r="AR272" s="50"/>
      <c r="AS272" s="39" t="s">
        <v>1103</v>
      </c>
      <c r="AT272" s="44">
        <v>19</v>
      </c>
      <c r="AU272" s="44" t="s">
        <v>630</v>
      </c>
      <c r="AV272" s="39" t="s">
        <v>607</v>
      </c>
      <c r="AW272" s="39" t="s">
        <v>1104</v>
      </c>
      <c r="AX272" s="39" t="s">
        <v>608</v>
      </c>
      <c r="AY272" s="48">
        <v>1</v>
      </c>
      <c r="AZ272" s="39" t="s">
        <v>591</v>
      </c>
      <c r="BA272" s="39" t="s">
        <v>609</v>
      </c>
      <c r="BB272" s="39" t="s">
        <v>610</v>
      </c>
      <c r="BC272" s="45"/>
    </row>
    <row r="273" spans="1:55" ht="128.25" x14ac:dyDescent="0.25">
      <c r="A273" s="39" t="s">
        <v>86</v>
      </c>
      <c r="B273" s="56" t="s">
        <v>1200</v>
      </c>
      <c r="C273" s="57"/>
      <c r="D273" s="57"/>
      <c r="E273" s="56" t="s">
        <v>186</v>
      </c>
      <c r="F273" s="57"/>
      <c r="G273" s="57"/>
      <c r="H273" s="57"/>
      <c r="I273" s="57"/>
      <c r="J273" s="57"/>
      <c r="K273" s="57"/>
      <c r="L273" s="57"/>
      <c r="M273" s="57"/>
      <c r="N273" s="57"/>
      <c r="O273" s="57"/>
      <c r="P273" s="57"/>
      <c r="Q273" s="45"/>
      <c r="R273" s="57" t="s">
        <v>1168</v>
      </c>
      <c r="S273" s="56"/>
      <c r="T273" s="57"/>
      <c r="U273" s="57"/>
      <c r="V273" s="57"/>
      <c r="W273" s="57"/>
      <c r="X273" s="57"/>
      <c r="Y273" s="57"/>
      <c r="Z273" s="57"/>
      <c r="AA273" s="57"/>
      <c r="AB273" s="57"/>
      <c r="AC273" s="57"/>
      <c r="AD273" s="57"/>
      <c r="AE273" s="57"/>
      <c r="AF273" s="57"/>
      <c r="AG273" s="56" t="s">
        <v>94</v>
      </c>
      <c r="AH273" s="56" t="s">
        <v>1169</v>
      </c>
      <c r="AI273" s="56" t="s">
        <v>1170</v>
      </c>
      <c r="AJ273" s="56" t="s">
        <v>1171</v>
      </c>
      <c r="AK273" s="56" t="s">
        <v>1172</v>
      </c>
      <c r="AL273" s="45" t="s">
        <v>155</v>
      </c>
      <c r="AM273" s="56" t="s">
        <v>1173</v>
      </c>
      <c r="AN273" s="58">
        <v>45759</v>
      </c>
      <c r="AO273" s="39" t="s">
        <v>80</v>
      </c>
      <c r="AP273" s="59"/>
      <c r="AQ273" s="59"/>
      <c r="AR273" s="59"/>
      <c r="AS273" s="56" t="s">
        <v>1174</v>
      </c>
      <c r="AT273" s="57">
        <v>12</v>
      </c>
      <c r="AU273" s="56" t="s">
        <v>1175</v>
      </c>
      <c r="AV273" s="45"/>
      <c r="AW273" s="45"/>
      <c r="AX273" s="56" t="s">
        <v>1176</v>
      </c>
      <c r="AY273" s="45"/>
      <c r="AZ273" s="45"/>
      <c r="BA273" s="45"/>
      <c r="BB273" s="56" t="s">
        <v>1177</v>
      </c>
      <c r="BC273" s="56" t="s">
        <v>1178</v>
      </c>
    </row>
    <row r="274" spans="1:55" ht="128.25" x14ac:dyDescent="0.25">
      <c r="A274" s="39" t="s">
        <v>86</v>
      </c>
      <c r="B274" s="56" t="s">
        <v>1200</v>
      </c>
      <c r="C274" s="57"/>
      <c r="D274" s="57"/>
      <c r="E274" s="56" t="s">
        <v>186</v>
      </c>
      <c r="F274" s="57"/>
      <c r="G274" s="57"/>
      <c r="H274" s="57"/>
      <c r="I274" s="57"/>
      <c r="J274" s="57"/>
      <c r="K274" s="57"/>
      <c r="L274" s="57"/>
      <c r="M274" s="57"/>
      <c r="N274" s="57"/>
      <c r="O274" s="57"/>
      <c r="P274" s="57"/>
      <c r="Q274" s="45"/>
      <c r="R274" s="57" t="s">
        <v>1168</v>
      </c>
      <c r="S274" s="56"/>
      <c r="T274" s="57"/>
      <c r="U274" s="57"/>
      <c r="V274" s="57"/>
      <c r="W274" s="57"/>
      <c r="X274" s="57"/>
      <c r="Y274" s="57"/>
      <c r="Z274" s="57"/>
      <c r="AA274" s="57"/>
      <c r="AB274" s="57"/>
      <c r="AC274" s="57"/>
      <c r="AD274" s="57"/>
      <c r="AE274" s="57"/>
      <c r="AF274" s="57"/>
      <c r="AG274" s="56" t="s">
        <v>94</v>
      </c>
      <c r="AH274" s="56" t="s">
        <v>1179</v>
      </c>
      <c r="AI274" s="56" t="s">
        <v>1170</v>
      </c>
      <c r="AJ274" s="56" t="s">
        <v>1180</v>
      </c>
      <c r="AK274" s="56" t="s">
        <v>1172</v>
      </c>
      <c r="AL274" s="45" t="s">
        <v>155</v>
      </c>
      <c r="AM274" s="56" t="s">
        <v>1173</v>
      </c>
      <c r="AN274" s="58">
        <v>45801</v>
      </c>
      <c r="AO274" s="39" t="s">
        <v>80</v>
      </c>
      <c r="AP274" s="59"/>
      <c r="AQ274" s="59"/>
      <c r="AR274" s="59"/>
      <c r="AS274" s="56" t="s">
        <v>1174</v>
      </c>
      <c r="AT274" s="57">
        <v>10</v>
      </c>
      <c r="AU274" s="56" t="s">
        <v>1181</v>
      </c>
      <c r="AV274" s="45"/>
      <c r="AW274" s="45"/>
      <c r="AX274" s="56" t="s">
        <v>1182</v>
      </c>
      <c r="AY274" s="45"/>
      <c r="AZ274" s="45"/>
      <c r="BA274" s="45"/>
      <c r="BB274" s="56" t="s">
        <v>1177</v>
      </c>
      <c r="BC274" s="56" t="s">
        <v>1178</v>
      </c>
    </row>
    <row r="275" spans="1:55" ht="128.25" x14ac:dyDescent="0.25">
      <c r="A275" s="39" t="s">
        <v>86</v>
      </c>
      <c r="B275" s="56" t="s">
        <v>1200</v>
      </c>
      <c r="C275" s="57"/>
      <c r="D275" s="57" t="s">
        <v>186</v>
      </c>
      <c r="E275" s="56" t="s">
        <v>186</v>
      </c>
      <c r="F275" s="57"/>
      <c r="G275" s="57"/>
      <c r="H275" s="57"/>
      <c r="I275" s="57"/>
      <c r="J275" s="57"/>
      <c r="K275" s="57"/>
      <c r="L275" s="57"/>
      <c r="M275" s="57"/>
      <c r="N275" s="57"/>
      <c r="O275" s="57"/>
      <c r="P275" s="57"/>
      <c r="Q275" s="45"/>
      <c r="R275" s="57" t="s">
        <v>1168</v>
      </c>
      <c r="S275" s="56" t="s">
        <v>1183</v>
      </c>
      <c r="T275" s="57"/>
      <c r="U275" s="57"/>
      <c r="V275" s="57"/>
      <c r="W275" s="57"/>
      <c r="X275" s="57"/>
      <c r="Y275" s="57"/>
      <c r="Z275" s="57"/>
      <c r="AA275" s="57"/>
      <c r="AB275" s="57"/>
      <c r="AC275" s="57"/>
      <c r="AD275" s="57"/>
      <c r="AE275" s="57"/>
      <c r="AF275" s="57"/>
      <c r="AG275" s="56" t="s">
        <v>94</v>
      </c>
      <c r="AH275" s="56" t="s">
        <v>1184</v>
      </c>
      <c r="AI275" s="56" t="s">
        <v>1185</v>
      </c>
      <c r="AJ275" s="56" t="s">
        <v>1186</v>
      </c>
      <c r="AK275" s="56" t="s">
        <v>1187</v>
      </c>
      <c r="AL275" s="45" t="s">
        <v>155</v>
      </c>
      <c r="AM275" s="56" t="s">
        <v>1173</v>
      </c>
      <c r="AN275" s="58">
        <v>45785</v>
      </c>
      <c r="AO275" s="39" t="s">
        <v>80</v>
      </c>
      <c r="AP275" s="59"/>
      <c r="AQ275" s="59"/>
      <c r="AR275" s="59"/>
      <c r="AS275" s="56" t="s">
        <v>1188</v>
      </c>
      <c r="AT275" s="57">
        <v>9</v>
      </c>
      <c r="AU275" s="56" t="s">
        <v>1189</v>
      </c>
      <c r="AV275" s="45"/>
      <c r="AW275" s="45"/>
      <c r="AX275" s="56" t="s">
        <v>1190</v>
      </c>
      <c r="AY275" s="45"/>
      <c r="AZ275" s="45"/>
      <c r="BA275" s="45"/>
      <c r="BB275" s="56" t="s">
        <v>1191</v>
      </c>
      <c r="BC275" s="56" t="s">
        <v>1178</v>
      </c>
    </row>
    <row r="276" spans="1:55" ht="128.25" x14ac:dyDescent="0.25">
      <c r="A276" s="39" t="s">
        <v>86</v>
      </c>
      <c r="B276" s="56" t="s">
        <v>1200</v>
      </c>
      <c r="C276" s="57"/>
      <c r="D276" s="57" t="s">
        <v>186</v>
      </c>
      <c r="E276" s="56" t="s">
        <v>186</v>
      </c>
      <c r="F276" s="57"/>
      <c r="G276" s="57"/>
      <c r="H276" s="57"/>
      <c r="I276" s="57"/>
      <c r="J276" s="57"/>
      <c r="K276" s="57"/>
      <c r="L276" s="57"/>
      <c r="M276" s="57"/>
      <c r="N276" s="57"/>
      <c r="O276" s="57" t="s">
        <v>186</v>
      </c>
      <c r="P276" s="57"/>
      <c r="Q276" s="45"/>
      <c r="R276" s="57" t="s">
        <v>1168</v>
      </c>
      <c r="S276" s="56" t="s">
        <v>1192</v>
      </c>
      <c r="T276" s="57"/>
      <c r="U276" s="57"/>
      <c r="V276" s="57"/>
      <c r="W276" s="57"/>
      <c r="X276" s="57"/>
      <c r="Y276" s="57"/>
      <c r="Z276" s="57"/>
      <c r="AA276" s="57"/>
      <c r="AB276" s="57"/>
      <c r="AC276" s="57"/>
      <c r="AD276" s="57"/>
      <c r="AE276" s="57"/>
      <c r="AF276" s="57"/>
      <c r="AG276" s="56" t="s">
        <v>94</v>
      </c>
      <c r="AH276" s="56" t="s">
        <v>1184</v>
      </c>
      <c r="AI276" s="56" t="s">
        <v>1185</v>
      </c>
      <c r="AJ276" s="56" t="s">
        <v>1186</v>
      </c>
      <c r="AK276" s="56" t="s">
        <v>1187</v>
      </c>
      <c r="AL276" s="45" t="s">
        <v>155</v>
      </c>
      <c r="AM276" s="56" t="s">
        <v>1173</v>
      </c>
      <c r="AN276" s="58">
        <v>45806</v>
      </c>
      <c r="AO276" s="39" t="s">
        <v>80</v>
      </c>
      <c r="AP276" s="59"/>
      <c r="AQ276" s="59"/>
      <c r="AR276" s="59"/>
      <c r="AS276" s="56" t="s">
        <v>1188</v>
      </c>
      <c r="AT276" s="57">
        <v>8</v>
      </c>
      <c r="AU276" s="56" t="s">
        <v>1193</v>
      </c>
      <c r="AV276" s="45"/>
      <c r="AW276" s="45"/>
      <c r="AX276" s="56" t="s">
        <v>1194</v>
      </c>
      <c r="AY276" s="45"/>
      <c r="AZ276" s="45"/>
      <c r="BA276" s="45"/>
      <c r="BB276" s="56" t="s">
        <v>1195</v>
      </c>
      <c r="BC276" s="56" t="s">
        <v>1178</v>
      </c>
    </row>
    <row r="277" spans="1:55" ht="128.25" x14ac:dyDescent="0.25">
      <c r="A277" s="39" t="s">
        <v>86</v>
      </c>
      <c r="B277" s="56" t="s">
        <v>1200</v>
      </c>
      <c r="C277" s="57"/>
      <c r="D277" s="57" t="s">
        <v>186</v>
      </c>
      <c r="E277" s="56" t="s">
        <v>186</v>
      </c>
      <c r="F277" s="57"/>
      <c r="G277" s="57"/>
      <c r="H277" s="57"/>
      <c r="I277" s="57"/>
      <c r="J277" s="57"/>
      <c r="K277" s="57"/>
      <c r="L277" s="57"/>
      <c r="M277" s="57"/>
      <c r="N277" s="57"/>
      <c r="O277" s="57" t="s">
        <v>186</v>
      </c>
      <c r="P277" s="57"/>
      <c r="Q277" s="45"/>
      <c r="R277" s="57" t="s">
        <v>1168</v>
      </c>
      <c r="S277" s="56" t="s">
        <v>1196</v>
      </c>
      <c r="T277" s="57"/>
      <c r="U277" s="57"/>
      <c r="V277" s="57"/>
      <c r="W277" s="57"/>
      <c r="X277" s="57"/>
      <c r="Y277" s="57"/>
      <c r="Z277" s="57"/>
      <c r="AA277" s="57"/>
      <c r="AB277" s="57"/>
      <c r="AC277" s="57"/>
      <c r="AD277" s="57"/>
      <c r="AE277" s="57"/>
      <c r="AF277" s="57"/>
      <c r="AG277" s="56" t="s">
        <v>94</v>
      </c>
      <c r="AH277" s="56" t="s">
        <v>1184</v>
      </c>
      <c r="AI277" s="56" t="s">
        <v>1185</v>
      </c>
      <c r="AJ277" s="56" t="s">
        <v>1186</v>
      </c>
      <c r="AK277" s="56" t="s">
        <v>1187</v>
      </c>
      <c r="AL277" s="45" t="s">
        <v>155</v>
      </c>
      <c r="AM277" s="56" t="s">
        <v>1173</v>
      </c>
      <c r="AN277" s="58">
        <v>45806</v>
      </c>
      <c r="AO277" s="39" t="s">
        <v>80</v>
      </c>
      <c r="AP277" s="59"/>
      <c r="AQ277" s="59"/>
      <c r="AR277" s="59"/>
      <c r="AS277" s="56" t="s">
        <v>1188</v>
      </c>
      <c r="AT277" s="57">
        <v>5</v>
      </c>
      <c r="AU277" s="56" t="s">
        <v>1193</v>
      </c>
      <c r="AV277" s="45"/>
      <c r="AW277" s="45"/>
      <c r="AX277" s="56" t="s">
        <v>1197</v>
      </c>
      <c r="AY277" s="45"/>
      <c r="AZ277" s="45"/>
      <c r="BA277" s="45"/>
      <c r="BB277" s="56" t="s">
        <v>1177</v>
      </c>
      <c r="BC277" s="56" t="s">
        <v>1178</v>
      </c>
    </row>
    <row r="278" spans="1:55" ht="128.25" x14ac:dyDescent="0.25">
      <c r="A278" s="39" t="s">
        <v>86</v>
      </c>
      <c r="B278" s="56" t="s">
        <v>1200</v>
      </c>
      <c r="C278" s="57"/>
      <c r="D278" s="57" t="s">
        <v>186</v>
      </c>
      <c r="E278" s="56" t="s">
        <v>186</v>
      </c>
      <c r="F278" s="57"/>
      <c r="G278" s="57"/>
      <c r="H278" s="57"/>
      <c r="I278" s="57"/>
      <c r="J278" s="57"/>
      <c r="K278" s="57"/>
      <c r="L278" s="57"/>
      <c r="M278" s="57"/>
      <c r="N278" s="57"/>
      <c r="O278" s="57" t="s">
        <v>186</v>
      </c>
      <c r="P278" s="57"/>
      <c r="Q278" s="45"/>
      <c r="R278" s="57" t="s">
        <v>1168</v>
      </c>
      <c r="S278" s="56" t="s">
        <v>1196</v>
      </c>
      <c r="T278" s="57"/>
      <c r="U278" s="57"/>
      <c r="V278" s="57"/>
      <c r="W278" s="57"/>
      <c r="X278" s="57"/>
      <c r="Y278" s="57"/>
      <c r="Z278" s="57"/>
      <c r="AA278" s="57"/>
      <c r="AB278" s="57"/>
      <c r="AC278" s="57"/>
      <c r="AD278" s="57"/>
      <c r="AE278" s="57"/>
      <c r="AF278" s="57"/>
      <c r="AG278" s="56" t="s">
        <v>94</v>
      </c>
      <c r="AH278" s="56" t="s">
        <v>1184</v>
      </c>
      <c r="AI278" s="56" t="s">
        <v>1185</v>
      </c>
      <c r="AJ278" s="56" t="s">
        <v>1186</v>
      </c>
      <c r="AK278" s="56" t="s">
        <v>1187</v>
      </c>
      <c r="AL278" s="45" t="s">
        <v>155</v>
      </c>
      <c r="AM278" s="56" t="s">
        <v>1173</v>
      </c>
      <c r="AN278" s="58">
        <v>45807</v>
      </c>
      <c r="AO278" s="39" t="s">
        <v>80</v>
      </c>
      <c r="AP278" s="59"/>
      <c r="AQ278" s="59"/>
      <c r="AR278" s="59"/>
      <c r="AS278" s="56" t="s">
        <v>1188</v>
      </c>
      <c r="AT278" s="57">
        <v>6</v>
      </c>
      <c r="AU278" s="56" t="s">
        <v>1198</v>
      </c>
      <c r="AV278" s="45"/>
      <c r="AW278" s="45"/>
      <c r="AX278" s="56" t="s">
        <v>1199</v>
      </c>
      <c r="AY278" s="45"/>
      <c r="AZ278" s="45"/>
      <c r="BA278" s="45"/>
      <c r="BB278" s="56" t="s">
        <v>1177</v>
      </c>
      <c r="BC278" s="56" t="s">
        <v>1178</v>
      </c>
    </row>
    <row r="279" spans="1:55" ht="409.5" x14ac:dyDescent="0.25">
      <c r="A279" s="39" t="s">
        <v>86</v>
      </c>
      <c r="B279" s="39" t="s">
        <v>1231</v>
      </c>
      <c r="C279" s="39"/>
      <c r="D279" s="39" t="s">
        <v>186</v>
      </c>
      <c r="E279" s="39" t="s">
        <v>186</v>
      </c>
      <c r="F279" s="39"/>
      <c r="G279" s="39" t="s">
        <v>186</v>
      </c>
      <c r="H279" s="39"/>
      <c r="I279" s="39"/>
      <c r="J279" s="39"/>
      <c r="K279" s="39" t="s">
        <v>186</v>
      </c>
      <c r="L279" s="39"/>
      <c r="M279" s="39" t="s">
        <v>186</v>
      </c>
      <c r="N279" s="39" t="s">
        <v>186</v>
      </c>
      <c r="O279" s="39"/>
      <c r="P279" s="39"/>
      <c r="Q279" s="39"/>
      <c r="R279" s="39" t="s">
        <v>1232</v>
      </c>
      <c r="S279" s="39"/>
      <c r="T279" s="39" t="s">
        <v>196</v>
      </c>
      <c r="U279" s="39" t="s">
        <v>196</v>
      </c>
      <c r="V279" s="39"/>
      <c r="W279" s="39"/>
      <c r="X279" s="39" t="s">
        <v>196</v>
      </c>
      <c r="Y279" s="39"/>
      <c r="Z279" s="39" t="s">
        <v>196</v>
      </c>
      <c r="AA279" s="39"/>
      <c r="AB279" s="39"/>
      <c r="AC279" s="39"/>
      <c r="AD279" s="39"/>
      <c r="AE279" s="39" t="s">
        <v>196</v>
      </c>
      <c r="AF279" s="39"/>
      <c r="AG279" s="39" t="s">
        <v>94</v>
      </c>
      <c r="AH279" s="39" t="s">
        <v>1233</v>
      </c>
      <c r="AI279" s="39" t="s">
        <v>1234</v>
      </c>
      <c r="AJ279" s="39" t="s">
        <v>1235</v>
      </c>
      <c r="AK279" s="39" t="s">
        <v>1236</v>
      </c>
      <c r="AL279" s="45" t="s">
        <v>161</v>
      </c>
      <c r="AM279" s="39" t="s">
        <v>1237</v>
      </c>
      <c r="AN279" s="40">
        <v>45838</v>
      </c>
      <c r="AO279" s="39" t="s">
        <v>80</v>
      </c>
      <c r="AP279" s="41">
        <v>0.6</v>
      </c>
      <c r="AQ279" s="41"/>
      <c r="AR279" s="41"/>
      <c r="AS279" s="39" t="s">
        <v>1238</v>
      </c>
      <c r="AT279" s="39"/>
      <c r="AU279" s="39" t="s">
        <v>1239</v>
      </c>
      <c r="AV279" s="61">
        <v>134164474</v>
      </c>
      <c r="AW279" s="61">
        <v>557863543</v>
      </c>
      <c r="AX279" s="39"/>
      <c r="AY279" s="62">
        <v>0.24</v>
      </c>
      <c r="AZ279" s="39" t="s">
        <v>1240</v>
      </c>
      <c r="BA279" s="39" t="s">
        <v>1241</v>
      </c>
      <c r="BB279" s="39" t="s">
        <v>1242</v>
      </c>
      <c r="BC279" s="39" t="s">
        <v>1243</v>
      </c>
    </row>
    <row r="280" spans="1:55" ht="409.5" x14ac:dyDescent="0.25">
      <c r="A280" s="39" t="s">
        <v>86</v>
      </c>
      <c r="B280" s="39" t="s">
        <v>636</v>
      </c>
      <c r="C280" s="39"/>
      <c r="D280" s="39" t="s">
        <v>196</v>
      </c>
      <c r="E280" s="39" t="s">
        <v>196</v>
      </c>
      <c r="F280" s="39"/>
      <c r="G280" s="39"/>
      <c r="H280" s="39" t="s">
        <v>196</v>
      </c>
      <c r="I280" s="39"/>
      <c r="J280" s="39" t="s">
        <v>196</v>
      </c>
      <c r="K280" s="39"/>
      <c r="L280" s="39" t="s">
        <v>196</v>
      </c>
      <c r="M280" s="39" t="s">
        <v>196</v>
      </c>
      <c r="N280" s="39"/>
      <c r="O280" s="39" t="s">
        <v>196</v>
      </c>
      <c r="P280" s="39"/>
      <c r="Q280" s="39"/>
      <c r="R280" s="39"/>
      <c r="S280" s="39"/>
      <c r="T280" s="39"/>
      <c r="U280" s="39"/>
      <c r="V280" s="39"/>
      <c r="W280" s="39" t="s">
        <v>196</v>
      </c>
      <c r="X280" s="39" t="s">
        <v>196</v>
      </c>
      <c r="Y280" s="39" t="s">
        <v>196</v>
      </c>
      <c r="Z280" s="39" t="s">
        <v>196</v>
      </c>
      <c r="AA280" s="39" t="s">
        <v>196</v>
      </c>
      <c r="AB280" s="39" t="s">
        <v>196</v>
      </c>
      <c r="AC280" s="39" t="s">
        <v>196</v>
      </c>
      <c r="AD280" s="39" t="s">
        <v>196</v>
      </c>
      <c r="AE280" s="39" t="s">
        <v>196</v>
      </c>
      <c r="AF280" s="39"/>
      <c r="AG280" s="39" t="s">
        <v>98</v>
      </c>
      <c r="AH280" s="39" t="s">
        <v>637</v>
      </c>
      <c r="AI280" s="39" t="s">
        <v>638</v>
      </c>
      <c r="AJ280" s="39" t="s">
        <v>639</v>
      </c>
      <c r="AK280" s="39" t="s">
        <v>640</v>
      </c>
      <c r="AL280" s="39" t="s">
        <v>641</v>
      </c>
      <c r="AM280" s="39" t="s">
        <v>642</v>
      </c>
      <c r="AN280" s="40">
        <v>45809</v>
      </c>
      <c r="AO280" s="39" t="s">
        <v>80</v>
      </c>
      <c r="AP280" s="46" t="str">
        <f>+IFERROR(VLOOKUP(AO280,[3]!Tabla13[#Data],2,FALSE),"")</f>
        <v/>
      </c>
      <c r="AQ280" s="39" t="s">
        <v>442</v>
      </c>
      <c r="AR280" s="39" t="s">
        <v>442</v>
      </c>
      <c r="AS280" s="39" t="s">
        <v>643</v>
      </c>
      <c r="AT280" s="39">
        <v>4974</v>
      </c>
      <c r="AU280" s="39" t="s">
        <v>1244</v>
      </c>
      <c r="AV280" s="39">
        <v>0</v>
      </c>
      <c r="AW280" s="39">
        <v>0</v>
      </c>
      <c r="AX280" s="39" t="s">
        <v>1245</v>
      </c>
      <c r="AY280" s="46">
        <v>1</v>
      </c>
      <c r="AZ280" s="39" t="s">
        <v>1246</v>
      </c>
      <c r="BA280" s="39" t="s">
        <v>570</v>
      </c>
      <c r="BB280" s="39" t="s">
        <v>1247</v>
      </c>
      <c r="BC280" s="39" t="s">
        <v>1248</v>
      </c>
    </row>
    <row r="281" spans="1:55" ht="114" x14ac:dyDescent="0.25">
      <c r="A281" s="39" t="s">
        <v>86</v>
      </c>
      <c r="B281" s="39" t="s">
        <v>234</v>
      </c>
      <c r="C281" s="39" t="s">
        <v>196</v>
      </c>
      <c r="D281" s="39" t="s">
        <v>196</v>
      </c>
      <c r="E281" s="39" t="s">
        <v>196</v>
      </c>
      <c r="F281" s="39" t="s">
        <v>196</v>
      </c>
      <c r="G281" s="39" t="s">
        <v>196</v>
      </c>
      <c r="H281" s="39" t="s">
        <v>196</v>
      </c>
      <c r="I281" s="39" t="s">
        <v>196</v>
      </c>
      <c r="J281" s="39" t="s">
        <v>196</v>
      </c>
      <c r="K281" s="39" t="s">
        <v>196</v>
      </c>
      <c r="L281" s="39" t="s">
        <v>196</v>
      </c>
      <c r="M281" s="39" t="s">
        <v>196</v>
      </c>
      <c r="N281" s="39" t="s">
        <v>196</v>
      </c>
      <c r="O281" s="39" t="s">
        <v>196</v>
      </c>
      <c r="P281" s="39" t="s">
        <v>196</v>
      </c>
      <c r="Q281" s="39" t="s">
        <v>196</v>
      </c>
      <c r="R281" s="39"/>
      <c r="S281" s="39"/>
      <c r="T281" s="39" t="s">
        <v>196</v>
      </c>
      <c r="U281" s="39" t="s">
        <v>196</v>
      </c>
      <c r="V281" s="39" t="s">
        <v>196</v>
      </c>
      <c r="W281" s="39" t="s">
        <v>196</v>
      </c>
      <c r="X281" s="39" t="s">
        <v>196</v>
      </c>
      <c r="Y281" s="39" t="s">
        <v>196</v>
      </c>
      <c r="Z281" s="39" t="s">
        <v>196</v>
      </c>
      <c r="AA281" s="39" t="s">
        <v>196</v>
      </c>
      <c r="AB281" s="39" t="s">
        <v>196</v>
      </c>
      <c r="AC281" s="39" t="s">
        <v>196</v>
      </c>
      <c r="AD281" s="39" t="s">
        <v>196</v>
      </c>
      <c r="AE281" s="39" t="s">
        <v>196</v>
      </c>
      <c r="AF281" s="39"/>
      <c r="AG281" s="39" t="s">
        <v>98</v>
      </c>
      <c r="AH281" s="39" t="s">
        <v>644</v>
      </c>
      <c r="AI281" s="39" t="s">
        <v>235</v>
      </c>
      <c r="AJ281" s="39" t="s">
        <v>639</v>
      </c>
      <c r="AK281" s="39" t="s">
        <v>645</v>
      </c>
      <c r="AL281" s="39" t="s">
        <v>646</v>
      </c>
      <c r="AM281" s="39" t="s">
        <v>647</v>
      </c>
      <c r="AN281" s="40">
        <v>46002</v>
      </c>
      <c r="AO281" s="39" t="s">
        <v>80</v>
      </c>
      <c r="AP281" s="46" t="str">
        <f>+IFERROR(VLOOKUP(AO281,[3]!Tabla13[#Data],2,FALSE),"")</f>
        <v/>
      </c>
      <c r="AQ281" s="39"/>
      <c r="AR281" s="39"/>
      <c r="AS281" s="39" t="s">
        <v>643</v>
      </c>
      <c r="AT281" s="39"/>
      <c r="AU281" s="39"/>
      <c r="AV281" s="39"/>
      <c r="AW281" s="39"/>
      <c r="AX281" s="39"/>
      <c r="AY281" s="39"/>
      <c r="AZ281" s="39"/>
      <c r="BA281" s="39"/>
      <c r="BB281" s="39"/>
      <c r="BC281" s="39"/>
    </row>
    <row r="282" spans="1:55" ht="409.5" x14ac:dyDescent="0.25">
      <c r="A282" s="101" t="s">
        <v>86</v>
      </c>
      <c r="B282" s="90" t="s">
        <v>1249</v>
      </c>
      <c r="C282" s="90" t="s">
        <v>186</v>
      </c>
      <c r="D282" s="90" t="s">
        <v>186</v>
      </c>
      <c r="E282" s="90" t="s">
        <v>186</v>
      </c>
      <c r="F282" s="90"/>
      <c r="G282" s="90"/>
      <c r="H282" s="90"/>
      <c r="I282" s="90"/>
      <c r="J282" s="90"/>
      <c r="K282" s="90"/>
      <c r="L282" s="90" t="s">
        <v>186</v>
      </c>
      <c r="M282" s="90"/>
      <c r="N282" s="90"/>
      <c r="O282" s="90"/>
      <c r="P282" s="90"/>
      <c r="Q282" s="90"/>
      <c r="R282" s="90"/>
      <c r="S282" s="90"/>
      <c r="T282" s="90"/>
      <c r="U282" s="90"/>
      <c r="V282" s="90"/>
      <c r="W282" s="90"/>
      <c r="X282" s="90"/>
      <c r="Y282" s="90"/>
      <c r="Z282" s="90" t="s">
        <v>186</v>
      </c>
      <c r="AA282" s="90"/>
      <c r="AB282" s="90"/>
      <c r="AC282" s="90" t="s">
        <v>186</v>
      </c>
      <c r="AD282" s="90"/>
      <c r="AE282" s="90"/>
      <c r="AF282" s="90"/>
      <c r="AG282" s="90" t="s">
        <v>94</v>
      </c>
      <c r="AH282" s="90" t="s">
        <v>1250</v>
      </c>
      <c r="AI282" s="90" t="s">
        <v>1251</v>
      </c>
      <c r="AJ282" s="90" t="s">
        <v>1252</v>
      </c>
      <c r="AK282" s="90" t="s">
        <v>1253</v>
      </c>
      <c r="AL282" s="101" t="s">
        <v>112</v>
      </c>
      <c r="AM282" s="90" t="s">
        <v>1254</v>
      </c>
      <c r="AN282" s="102" t="s">
        <v>1255</v>
      </c>
      <c r="AO282" s="101" t="s">
        <v>80</v>
      </c>
      <c r="AP282" s="103" t="str">
        <f>+IFERROR(VLOOKUP(AO282,#REF!,2,FALSE),"")</f>
        <v/>
      </c>
      <c r="AQ282" s="103"/>
      <c r="AR282" s="104">
        <v>24</v>
      </c>
      <c r="AS282" s="90" t="s">
        <v>1256</v>
      </c>
      <c r="AT282" s="101">
        <v>24</v>
      </c>
      <c r="AU282" s="90" t="s">
        <v>1257</v>
      </c>
      <c r="AV282" s="101">
        <v>0</v>
      </c>
      <c r="AW282" s="101" t="s">
        <v>394</v>
      </c>
      <c r="AX282" s="90" t="s">
        <v>1258</v>
      </c>
      <c r="AY282" s="105">
        <v>1</v>
      </c>
      <c r="AZ282" s="90" t="s">
        <v>1259</v>
      </c>
      <c r="BA282" s="90" t="s">
        <v>1260</v>
      </c>
      <c r="BB282" s="90" t="s">
        <v>1261</v>
      </c>
      <c r="BC282" s="90" t="s">
        <v>1262</v>
      </c>
    </row>
    <row r="283" spans="1:55" ht="128.25" x14ac:dyDescent="0.25">
      <c r="A283" s="45" t="s">
        <v>86</v>
      </c>
      <c r="B283" s="56" t="s">
        <v>1200</v>
      </c>
      <c r="C283" s="39"/>
      <c r="D283" s="39" t="s">
        <v>186</v>
      </c>
      <c r="E283" s="39" t="s">
        <v>186</v>
      </c>
      <c r="F283" s="39"/>
      <c r="G283" s="39"/>
      <c r="H283" s="39"/>
      <c r="I283" s="39"/>
      <c r="J283" s="39"/>
      <c r="K283" s="39"/>
      <c r="L283" s="39"/>
      <c r="M283" s="39"/>
      <c r="N283" s="39"/>
      <c r="O283" s="39"/>
      <c r="P283" s="39"/>
      <c r="Q283" s="39"/>
      <c r="R283" s="57" t="s">
        <v>1168</v>
      </c>
      <c r="S283" s="56" t="s">
        <v>1263</v>
      </c>
      <c r="T283" s="39"/>
      <c r="U283" s="39"/>
      <c r="V283" s="39"/>
      <c r="W283" s="39"/>
      <c r="X283" s="39"/>
      <c r="Y283" s="39"/>
      <c r="Z283" s="39"/>
      <c r="AA283" s="39"/>
      <c r="AB283" s="39"/>
      <c r="AC283" s="39"/>
      <c r="AD283" s="39"/>
      <c r="AE283" s="39"/>
      <c r="AF283" s="39"/>
      <c r="AG283" s="56" t="s">
        <v>94</v>
      </c>
      <c r="AH283" s="56" t="s">
        <v>1169</v>
      </c>
      <c r="AI283" s="56" t="s">
        <v>1170</v>
      </c>
      <c r="AJ283" s="56" t="s">
        <v>1171</v>
      </c>
      <c r="AK283" s="56" t="s">
        <v>1172</v>
      </c>
      <c r="AL283" s="45" t="s">
        <v>155</v>
      </c>
      <c r="AM283" s="56" t="s">
        <v>1173</v>
      </c>
      <c r="AN283" s="63">
        <v>45864</v>
      </c>
      <c r="AO283" s="39" t="s">
        <v>80</v>
      </c>
      <c r="AP283" s="46"/>
      <c r="AQ283" s="39"/>
      <c r="AR283" s="39"/>
      <c r="AS283" s="56" t="s">
        <v>1174</v>
      </c>
      <c r="AT283" s="57">
        <v>26</v>
      </c>
      <c r="AU283" s="56" t="s">
        <v>1267</v>
      </c>
      <c r="AV283" s="39"/>
      <c r="AW283" s="39"/>
      <c r="AX283" s="56" t="s">
        <v>1268</v>
      </c>
      <c r="AY283" s="64">
        <v>1</v>
      </c>
      <c r="AZ283" s="39"/>
      <c r="BA283" s="39"/>
      <c r="BB283" s="56" t="s">
        <v>1177</v>
      </c>
      <c r="BC283" s="56" t="s">
        <v>1178</v>
      </c>
    </row>
    <row r="284" spans="1:55" ht="128.25" x14ac:dyDescent="0.25">
      <c r="A284" s="45" t="s">
        <v>86</v>
      </c>
      <c r="B284" s="56" t="s">
        <v>1200</v>
      </c>
      <c r="C284" s="39"/>
      <c r="D284" s="39"/>
      <c r="E284" s="39" t="s">
        <v>186</v>
      </c>
      <c r="F284" s="39"/>
      <c r="G284" s="39"/>
      <c r="H284" s="39"/>
      <c r="I284" s="39"/>
      <c r="J284" s="39"/>
      <c r="K284" s="39"/>
      <c r="L284" s="39"/>
      <c r="M284" s="39"/>
      <c r="N284" s="39"/>
      <c r="O284" s="39"/>
      <c r="P284" s="39"/>
      <c r="Q284" s="39"/>
      <c r="R284" s="57" t="s">
        <v>1168</v>
      </c>
      <c r="S284" s="56" t="s">
        <v>442</v>
      </c>
      <c r="T284" s="39"/>
      <c r="U284" s="39"/>
      <c r="V284" s="39"/>
      <c r="W284" s="39"/>
      <c r="X284" s="39"/>
      <c r="Y284" s="39"/>
      <c r="Z284" s="39"/>
      <c r="AA284" s="39"/>
      <c r="AB284" s="39"/>
      <c r="AC284" s="39"/>
      <c r="AD284" s="39"/>
      <c r="AE284" s="39"/>
      <c r="AF284" s="39"/>
      <c r="AG284" s="56" t="s">
        <v>94</v>
      </c>
      <c r="AH284" s="56" t="s">
        <v>1264</v>
      </c>
      <c r="AI284" s="56" t="s">
        <v>1265</v>
      </c>
      <c r="AJ284" s="56" t="s">
        <v>1186</v>
      </c>
      <c r="AK284" s="56" t="s">
        <v>1187</v>
      </c>
      <c r="AL284" s="45" t="s">
        <v>155</v>
      </c>
      <c r="AM284" s="56" t="s">
        <v>1173</v>
      </c>
      <c r="AN284" s="63">
        <v>45898</v>
      </c>
      <c r="AO284" s="39" t="s">
        <v>80</v>
      </c>
      <c r="AP284" s="46"/>
      <c r="AQ284" s="39"/>
      <c r="AR284" s="39"/>
      <c r="AS284" s="56" t="s">
        <v>1188</v>
      </c>
      <c r="AT284" s="57">
        <v>4</v>
      </c>
      <c r="AU284" s="56" t="s">
        <v>1269</v>
      </c>
      <c r="AV284" s="39"/>
      <c r="AW284" s="39"/>
      <c r="AX284" s="56" t="s">
        <v>1270</v>
      </c>
      <c r="AY284" s="64">
        <v>1</v>
      </c>
      <c r="AZ284" s="39"/>
      <c r="BA284" s="39"/>
      <c r="BB284" s="56" t="s">
        <v>1177</v>
      </c>
      <c r="BC284" s="56" t="s">
        <v>1178</v>
      </c>
    </row>
    <row r="285" spans="1:55" ht="156.75" x14ac:dyDescent="0.25">
      <c r="A285" s="45" t="s">
        <v>86</v>
      </c>
      <c r="B285" s="39" t="s">
        <v>1266</v>
      </c>
      <c r="C285" s="39" t="s">
        <v>186</v>
      </c>
      <c r="D285" s="39" t="s">
        <v>186</v>
      </c>
      <c r="E285" s="39" t="s">
        <v>186</v>
      </c>
      <c r="F285" s="39"/>
      <c r="G285" s="39"/>
      <c r="H285" s="39"/>
      <c r="I285" s="39"/>
      <c r="J285" s="39"/>
      <c r="K285" s="39"/>
      <c r="L285" s="39" t="s">
        <v>186</v>
      </c>
      <c r="M285" s="39"/>
      <c r="N285" s="39"/>
      <c r="O285" s="39"/>
      <c r="P285" s="39"/>
      <c r="Q285" s="39"/>
      <c r="R285" s="39"/>
      <c r="S285" s="39"/>
      <c r="T285" s="39"/>
      <c r="U285" s="39"/>
      <c r="V285" s="39"/>
      <c r="W285" s="39"/>
      <c r="X285" s="39"/>
      <c r="Y285" s="39"/>
      <c r="Z285" s="39"/>
      <c r="AA285" s="39"/>
      <c r="AB285" s="39"/>
      <c r="AC285" s="39"/>
      <c r="AD285" s="39"/>
      <c r="AE285" s="39"/>
      <c r="AF285" s="39"/>
      <c r="AG285" s="56" t="s">
        <v>94</v>
      </c>
      <c r="AH285" s="39" t="s">
        <v>1114</v>
      </c>
      <c r="AI285" s="39" t="s">
        <v>627</v>
      </c>
      <c r="AJ285" s="39" t="s">
        <v>628</v>
      </c>
      <c r="AK285" s="39" t="s">
        <v>629</v>
      </c>
      <c r="AL285" s="45" t="s">
        <v>170</v>
      </c>
      <c r="AM285" s="39" t="s">
        <v>1271</v>
      </c>
      <c r="AN285" s="40">
        <v>45839</v>
      </c>
      <c r="AO285" s="39" t="s">
        <v>80</v>
      </c>
      <c r="AP285" s="41">
        <v>0.25</v>
      </c>
      <c r="AQ285" s="41" t="s">
        <v>609</v>
      </c>
      <c r="AR285" s="41" t="s">
        <v>609</v>
      </c>
      <c r="AS285" s="39" t="s">
        <v>1103</v>
      </c>
      <c r="AT285" s="65">
        <v>25</v>
      </c>
      <c r="AU285" s="39" t="s">
        <v>630</v>
      </c>
      <c r="AV285" s="45" t="s">
        <v>609</v>
      </c>
      <c r="AW285" s="45" t="s">
        <v>609</v>
      </c>
      <c r="AX285" s="39" t="s">
        <v>608</v>
      </c>
      <c r="AY285" s="66">
        <v>1</v>
      </c>
      <c r="AZ285" s="45" t="s">
        <v>609</v>
      </c>
      <c r="BA285" s="45" t="s">
        <v>609</v>
      </c>
      <c r="BB285" s="39" t="s">
        <v>610</v>
      </c>
      <c r="BC285" s="41"/>
    </row>
    <row r="286" spans="1:55" ht="156.75" x14ac:dyDescent="0.25">
      <c r="A286" s="45" t="s">
        <v>86</v>
      </c>
      <c r="B286" s="56" t="s">
        <v>1272</v>
      </c>
      <c r="C286" s="57" t="s">
        <v>186</v>
      </c>
      <c r="D286" s="57" t="s">
        <v>186</v>
      </c>
      <c r="E286" s="56" t="s">
        <v>186</v>
      </c>
      <c r="F286" s="57"/>
      <c r="G286" s="57"/>
      <c r="H286" s="57"/>
      <c r="I286" s="57"/>
      <c r="J286" s="57"/>
      <c r="K286" s="57"/>
      <c r="L286" s="57" t="s">
        <v>186</v>
      </c>
      <c r="M286" s="57"/>
      <c r="N286" s="57"/>
      <c r="O286" s="57"/>
      <c r="P286" s="57"/>
      <c r="Q286" s="56"/>
      <c r="R286" s="57"/>
      <c r="S286" s="57"/>
      <c r="T286" s="57"/>
      <c r="U286" s="57"/>
      <c r="V286" s="57"/>
      <c r="W286" s="57"/>
      <c r="X286" s="57"/>
      <c r="Y286" s="57"/>
      <c r="Z286" s="57"/>
      <c r="AA286" s="57"/>
      <c r="AB286" s="57"/>
      <c r="AC286" s="57"/>
      <c r="AD286" s="57"/>
      <c r="AE286" s="57"/>
      <c r="AF286" s="56"/>
      <c r="AG286" s="56" t="s">
        <v>94</v>
      </c>
      <c r="AH286" s="56" t="s">
        <v>1114</v>
      </c>
      <c r="AI286" s="56" t="s">
        <v>627</v>
      </c>
      <c r="AJ286" s="56" t="s">
        <v>628</v>
      </c>
      <c r="AK286" s="57" t="s">
        <v>629</v>
      </c>
      <c r="AL286" s="45" t="s">
        <v>170</v>
      </c>
      <c r="AM286" s="56" t="s">
        <v>1271</v>
      </c>
      <c r="AN286" s="63">
        <v>45840</v>
      </c>
      <c r="AO286" s="45" t="s">
        <v>80</v>
      </c>
      <c r="AP286" s="41">
        <v>0.25</v>
      </c>
      <c r="AQ286" s="41" t="s">
        <v>609</v>
      </c>
      <c r="AR286" s="41" t="s">
        <v>609</v>
      </c>
      <c r="AS286" s="39" t="s">
        <v>1103</v>
      </c>
      <c r="AT286" s="45">
        <v>25</v>
      </c>
      <c r="AU286" s="39" t="s">
        <v>630</v>
      </c>
      <c r="AV286" s="45" t="s">
        <v>609</v>
      </c>
      <c r="AW286" s="45" t="s">
        <v>609</v>
      </c>
      <c r="AX286" s="39" t="s">
        <v>608</v>
      </c>
      <c r="AY286" s="66">
        <v>1</v>
      </c>
      <c r="AZ286" s="45" t="s">
        <v>609</v>
      </c>
      <c r="BA286" s="45" t="s">
        <v>609</v>
      </c>
      <c r="BB286" s="39" t="s">
        <v>610</v>
      </c>
      <c r="BC286" s="45"/>
    </row>
    <row r="287" spans="1:55" ht="156.75" x14ac:dyDescent="0.25">
      <c r="A287" s="45" t="s">
        <v>86</v>
      </c>
      <c r="B287" s="39" t="s">
        <v>1273</v>
      </c>
      <c r="C287" s="39" t="s">
        <v>186</v>
      </c>
      <c r="D287" s="39" t="s">
        <v>186</v>
      </c>
      <c r="E287" s="39" t="s">
        <v>186</v>
      </c>
      <c r="F287" s="39"/>
      <c r="G287" s="39"/>
      <c r="H287" s="39"/>
      <c r="I287" s="39"/>
      <c r="J287" s="39"/>
      <c r="K287" s="39"/>
      <c r="L287" s="39" t="s">
        <v>186</v>
      </c>
      <c r="M287" s="39"/>
      <c r="N287" s="39"/>
      <c r="O287" s="39"/>
      <c r="P287" s="39"/>
      <c r="Q287" s="39"/>
      <c r="R287" s="39"/>
      <c r="S287" s="39"/>
      <c r="T287" s="39"/>
      <c r="U287" s="39"/>
      <c r="V287" s="39"/>
      <c r="W287" s="39"/>
      <c r="X287" s="39"/>
      <c r="Y287" s="39"/>
      <c r="Z287" s="39"/>
      <c r="AA287" s="39"/>
      <c r="AB287" s="39"/>
      <c r="AC287" s="39"/>
      <c r="AD287" s="39"/>
      <c r="AE287" s="39"/>
      <c r="AF287" s="39"/>
      <c r="AG287" s="39" t="s">
        <v>94</v>
      </c>
      <c r="AH287" s="39" t="s">
        <v>1114</v>
      </c>
      <c r="AI287" s="39" t="s">
        <v>627</v>
      </c>
      <c r="AJ287" s="39" t="s">
        <v>628</v>
      </c>
      <c r="AK287" s="39" t="s">
        <v>629</v>
      </c>
      <c r="AL287" s="45" t="s">
        <v>170</v>
      </c>
      <c r="AM287" s="39" t="s">
        <v>1271</v>
      </c>
      <c r="AN287" s="40">
        <v>45841</v>
      </c>
      <c r="AO287" s="45" t="s">
        <v>80</v>
      </c>
      <c r="AP287" s="41">
        <v>0.25</v>
      </c>
      <c r="AQ287" s="41" t="s">
        <v>609</v>
      </c>
      <c r="AR287" s="41" t="s">
        <v>609</v>
      </c>
      <c r="AS287" s="39" t="s">
        <v>1103</v>
      </c>
      <c r="AT287" s="65">
        <v>30</v>
      </c>
      <c r="AU287" s="39" t="s">
        <v>630</v>
      </c>
      <c r="AV287" s="45" t="s">
        <v>609</v>
      </c>
      <c r="AW287" s="45" t="s">
        <v>609</v>
      </c>
      <c r="AX287" s="39" t="s">
        <v>608</v>
      </c>
      <c r="AY287" s="66">
        <v>1</v>
      </c>
      <c r="AZ287" s="45" t="s">
        <v>609</v>
      </c>
      <c r="BA287" s="45" t="s">
        <v>609</v>
      </c>
      <c r="BB287" s="39" t="s">
        <v>610</v>
      </c>
      <c r="BC287" s="41"/>
    </row>
    <row r="288" spans="1:55" ht="156.75" x14ac:dyDescent="0.25">
      <c r="A288" s="45" t="s">
        <v>86</v>
      </c>
      <c r="B288" s="39" t="s">
        <v>1274</v>
      </c>
      <c r="C288" s="39" t="s">
        <v>186</v>
      </c>
      <c r="D288" s="39" t="s">
        <v>186</v>
      </c>
      <c r="E288" s="39" t="s">
        <v>186</v>
      </c>
      <c r="F288" s="39"/>
      <c r="G288" s="39"/>
      <c r="H288" s="39"/>
      <c r="I288" s="39"/>
      <c r="J288" s="39"/>
      <c r="K288" s="39"/>
      <c r="L288" s="39" t="s">
        <v>186</v>
      </c>
      <c r="M288" s="39"/>
      <c r="N288" s="39"/>
      <c r="O288" s="39"/>
      <c r="P288" s="39"/>
      <c r="Q288" s="39"/>
      <c r="R288" s="39"/>
      <c r="S288" s="39"/>
      <c r="T288" s="39"/>
      <c r="U288" s="39"/>
      <c r="V288" s="39"/>
      <c r="W288" s="39"/>
      <c r="X288" s="39"/>
      <c r="Y288" s="39"/>
      <c r="Z288" s="39"/>
      <c r="AA288" s="39"/>
      <c r="AB288" s="39"/>
      <c r="AC288" s="39"/>
      <c r="AD288" s="39"/>
      <c r="AE288" s="39"/>
      <c r="AF288" s="39"/>
      <c r="AG288" s="39" t="s">
        <v>94</v>
      </c>
      <c r="AH288" s="39" t="s">
        <v>1114</v>
      </c>
      <c r="AI288" s="39" t="s">
        <v>627</v>
      </c>
      <c r="AJ288" s="39" t="s">
        <v>628</v>
      </c>
      <c r="AK288" s="39" t="s">
        <v>629</v>
      </c>
      <c r="AL288" s="45" t="s">
        <v>170</v>
      </c>
      <c r="AM288" s="45" t="s">
        <v>1271</v>
      </c>
      <c r="AN288" s="40">
        <v>45841</v>
      </c>
      <c r="AO288" s="45" t="s">
        <v>80</v>
      </c>
      <c r="AP288" s="41">
        <v>0.25</v>
      </c>
      <c r="AQ288" s="41" t="s">
        <v>609</v>
      </c>
      <c r="AR288" s="41" t="s">
        <v>609</v>
      </c>
      <c r="AS288" s="39" t="s">
        <v>1103</v>
      </c>
      <c r="AT288" s="45">
        <v>26</v>
      </c>
      <c r="AU288" s="39" t="s">
        <v>630</v>
      </c>
      <c r="AV288" s="45" t="s">
        <v>609</v>
      </c>
      <c r="AW288" s="45" t="s">
        <v>609</v>
      </c>
      <c r="AX288" s="39" t="s">
        <v>608</v>
      </c>
      <c r="AY288" s="66">
        <v>1</v>
      </c>
      <c r="AZ288" s="45" t="s">
        <v>609</v>
      </c>
      <c r="BA288" s="45" t="s">
        <v>609</v>
      </c>
      <c r="BB288" s="39" t="s">
        <v>610</v>
      </c>
      <c r="BC288" s="45"/>
    </row>
    <row r="289" spans="1:55" ht="156.75" x14ac:dyDescent="0.25">
      <c r="A289" s="45" t="s">
        <v>86</v>
      </c>
      <c r="B289" s="67" t="s">
        <v>1275</v>
      </c>
      <c r="C289" s="68" t="s">
        <v>186</v>
      </c>
      <c r="D289" s="68" t="s">
        <v>186</v>
      </c>
      <c r="E289" s="68" t="s">
        <v>186</v>
      </c>
      <c r="F289" s="68"/>
      <c r="G289" s="68"/>
      <c r="H289" s="68"/>
      <c r="I289" s="68"/>
      <c r="J289" s="68"/>
      <c r="K289" s="68"/>
      <c r="L289" s="68" t="s">
        <v>186</v>
      </c>
      <c r="M289" s="68"/>
      <c r="N289" s="68"/>
      <c r="O289" s="68"/>
      <c r="P289" s="68"/>
      <c r="Q289" s="67"/>
      <c r="R289" s="68"/>
      <c r="S289" s="68"/>
      <c r="T289" s="68"/>
      <c r="U289" s="68"/>
      <c r="V289" s="68"/>
      <c r="W289" s="68"/>
      <c r="X289" s="68"/>
      <c r="Y289" s="68"/>
      <c r="Z289" s="68"/>
      <c r="AA289" s="68"/>
      <c r="AB289" s="68"/>
      <c r="AC289" s="68"/>
      <c r="AD289" s="68"/>
      <c r="AE289" s="68"/>
      <c r="AF289" s="67"/>
      <c r="AG289" s="69" t="s">
        <v>94</v>
      </c>
      <c r="AH289" s="67" t="s">
        <v>1114</v>
      </c>
      <c r="AI289" s="67" t="s">
        <v>627</v>
      </c>
      <c r="AJ289" s="67" t="s">
        <v>628</v>
      </c>
      <c r="AK289" s="68" t="s">
        <v>629</v>
      </c>
      <c r="AL289" s="45" t="s">
        <v>170</v>
      </c>
      <c r="AM289" s="67" t="s">
        <v>1271</v>
      </c>
      <c r="AN289" s="70">
        <v>45845</v>
      </c>
      <c r="AO289" s="45" t="s">
        <v>80</v>
      </c>
      <c r="AP289" s="72">
        <v>0.25</v>
      </c>
      <c r="AQ289" s="72" t="s">
        <v>609</v>
      </c>
      <c r="AR289" s="72" t="s">
        <v>609</v>
      </c>
      <c r="AS289" s="69" t="s">
        <v>1103</v>
      </c>
      <c r="AT289" s="73">
        <v>19</v>
      </c>
      <c r="AU289" s="69" t="s">
        <v>630</v>
      </c>
      <c r="AV289" s="73" t="s">
        <v>609</v>
      </c>
      <c r="AW289" s="73" t="s">
        <v>609</v>
      </c>
      <c r="AX289" s="69" t="s">
        <v>608</v>
      </c>
      <c r="AY289" s="74">
        <v>1</v>
      </c>
      <c r="AZ289" s="73" t="s">
        <v>609</v>
      </c>
      <c r="BA289" s="73" t="s">
        <v>609</v>
      </c>
      <c r="BB289" s="69" t="s">
        <v>610</v>
      </c>
      <c r="BC289" s="73"/>
    </row>
    <row r="290" spans="1:55" ht="199.5" x14ac:dyDescent="0.25">
      <c r="A290" s="45" t="s">
        <v>86</v>
      </c>
      <c r="B290" s="69" t="s">
        <v>1276</v>
      </c>
      <c r="C290" s="69" t="s">
        <v>186</v>
      </c>
      <c r="D290" s="69" t="s">
        <v>186</v>
      </c>
      <c r="E290" s="69" t="s">
        <v>186</v>
      </c>
      <c r="F290" s="69"/>
      <c r="G290" s="69"/>
      <c r="H290" s="69"/>
      <c r="I290" s="69"/>
      <c r="J290" s="69"/>
      <c r="K290" s="69"/>
      <c r="L290" s="69" t="s">
        <v>186</v>
      </c>
      <c r="M290" s="69"/>
      <c r="N290" s="69"/>
      <c r="O290" s="69"/>
      <c r="P290" s="69"/>
      <c r="Q290" s="69"/>
      <c r="R290" s="69"/>
      <c r="S290" s="69"/>
      <c r="T290" s="69"/>
      <c r="U290" s="69"/>
      <c r="V290" s="69"/>
      <c r="W290" s="69"/>
      <c r="X290" s="69"/>
      <c r="Y290" s="69"/>
      <c r="Z290" s="69"/>
      <c r="AA290" s="69"/>
      <c r="AB290" s="69"/>
      <c r="AC290" s="69"/>
      <c r="AD290" s="69"/>
      <c r="AE290" s="69"/>
      <c r="AF290" s="69"/>
      <c r="AG290" s="69" t="s">
        <v>94</v>
      </c>
      <c r="AH290" s="69" t="s">
        <v>633</v>
      </c>
      <c r="AI290" s="69" t="s">
        <v>520</v>
      </c>
      <c r="AJ290" s="69" t="s">
        <v>521</v>
      </c>
      <c r="AK290" s="69" t="s">
        <v>634</v>
      </c>
      <c r="AL290" s="45" t="s">
        <v>170</v>
      </c>
      <c r="AM290" s="69" t="s">
        <v>1277</v>
      </c>
      <c r="AN290" s="71">
        <v>45845</v>
      </c>
      <c r="AO290" s="45" t="s">
        <v>80</v>
      </c>
      <c r="AP290" s="72">
        <v>0.25</v>
      </c>
      <c r="AQ290" s="72" t="s">
        <v>609</v>
      </c>
      <c r="AR290" s="72" t="s">
        <v>609</v>
      </c>
      <c r="AS290" s="69" t="s">
        <v>1103</v>
      </c>
      <c r="AT290" s="69">
        <v>23</v>
      </c>
      <c r="AU290" s="69" t="s">
        <v>630</v>
      </c>
      <c r="AV290" s="73" t="s">
        <v>609</v>
      </c>
      <c r="AW290" s="73" t="s">
        <v>609</v>
      </c>
      <c r="AX290" s="69" t="s">
        <v>608</v>
      </c>
      <c r="AY290" s="74">
        <v>1</v>
      </c>
      <c r="AZ290" s="73" t="s">
        <v>609</v>
      </c>
      <c r="BA290" s="73" t="s">
        <v>609</v>
      </c>
      <c r="BB290" s="69" t="s">
        <v>610</v>
      </c>
      <c r="BC290" s="69"/>
    </row>
    <row r="291" spans="1:55" ht="199.5" x14ac:dyDescent="0.25">
      <c r="A291" s="45" t="s">
        <v>86</v>
      </c>
      <c r="B291" s="69" t="s">
        <v>1278</v>
      </c>
      <c r="C291" s="69" t="s">
        <v>186</v>
      </c>
      <c r="D291" s="69" t="s">
        <v>186</v>
      </c>
      <c r="E291" s="69" t="s">
        <v>186</v>
      </c>
      <c r="F291" s="69"/>
      <c r="G291" s="69"/>
      <c r="H291" s="69"/>
      <c r="I291" s="69"/>
      <c r="J291" s="69"/>
      <c r="K291" s="69"/>
      <c r="L291" s="69" t="s">
        <v>186</v>
      </c>
      <c r="M291" s="69"/>
      <c r="N291" s="69"/>
      <c r="O291" s="69"/>
      <c r="P291" s="69"/>
      <c r="Q291" s="69"/>
      <c r="R291" s="69"/>
      <c r="S291" s="69"/>
      <c r="T291" s="69"/>
      <c r="U291" s="69"/>
      <c r="V291" s="69"/>
      <c r="W291" s="69"/>
      <c r="X291" s="69"/>
      <c r="Y291" s="69"/>
      <c r="Z291" s="69"/>
      <c r="AA291" s="69"/>
      <c r="AB291" s="69"/>
      <c r="AC291" s="69"/>
      <c r="AD291" s="69"/>
      <c r="AE291" s="69"/>
      <c r="AF291" s="69"/>
      <c r="AG291" s="69" t="s">
        <v>94</v>
      </c>
      <c r="AH291" s="69" t="s">
        <v>633</v>
      </c>
      <c r="AI291" s="69" t="s">
        <v>520</v>
      </c>
      <c r="AJ291" s="69" t="s">
        <v>521</v>
      </c>
      <c r="AK291" s="69" t="s">
        <v>634</v>
      </c>
      <c r="AL291" s="45" t="s">
        <v>170</v>
      </c>
      <c r="AM291" s="69" t="s">
        <v>1277</v>
      </c>
      <c r="AN291" s="71">
        <v>45845</v>
      </c>
      <c r="AO291" s="45" t="s">
        <v>80</v>
      </c>
      <c r="AP291" s="72">
        <v>0.25</v>
      </c>
      <c r="AQ291" s="72" t="s">
        <v>609</v>
      </c>
      <c r="AR291" s="72" t="s">
        <v>609</v>
      </c>
      <c r="AS291" s="69" t="s">
        <v>1103</v>
      </c>
      <c r="AT291" s="69">
        <v>13</v>
      </c>
      <c r="AU291" s="69" t="s">
        <v>630</v>
      </c>
      <c r="AV291" s="73" t="s">
        <v>609</v>
      </c>
      <c r="AW291" s="73" t="s">
        <v>609</v>
      </c>
      <c r="AX291" s="69" t="s">
        <v>608</v>
      </c>
      <c r="AY291" s="74">
        <v>1</v>
      </c>
      <c r="AZ291" s="73" t="s">
        <v>609</v>
      </c>
      <c r="BA291" s="73" t="s">
        <v>609</v>
      </c>
      <c r="BB291" s="69" t="s">
        <v>610</v>
      </c>
      <c r="BC291" s="69"/>
    </row>
    <row r="292" spans="1:55" ht="156.75" x14ac:dyDescent="0.25">
      <c r="A292" s="45" t="s">
        <v>86</v>
      </c>
      <c r="B292" s="69" t="s">
        <v>1279</v>
      </c>
      <c r="C292" s="69" t="s">
        <v>186</v>
      </c>
      <c r="D292" s="69" t="s">
        <v>186</v>
      </c>
      <c r="E292" s="69" t="s">
        <v>186</v>
      </c>
      <c r="F292" s="69"/>
      <c r="G292" s="69"/>
      <c r="H292" s="69"/>
      <c r="I292" s="69"/>
      <c r="J292" s="69"/>
      <c r="K292" s="69"/>
      <c r="L292" s="69" t="s">
        <v>186</v>
      </c>
      <c r="M292" s="69"/>
      <c r="N292" s="69"/>
      <c r="O292" s="69"/>
      <c r="P292" s="69"/>
      <c r="Q292" s="69"/>
      <c r="R292" s="69"/>
      <c r="S292" s="69"/>
      <c r="T292" s="69"/>
      <c r="U292" s="69"/>
      <c r="V292" s="69"/>
      <c r="W292" s="69"/>
      <c r="X292" s="69"/>
      <c r="Y292" s="69"/>
      <c r="Z292" s="69"/>
      <c r="AA292" s="69"/>
      <c r="AB292" s="69"/>
      <c r="AC292" s="69"/>
      <c r="AD292" s="69"/>
      <c r="AE292" s="69"/>
      <c r="AF292" s="69"/>
      <c r="AG292" s="69" t="s">
        <v>94</v>
      </c>
      <c r="AH292" s="69" t="s">
        <v>1114</v>
      </c>
      <c r="AI292" s="69" t="s">
        <v>627</v>
      </c>
      <c r="AJ292" s="69" t="s">
        <v>628</v>
      </c>
      <c r="AK292" s="69" t="s">
        <v>629</v>
      </c>
      <c r="AL292" s="45" t="s">
        <v>170</v>
      </c>
      <c r="AM292" s="69" t="s">
        <v>1271</v>
      </c>
      <c r="AN292" s="71">
        <v>45846</v>
      </c>
      <c r="AO292" s="45" t="s">
        <v>80</v>
      </c>
      <c r="AP292" s="72">
        <v>0.25</v>
      </c>
      <c r="AQ292" s="72" t="s">
        <v>609</v>
      </c>
      <c r="AR292" s="72" t="s">
        <v>609</v>
      </c>
      <c r="AS292" s="69" t="s">
        <v>1103</v>
      </c>
      <c r="AT292" s="73">
        <v>26</v>
      </c>
      <c r="AU292" s="69" t="s">
        <v>630</v>
      </c>
      <c r="AV292" s="73" t="s">
        <v>609</v>
      </c>
      <c r="AW292" s="73" t="s">
        <v>609</v>
      </c>
      <c r="AX292" s="69" t="s">
        <v>608</v>
      </c>
      <c r="AY292" s="74">
        <v>1</v>
      </c>
      <c r="AZ292" s="73" t="s">
        <v>609</v>
      </c>
      <c r="BA292" s="73" t="s">
        <v>609</v>
      </c>
      <c r="BB292" s="69" t="s">
        <v>610</v>
      </c>
      <c r="BC292" s="73"/>
    </row>
    <row r="293" spans="1:55" ht="356.25" x14ac:dyDescent="0.25">
      <c r="A293" s="45" t="s">
        <v>86</v>
      </c>
      <c r="B293" s="69" t="s">
        <v>1280</v>
      </c>
      <c r="C293" s="69" t="s">
        <v>196</v>
      </c>
      <c r="D293" s="69" t="s">
        <v>196</v>
      </c>
      <c r="E293" s="69" t="s">
        <v>196</v>
      </c>
      <c r="F293" s="69" t="s">
        <v>196</v>
      </c>
      <c r="G293" s="69"/>
      <c r="H293" s="69"/>
      <c r="I293" s="69"/>
      <c r="J293" s="69"/>
      <c r="K293" s="69"/>
      <c r="L293" s="69"/>
      <c r="M293" s="69"/>
      <c r="N293" s="69"/>
      <c r="O293" s="69"/>
      <c r="P293" s="69"/>
      <c r="Q293" s="69"/>
      <c r="R293" s="69" t="s">
        <v>196</v>
      </c>
      <c r="S293" s="69" t="s">
        <v>1281</v>
      </c>
      <c r="T293" s="69"/>
      <c r="U293" s="69"/>
      <c r="V293" s="69"/>
      <c r="W293" s="69"/>
      <c r="X293" s="69"/>
      <c r="Y293" s="69"/>
      <c r="Z293" s="69" t="s">
        <v>186</v>
      </c>
      <c r="AA293" s="69"/>
      <c r="AB293" s="69"/>
      <c r="AC293" s="69"/>
      <c r="AD293" s="69"/>
      <c r="AE293" s="69"/>
      <c r="AF293" s="69"/>
      <c r="AG293" s="69" t="s">
        <v>94</v>
      </c>
      <c r="AH293" s="69" t="s">
        <v>1282</v>
      </c>
      <c r="AI293" s="69" t="s">
        <v>1283</v>
      </c>
      <c r="AJ293" s="69" t="s">
        <v>1284</v>
      </c>
      <c r="AK293" s="69" t="s">
        <v>1285</v>
      </c>
      <c r="AL293" s="45" t="s">
        <v>156</v>
      </c>
      <c r="AM293" s="69" t="s">
        <v>1277</v>
      </c>
      <c r="AN293" s="71">
        <v>45846</v>
      </c>
      <c r="AO293" s="45" t="s">
        <v>82</v>
      </c>
      <c r="AP293" s="72">
        <v>1</v>
      </c>
      <c r="AQ293" s="72" t="s">
        <v>394</v>
      </c>
      <c r="AR293" s="72" t="s">
        <v>394</v>
      </c>
      <c r="AS293" s="69" t="s">
        <v>1293</v>
      </c>
      <c r="AT293" s="69">
        <v>26</v>
      </c>
      <c r="AU293" s="69" t="s">
        <v>1294</v>
      </c>
      <c r="AV293" s="69" t="s">
        <v>1295</v>
      </c>
      <c r="AW293" s="69" t="s">
        <v>1295</v>
      </c>
      <c r="AX293" s="69" t="s">
        <v>394</v>
      </c>
      <c r="AY293" s="75">
        <v>1</v>
      </c>
      <c r="AZ293" s="69" t="s">
        <v>1296</v>
      </c>
      <c r="BA293" s="69" t="s">
        <v>318</v>
      </c>
      <c r="BB293" s="69" t="s">
        <v>1297</v>
      </c>
      <c r="BC293" s="69" t="s">
        <v>591</v>
      </c>
    </row>
    <row r="294" spans="1:55" ht="327.75" x14ac:dyDescent="0.25">
      <c r="A294" s="45" t="s">
        <v>86</v>
      </c>
      <c r="B294" s="69" t="s">
        <v>1286</v>
      </c>
      <c r="C294" s="69" t="s">
        <v>196</v>
      </c>
      <c r="D294" s="69" t="s">
        <v>196</v>
      </c>
      <c r="E294" s="69" t="s">
        <v>196</v>
      </c>
      <c r="F294" s="69" t="s">
        <v>196</v>
      </c>
      <c r="G294" s="69"/>
      <c r="H294" s="69"/>
      <c r="I294" s="69"/>
      <c r="J294" s="69"/>
      <c r="K294" s="69"/>
      <c r="L294" s="69"/>
      <c r="M294" s="69"/>
      <c r="N294" s="69"/>
      <c r="O294" s="69"/>
      <c r="P294" s="69"/>
      <c r="Q294" s="69"/>
      <c r="R294" s="69" t="s">
        <v>196</v>
      </c>
      <c r="S294" s="69" t="s">
        <v>1287</v>
      </c>
      <c r="T294" s="69"/>
      <c r="U294" s="69"/>
      <c r="V294" s="69"/>
      <c r="W294" s="69"/>
      <c r="X294" s="69"/>
      <c r="Y294" s="69"/>
      <c r="Z294" s="69" t="s">
        <v>186</v>
      </c>
      <c r="AA294" s="69"/>
      <c r="AB294" s="69"/>
      <c r="AC294" s="69"/>
      <c r="AD294" s="69"/>
      <c r="AE294" s="69"/>
      <c r="AF294" s="69"/>
      <c r="AG294" s="69" t="s">
        <v>94</v>
      </c>
      <c r="AH294" s="69" t="s">
        <v>1288</v>
      </c>
      <c r="AI294" s="69" t="s">
        <v>1289</v>
      </c>
      <c r="AJ294" s="69" t="s">
        <v>1290</v>
      </c>
      <c r="AK294" s="69" t="s">
        <v>1291</v>
      </c>
      <c r="AL294" s="45" t="s">
        <v>156</v>
      </c>
      <c r="AM294" s="69" t="s">
        <v>1277</v>
      </c>
      <c r="AN294" s="71">
        <v>45846</v>
      </c>
      <c r="AO294" s="45" t="s">
        <v>82</v>
      </c>
      <c r="AP294" s="72">
        <v>1</v>
      </c>
      <c r="AQ294" s="72" t="s">
        <v>394</v>
      </c>
      <c r="AR294" s="72" t="s">
        <v>394</v>
      </c>
      <c r="AS294" s="69" t="s">
        <v>1293</v>
      </c>
      <c r="AT294" s="69">
        <v>25</v>
      </c>
      <c r="AU294" s="69" t="s">
        <v>1294</v>
      </c>
      <c r="AV294" s="69" t="s">
        <v>1295</v>
      </c>
      <c r="AW294" s="69" t="s">
        <v>1295</v>
      </c>
      <c r="AX294" s="69" t="s">
        <v>394</v>
      </c>
      <c r="AY294" s="75">
        <v>1</v>
      </c>
      <c r="AZ294" s="69" t="s">
        <v>1298</v>
      </c>
      <c r="BA294" s="69" t="s">
        <v>318</v>
      </c>
      <c r="BB294" s="69" t="s">
        <v>1297</v>
      </c>
      <c r="BC294" s="69" t="s">
        <v>591</v>
      </c>
    </row>
    <row r="295" spans="1:55" ht="156.75" x14ac:dyDescent="0.25">
      <c r="A295" s="45" t="s">
        <v>86</v>
      </c>
      <c r="B295" s="67" t="s">
        <v>1292</v>
      </c>
      <c r="C295" s="68" t="s">
        <v>186</v>
      </c>
      <c r="D295" s="68" t="s">
        <v>186</v>
      </c>
      <c r="E295" s="67" t="s">
        <v>186</v>
      </c>
      <c r="F295" s="68"/>
      <c r="G295" s="68"/>
      <c r="H295" s="68"/>
      <c r="I295" s="68"/>
      <c r="J295" s="68"/>
      <c r="K295" s="68"/>
      <c r="L295" s="68" t="s">
        <v>186</v>
      </c>
      <c r="M295" s="68"/>
      <c r="N295" s="68"/>
      <c r="O295" s="68"/>
      <c r="P295" s="68"/>
      <c r="Q295" s="67"/>
      <c r="R295" s="68"/>
      <c r="S295" s="68"/>
      <c r="T295" s="68"/>
      <c r="U295" s="68"/>
      <c r="V295" s="68"/>
      <c r="W295" s="68"/>
      <c r="X295" s="68"/>
      <c r="Y295" s="68"/>
      <c r="Z295" s="68"/>
      <c r="AA295" s="68"/>
      <c r="AB295" s="68"/>
      <c r="AC295" s="68"/>
      <c r="AD295" s="68"/>
      <c r="AE295" s="68"/>
      <c r="AF295" s="67"/>
      <c r="AG295" s="69" t="s">
        <v>94</v>
      </c>
      <c r="AH295" s="67" t="s">
        <v>1114</v>
      </c>
      <c r="AI295" s="67" t="s">
        <v>627</v>
      </c>
      <c r="AJ295" s="67" t="s">
        <v>628</v>
      </c>
      <c r="AK295" s="68" t="s">
        <v>629</v>
      </c>
      <c r="AL295" s="45" t="s">
        <v>170</v>
      </c>
      <c r="AM295" s="67" t="s">
        <v>1271</v>
      </c>
      <c r="AN295" s="70">
        <v>45847</v>
      </c>
      <c r="AO295" s="45" t="s">
        <v>80</v>
      </c>
      <c r="AP295" s="72">
        <v>0.25</v>
      </c>
      <c r="AQ295" s="72" t="s">
        <v>609</v>
      </c>
      <c r="AR295" s="72" t="s">
        <v>609</v>
      </c>
      <c r="AS295" s="69" t="s">
        <v>1103</v>
      </c>
      <c r="AT295" s="73">
        <v>17</v>
      </c>
      <c r="AU295" s="69" t="s">
        <v>630</v>
      </c>
      <c r="AV295" s="73" t="s">
        <v>609</v>
      </c>
      <c r="AW295" s="73" t="s">
        <v>609</v>
      </c>
      <c r="AX295" s="69" t="s">
        <v>608</v>
      </c>
      <c r="AY295" s="74">
        <v>1</v>
      </c>
      <c r="AZ295" s="73" t="s">
        <v>609</v>
      </c>
      <c r="BA295" s="73" t="s">
        <v>609</v>
      </c>
      <c r="BB295" s="69" t="s">
        <v>610</v>
      </c>
      <c r="BC295" s="73"/>
    </row>
    <row r="296" spans="1:55" ht="199.5" x14ac:dyDescent="0.25">
      <c r="A296" s="45" t="s">
        <v>86</v>
      </c>
      <c r="B296" s="67" t="s">
        <v>1299</v>
      </c>
      <c r="C296" s="68" t="s">
        <v>186</v>
      </c>
      <c r="D296" s="68" t="s">
        <v>186</v>
      </c>
      <c r="E296" s="67" t="s">
        <v>186</v>
      </c>
      <c r="F296" s="68"/>
      <c r="G296" s="68"/>
      <c r="H296" s="68"/>
      <c r="I296" s="68"/>
      <c r="J296" s="68"/>
      <c r="K296" s="68"/>
      <c r="L296" s="68" t="s">
        <v>186</v>
      </c>
      <c r="M296" s="68"/>
      <c r="N296" s="68"/>
      <c r="O296" s="68"/>
      <c r="P296" s="68"/>
      <c r="Q296" s="67"/>
      <c r="R296" s="68"/>
      <c r="S296" s="68"/>
      <c r="T296" s="68"/>
      <c r="U296" s="68"/>
      <c r="V296" s="68"/>
      <c r="W296" s="68"/>
      <c r="X296" s="68"/>
      <c r="Y296" s="68"/>
      <c r="Z296" s="68"/>
      <c r="AA296" s="68"/>
      <c r="AB296" s="68"/>
      <c r="AC296" s="68"/>
      <c r="AD296" s="68"/>
      <c r="AE296" s="68"/>
      <c r="AF296" s="67"/>
      <c r="AG296" s="69" t="s">
        <v>94</v>
      </c>
      <c r="AH296" s="67" t="s">
        <v>633</v>
      </c>
      <c r="AI296" s="67" t="s">
        <v>520</v>
      </c>
      <c r="AJ296" s="67" t="s">
        <v>521</v>
      </c>
      <c r="AK296" s="68" t="s">
        <v>634</v>
      </c>
      <c r="AL296" s="45" t="s">
        <v>170</v>
      </c>
      <c r="AM296" s="67" t="s">
        <v>1277</v>
      </c>
      <c r="AN296" s="70">
        <v>45848</v>
      </c>
      <c r="AO296" s="45" t="s">
        <v>80</v>
      </c>
      <c r="AP296" s="72">
        <v>0.25</v>
      </c>
      <c r="AQ296" s="72" t="s">
        <v>609</v>
      </c>
      <c r="AR296" s="72" t="s">
        <v>609</v>
      </c>
      <c r="AS296" s="69" t="s">
        <v>1103</v>
      </c>
      <c r="AT296" s="73">
        <v>11</v>
      </c>
      <c r="AU296" s="69" t="s">
        <v>630</v>
      </c>
      <c r="AV296" s="73" t="s">
        <v>609</v>
      </c>
      <c r="AW296" s="73" t="s">
        <v>609</v>
      </c>
      <c r="AX296" s="69" t="s">
        <v>608</v>
      </c>
      <c r="AY296" s="74">
        <v>1</v>
      </c>
      <c r="AZ296" s="73" t="s">
        <v>609</v>
      </c>
      <c r="BA296" s="73" t="s">
        <v>609</v>
      </c>
      <c r="BB296" s="69" t="s">
        <v>610</v>
      </c>
      <c r="BC296" s="73"/>
    </row>
    <row r="297" spans="1:55" ht="156.75" x14ac:dyDescent="0.25">
      <c r="A297" s="45" t="s">
        <v>86</v>
      </c>
      <c r="B297" s="69" t="s">
        <v>1300</v>
      </c>
      <c r="C297" s="69" t="s">
        <v>186</v>
      </c>
      <c r="D297" s="69" t="s">
        <v>186</v>
      </c>
      <c r="E297" s="69" t="s">
        <v>186</v>
      </c>
      <c r="F297" s="69"/>
      <c r="G297" s="69"/>
      <c r="H297" s="69"/>
      <c r="I297" s="69"/>
      <c r="J297" s="69"/>
      <c r="K297" s="69"/>
      <c r="L297" s="69" t="s">
        <v>186</v>
      </c>
      <c r="M297" s="69"/>
      <c r="N297" s="69"/>
      <c r="O297" s="69"/>
      <c r="P297" s="69"/>
      <c r="Q297" s="69"/>
      <c r="R297" s="69"/>
      <c r="S297" s="69"/>
      <c r="T297" s="69"/>
      <c r="U297" s="69"/>
      <c r="V297" s="69"/>
      <c r="W297" s="69"/>
      <c r="X297" s="69"/>
      <c r="Y297" s="69"/>
      <c r="Z297" s="69"/>
      <c r="AA297" s="69"/>
      <c r="AB297" s="69"/>
      <c r="AC297" s="69"/>
      <c r="AD297" s="69"/>
      <c r="AE297" s="69"/>
      <c r="AF297" s="69"/>
      <c r="AG297" s="69" t="s">
        <v>94</v>
      </c>
      <c r="AH297" s="69" t="s">
        <v>1114</v>
      </c>
      <c r="AI297" s="69" t="s">
        <v>627</v>
      </c>
      <c r="AJ297" s="69" t="s">
        <v>628</v>
      </c>
      <c r="AK297" s="69" t="s">
        <v>629</v>
      </c>
      <c r="AL297" s="45" t="s">
        <v>170</v>
      </c>
      <c r="AM297" s="69" t="s">
        <v>1271</v>
      </c>
      <c r="AN297" s="71">
        <v>45849</v>
      </c>
      <c r="AO297" s="45" t="s">
        <v>80</v>
      </c>
      <c r="AP297" s="72">
        <v>0.25</v>
      </c>
      <c r="AQ297" s="72" t="s">
        <v>609</v>
      </c>
      <c r="AR297" s="72" t="s">
        <v>609</v>
      </c>
      <c r="AS297" s="69" t="s">
        <v>1103</v>
      </c>
      <c r="AT297" s="73">
        <v>24</v>
      </c>
      <c r="AU297" s="69" t="s">
        <v>630</v>
      </c>
      <c r="AV297" s="73" t="s">
        <v>609</v>
      </c>
      <c r="AW297" s="73" t="s">
        <v>609</v>
      </c>
      <c r="AX297" s="69" t="s">
        <v>608</v>
      </c>
      <c r="AY297" s="74">
        <v>1</v>
      </c>
      <c r="AZ297" s="73" t="s">
        <v>609</v>
      </c>
      <c r="BA297" s="73" t="s">
        <v>609</v>
      </c>
      <c r="BB297" s="69" t="s">
        <v>610</v>
      </c>
      <c r="BC297" s="73"/>
    </row>
    <row r="298" spans="1:55" ht="156.75" x14ac:dyDescent="0.25">
      <c r="A298" s="45" t="s">
        <v>86</v>
      </c>
      <c r="B298" s="69" t="s">
        <v>1301</v>
      </c>
      <c r="C298" s="69" t="s">
        <v>186</v>
      </c>
      <c r="D298" s="69" t="s">
        <v>186</v>
      </c>
      <c r="E298" s="69" t="s">
        <v>186</v>
      </c>
      <c r="F298" s="69"/>
      <c r="G298" s="69"/>
      <c r="H298" s="69"/>
      <c r="I298" s="69"/>
      <c r="J298" s="69"/>
      <c r="K298" s="69"/>
      <c r="L298" s="69" t="s">
        <v>186</v>
      </c>
      <c r="M298" s="69"/>
      <c r="N298" s="69"/>
      <c r="O298" s="69"/>
      <c r="P298" s="69"/>
      <c r="Q298" s="69"/>
      <c r="R298" s="69"/>
      <c r="S298" s="69"/>
      <c r="T298" s="69"/>
      <c r="U298" s="69"/>
      <c r="V298" s="69"/>
      <c r="W298" s="69"/>
      <c r="X298" s="69"/>
      <c r="Y298" s="69"/>
      <c r="Z298" s="69"/>
      <c r="AA298" s="69"/>
      <c r="AB298" s="69"/>
      <c r="AC298" s="69"/>
      <c r="AD298" s="69"/>
      <c r="AE298" s="69"/>
      <c r="AF298" s="69"/>
      <c r="AG298" s="69" t="s">
        <v>94</v>
      </c>
      <c r="AH298" s="69" t="s">
        <v>1114</v>
      </c>
      <c r="AI298" s="69" t="s">
        <v>627</v>
      </c>
      <c r="AJ298" s="69" t="s">
        <v>628</v>
      </c>
      <c r="AK298" s="69" t="s">
        <v>629</v>
      </c>
      <c r="AL298" s="45" t="s">
        <v>170</v>
      </c>
      <c r="AM298" s="69" t="s">
        <v>1271</v>
      </c>
      <c r="AN298" s="71">
        <v>45849</v>
      </c>
      <c r="AO298" s="45" t="s">
        <v>80</v>
      </c>
      <c r="AP298" s="72">
        <v>0.25</v>
      </c>
      <c r="AQ298" s="72" t="s">
        <v>609</v>
      </c>
      <c r="AR298" s="72" t="s">
        <v>609</v>
      </c>
      <c r="AS298" s="69" t="s">
        <v>1103</v>
      </c>
      <c r="AT298" s="76">
        <v>27</v>
      </c>
      <c r="AU298" s="69" t="s">
        <v>630</v>
      </c>
      <c r="AV298" s="73" t="s">
        <v>609</v>
      </c>
      <c r="AW298" s="73" t="s">
        <v>609</v>
      </c>
      <c r="AX298" s="69" t="s">
        <v>608</v>
      </c>
      <c r="AY298" s="74">
        <v>1</v>
      </c>
      <c r="AZ298" s="73" t="s">
        <v>609</v>
      </c>
      <c r="BA298" s="73" t="s">
        <v>609</v>
      </c>
      <c r="BB298" s="69" t="s">
        <v>610</v>
      </c>
      <c r="BC298" s="73"/>
    </row>
    <row r="299" spans="1:55" ht="156.75" x14ac:dyDescent="0.25">
      <c r="A299" s="45" t="s">
        <v>86</v>
      </c>
      <c r="B299" s="67" t="s">
        <v>1302</v>
      </c>
      <c r="C299" s="68" t="s">
        <v>186</v>
      </c>
      <c r="D299" s="68" t="s">
        <v>186</v>
      </c>
      <c r="E299" s="67" t="s">
        <v>186</v>
      </c>
      <c r="F299" s="68"/>
      <c r="G299" s="68"/>
      <c r="H299" s="68"/>
      <c r="I299" s="68"/>
      <c r="J299" s="68"/>
      <c r="K299" s="68"/>
      <c r="L299" s="68" t="s">
        <v>186</v>
      </c>
      <c r="M299" s="68"/>
      <c r="N299" s="68"/>
      <c r="O299" s="68"/>
      <c r="P299" s="68"/>
      <c r="Q299" s="67"/>
      <c r="R299" s="68"/>
      <c r="S299" s="68"/>
      <c r="T299" s="68"/>
      <c r="U299" s="68"/>
      <c r="V299" s="68"/>
      <c r="W299" s="68"/>
      <c r="X299" s="68"/>
      <c r="Y299" s="68"/>
      <c r="Z299" s="68"/>
      <c r="AA299" s="68"/>
      <c r="AB299" s="68"/>
      <c r="AC299" s="68"/>
      <c r="AD299" s="68"/>
      <c r="AE299" s="68"/>
      <c r="AF299" s="67"/>
      <c r="AG299" s="69" t="s">
        <v>94</v>
      </c>
      <c r="AH299" s="67" t="s">
        <v>1114</v>
      </c>
      <c r="AI299" s="67" t="s">
        <v>627</v>
      </c>
      <c r="AJ299" s="67" t="s">
        <v>628</v>
      </c>
      <c r="AK299" s="68" t="s">
        <v>629</v>
      </c>
      <c r="AL299" s="45" t="s">
        <v>170</v>
      </c>
      <c r="AM299" s="67" t="s">
        <v>1271</v>
      </c>
      <c r="AN299" s="70">
        <v>45849</v>
      </c>
      <c r="AO299" s="45" t="s">
        <v>80</v>
      </c>
      <c r="AP299" s="72">
        <v>0.25</v>
      </c>
      <c r="AQ299" s="72" t="s">
        <v>609</v>
      </c>
      <c r="AR299" s="72" t="s">
        <v>609</v>
      </c>
      <c r="AS299" s="69" t="s">
        <v>1103</v>
      </c>
      <c r="AT299" s="73">
        <v>16</v>
      </c>
      <c r="AU299" s="69" t="s">
        <v>630</v>
      </c>
      <c r="AV299" s="73" t="s">
        <v>609</v>
      </c>
      <c r="AW299" s="73" t="s">
        <v>609</v>
      </c>
      <c r="AX299" s="69" t="s">
        <v>608</v>
      </c>
      <c r="AY299" s="74">
        <v>1</v>
      </c>
      <c r="AZ299" s="73" t="s">
        <v>609</v>
      </c>
      <c r="BA299" s="73" t="s">
        <v>609</v>
      </c>
      <c r="BB299" s="69" t="s">
        <v>610</v>
      </c>
      <c r="BC299" s="73"/>
    </row>
    <row r="300" spans="1:55" ht="199.5" x14ac:dyDescent="0.25">
      <c r="A300" s="45" t="s">
        <v>86</v>
      </c>
      <c r="B300" s="67" t="s">
        <v>1303</v>
      </c>
      <c r="C300" s="68" t="s">
        <v>186</v>
      </c>
      <c r="D300" s="68" t="s">
        <v>186</v>
      </c>
      <c r="E300" s="67" t="s">
        <v>186</v>
      </c>
      <c r="F300" s="68"/>
      <c r="G300" s="68"/>
      <c r="H300" s="68"/>
      <c r="I300" s="68"/>
      <c r="J300" s="68"/>
      <c r="K300" s="68"/>
      <c r="L300" s="68" t="s">
        <v>186</v>
      </c>
      <c r="M300" s="68"/>
      <c r="N300" s="68"/>
      <c r="O300" s="68"/>
      <c r="P300" s="68"/>
      <c r="Q300" s="67"/>
      <c r="R300" s="68"/>
      <c r="S300" s="68"/>
      <c r="T300" s="68"/>
      <c r="U300" s="68"/>
      <c r="V300" s="68"/>
      <c r="W300" s="68"/>
      <c r="X300" s="68"/>
      <c r="Y300" s="68"/>
      <c r="Z300" s="68"/>
      <c r="AA300" s="68"/>
      <c r="AB300" s="68"/>
      <c r="AC300" s="68"/>
      <c r="AD300" s="68"/>
      <c r="AE300" s="68"/>
      <c r="AF300" s="67"/>
      <c r="AG300" s="69" t="s">
        <v>94</v>
      </c>
      <c r="AH300" s="67" t="s">
        <v>633</v>
      </c>
      <c r="AI300" s="67" t="s">
        <v>520</v>
      </c>
      <c r="AJ300" s="67" t="s">
        <v>521</v>
      </c>
      <c r="AK300" s="68" t="s">
        <v>634</v>
      </c>
      <c r="AL300" s="45" t="s">
        <v>170</v>
      </c>
      <c r="AM300" s="67" t="s">
        <v>1277</v>
      </c>
      <c r="AN300" s="70">
        <v>45849</v>
      </c>
      <c r="AO300" s="45" t="s">
        <v>80</v>
      </c>
      <c r="AP300" s="72">
        <v>0.25</v>
      </c>
      <c r="AQ300" s="72" t="s">
        <v>609</v>
      </c>
      <c r="AR300" s="72" t="s">
        <v>609</v>
      </c>
      <c r="AS300" s="69" t="s">
        <v>1103</v>
      </c>
      <c r="AT300" s="73">
        <v>13</v>
      </c>
      <c r="AU300" s="69" t="s">
        <v>630</v>
      </c>
      <c r="AV300" s="73" t="s">
        <v>609</v>
      </c>
      <c r="AW300" s="73" t="s">
        <v>609</v>
      </c>
      <c r="AX300" s="69" t="s">
        <v>608</v>
      </c>
      <c r="AY300" s="74">
        <v>1</v>
      </c>
      <c r="AZ300" s="73" t="s">
        <v>609</v>
      </c>
      <c r="BA300" s="73" t="s">
        <v>609</v>
      </c>
      <c r="BB300" s="69" t="s">
        <v>610</v>
      </c>
      <c r="BC300" s="73"/>
    </row>
    <row r="301" spans="1:55" ht="199.5" x14ac:dyDescent="0.25">
      <c r="A301" s="45" t="s">
        <v>86</v>
      </c>
      <c r="B301" s="69" t="s">
        <v>1304</v>
      </c>
      <c r="C301" s="69" t="s">
        <v>186</v>
      </c>
      <c r="D301" s="69" t="s">
        <v>186</v>
      </c>
      <c r="E301" s="69" t="s">
        <v>186</v>
      </c>
      <c r="F301" s="69"/>
      <c r="G301" s="69"/>
      <c r="H301" s="69"/>
      <c r="I301" s="69"/>
      <c r="J301" s="69"/>
      <c r="K301" s="69"/>
      <c r="L301" s="69" t="s">
        <v>186</v>
      </c>
      <c r="M301" s="69"/>
      <c r="N301" s="69"/>
      <c r="O301" s="69"/>
      <c r="P301" s="69"/>
      <c r="Q301" s="69"/>
      <c r="R301" s="69"/>
      <c r="S301" s="69"/>
      <c r="T301" s="69"/>
      <c r="U301" s="69"/>
      <c r="V301" s="69"/>
      <c r="W301" s="69"/>
      <c r="X301" s="69"/>
      <c r="Y301" s="69"/>
      <c r="Z301" s="69"/>
      <c r="AA301" s="69"/>
      <c r="AB301" s="69"/>
      <c r="AC301" s="69"/>
      <c r="AD301" s="69"/>
      <c r="AE301" s="69"/>
      <c r="AF301" s="69"/>
      <c r="AG301" s="69" t="s">
        <v>94</v>
      </c>
      <c r="AH301" s="69" t="s">
        <v>633</v>
      </c>
      <c r="AI301" s="69" t="s">
        <v>520</v>
      </c>
      <c r="AJ301" s="69" t="s">
        <v>521</v>
      </c>
      <c r="AK301" s="69" t="s">
        <v>634</v>
      </c>
      <c r="AL301" s="45" t="s">
        <v>170</v>
      </c>
      <c r="AM301" s="69" t="s">
        <v>1277</v>
      </c>
      <c r="AN301" s="96">
        <v>45850</v>
      </c>
      <c r="AO301" s="45" t="s">
        <v>80</v>
      </c>
      <c r="AP301" s="72">
        <v>0.25</v>
      </c>
      <c r="AQ301" s="72" t="s">
        <v>609</v>
      </c>
      <c r="AR301" s="72" t="s">
        <v>609</v>
      </c>
      <c r="AS301" s="69" t="s">
        <v>1103</v>
      </c>
      <c r="AT301" s="69">
        <v>16</v>
      </c>
      <c r="AU301" s="69" t="s">
        <v>630</v>
      </c>
      <c r="AV301" s="73" t="s">
        <v>609</v>
      </c>
      <c r="AW301" s="73" t="s">
        <v>609</v>
      </c>
      <c r="AX301" s="69" t="s">
        <v>608</v>
      </c>
      <c r="AY301" s="74">
        <v>1</v>
      </c>
      <c r="AZ301" s="73" t="s">
        <v>609</v>
      </c>
      <c r="BA301" s="73" t="s">
        <v>609</v>
      </c>
      <c r="BB301" s="69" t="s">
        <v>610</v>
      </c>
      <c r="BC301" s="69"/>
    </row>
    <row r="302" spans="1:55" ht="185.25" x14ac:dyDescent="0.25">
      <c r="A302" s="45" t="s">
        <v>86</v>
      </c>
      <c r="B302" s="67" t="s">
        <v>1305</v>
      </c>
      <c r="C302" s="68" t="s">
        <v>186</v>
      </c>
      <c r="D302" s="68" t="s">
        <v>186</v>
      </c>
      <c r="E302" s="67" t="s">
        <v>186</v>
      </c>
      <c r="F302" s="68"/>
      <c r="G302" s="68"/>
      <c r="H302" s="68"/>
      <c r="I302" s="68"/>
      <c r="J302" s="68"/>
      <c r="K302" s="68"/>
      <c r="L302" s="68" t="s">
        <v>186</v>
      </c>
      <c r="M302" s="68"/>
      <c r="N302" s="68"/>
      <c r="O302" s="68"/>
      <c r="P302" s="68"/>
      <c r="Q302" s="67"/>
      <c r="R302" s="68"/>
      <c r="S302" s="68"/>
      <c r="T302" s="68"/>
      <c r="U302" s="68"/>
      <c r="V302" s="68"/>
      <c r="W302" s="68"/>
      <c r="X302" s="68"/>
      <c r="Y302" s="68"/>
      <c r="Z302" s="68"/>
      <c r="AA302" s="68"/>
      <c r="AB302" s="68"/>
      <c r="AC302" s="68"/>
      <c r="AD302" s="68"/>
      <c r="AE302" s="68"/>
      <c r="AF302" s="67"/>
      <c r="AG302" s="69" t="s">
        <v>94</v>
      </c>
      <c r="AH302" s="67" t="s">
        <v>1306</v>
      </c>
      <c r="AI302" s="67" t="s">
        <v>520</v>
      </c>
      <c r="AJ302" s="67" t="s">
        <v>521</v>
      </c>
      <c r="AK302" s="68" t="s">
        <v>634</v>
      </c>
      <c r="AL302" s="45" t="s">
        <v>170</v>
      </c>
      <c r="AM302" s="67" t="s">
        <v>1277</v>
      </c>
      <c r="AN302" s="70">
        <v>45851</v>
      </c>
      <c r="AO302" s="45" t="s">
        <v>80</v>
      </c>
      <c r="AP302" s="72">
        <v>0.25</v>
      </c>
      <c r="AQ302" s="72" t="s">
        <v>609</v>
      </c>
      <c r="AR302" s="72" t="s">
        <v>609</v>
      </c>
      <c r="AS302" s="69" t="s">
        <v>1103</v>
      </c>
      <c r="AT302" s="73">
        <v>6</v>
      </c>
      <c r="AU302" s="69" t="s">
        <v>1294</v>
      </c>
      <c r="AV302" s="73" t="s">
        <v>609</v>
      </c>
      <c r="AW302" s="73" t="s">
        <v>609</v>
      </c>
      <c r="AX302" s="69" t="s">
        <v>608</v>
      </c>
      <c r="AY302" s="74">
        <v>1</v>
      </c>
      <c r="AZ302" s="73" t="s">
        <v>609</v>
      </c>
      <c r="BA302" s="73" t="s">
        <v>609</v>
      </c>
      <c r="BB302" s="69" t="s">
        <v>610</v>
      </c>
      <c r="BC302" s="73"/>
    </row>
    <row r="303" spans="1:55" ht="156.75" x14ac:dyDescent="0.25">
      <c r="A303" s="45" t="s">
        <v>86</v>
      </c>
      <c r="B303" s="67" t="s">
        <v>1307</v>
      </c>
      <c r="C303" s="68" t="s">
        <v>186</v>
      </c>
      <c r="D303" s="68" t="s">
        <v>186</v>
      </c>
      <c r="E303" s="67" t="s">
        <v>186</v>
      </c>
      <c r="F303" s="68"/>
      <c r="G303" s="68"/>
      <c r="H303" s="68"/>
      <c r="I303" s="68"/>
      <c r="J303" s="68"/>
      <c r="K303" s="68"/>
      <c r="L303" s="68" t="s">
        <v>186</v>
      </c>
      <c r="M303" s="68"/>
      <c r="N303" s="68"/>
      <c r="O303" s="68"/>
      <c r="P303" s="68"/>
      <c r="Q303" s="67"/>
      <c r="R303" s="68"/>
      <c r="S303" s="68"/>
      <c r="T303" s="68"/>
      <c r="U303" s="68"/>
      <c r="V303" s="68"/>
      <c r="W303" s="68"/>
      <c r="X303" s="68"/>
      <c r="Y303" s="68"/>
      <c r="Z303" s="68"/>
      <c r="AA303" s="68"/>
      <c r="AB303" s="68"/>
      <c r="AC303" s="68"/>
      <c r="AD303" s="68"/>
      <c r="AE303" s="68"/>
      <c r="AF303" s="67"/>
      <c r="AG303" s="69" t="s">
        <v>94</v>
      </c>
      <c r="AH303" s="67" t="s">
        <v>1114</v>
      </c>
      <c r="AI303" s="67" t="s">
        <v>627</v>
      </c>
      <c r="AJ303" s="67" t="s">
        <v>628</v>
      </c>
      <c r="AK303" s="68" t="s">
        <v>629</v>
      </c>
      <c r="AL303" s="45" t="s">
        <v>170</v>
      </c>
      <c r="AM303" s="67" t="s">
        <v>1271</v>
      </c>
      <c r="AN303" s="70">
        <v>45852</v>
      </c>
      <c r="AO303" s="45" t="s">
        <v>80</v>
      </c>
      <c r="AP303" s="72">
        <v>0.25</v>
      </c>
      <c r="AQ303" s="72" t="s">
        <v>609</v>
      </c>
      <c r="AR303" s="72" t="s">
        <v>609</v>
      </c>
      <c r="AS303" s="69" t="s">
        <v>1103</v>
      </c>
      <c r="AT303" s="73">
        <v>22</v>
      </c>
      <c r="AU303" s="69" t="s">
        <v>630</v>
      </c>
      <c r="AV303" s="73" t="s">
        <v>609</v>
      </c>
      <c r="AW303" s="73" t="s">
        <v>609</v>
      </c>
      <c r="AX303" s="69" t="s">
        <v>608</v>
      </c>
      <c r="AY303" s="74">
        <v>1</v>
      </c>
      <c r="AZ303" s="73" t="s">
        <v>609</v>
      </c>
      <c r="BA303" s="73" t="s">
        <v>609</v>
      </c>
      <c r="BB303" s="69" t="s">
        <v>610</v>
      </c>
      <c r="BC303" s="73"/>
    </row>
    <row r="304" spans="1:55" ht="156.75" x14ac:dyDescent="0.25">
      <c r="A304" s="45" t="s">
        <v>86</v>
      </c>
      <c r="B304" s="69" t="s">
        <v>1308</v>
      </c>
      <c r="C304" s="69" t="s">
        <v>186</v>
      </c>
      <c r="D304" s="69" t="s">
        <v>186</v>
      </c>
      <c r="E304" s="69" t="s">
        <v>186</v>
      </c>
      <c r="F304" s="69"/>
      <c r="G304" s="69"/>
      <c r="H304" s="69"/>
      <c r="I304" s="69"/>
      <c r="J304" s="69"/>
      <c r="K304" s="69"/>
      <c r="L304" s="69" t="s">
        <v>186</v>
      </c>
      <c r="M304" s="69"/>
      <c r="N304" s="69"/>
      <c r="O304" s="69"/>
      <c r="P304" s="69"/>
      <c r="Q304" s="69"/>
      <c r="R304" s="69"/>
      <c r="S304" s="69"/>
      <c r="T304" s="69"/>
      <c r="U304" s="69"/>
      <c r="V304" s="69"/>
      <c r="W304" s="69"/>
      <c r="X304" s="69"/>
      <c r="Y304" s="69"/>
      <c r="Z304" s="69"/>
      <c r="AA304" s="69"/>
      <c r="AB304" s="69"/>
      <c r="AC304" s="69"/>
      <c r="AD304" s="69"/>
      <c r="AE304" s="69"/>
      <c r="AF304" s="69"/>
      <c r="AG304" s="69" t="s">
        <v>94</v>
      </c>
      <c r="AH304" s="69" t="s">
        <v>1114</v>
      </c>
      <c r="AI304" s="69" t="s">
        <v>627</v>
      </c>
      <c r="AJ304" s="69" t="s">
        <v>628</v>
      </c>
      <c r="AK304" s="69" t="s">
        <v>629</v>
      </c>
      <c r="AL304" s="45" t="s">
        <v>170</v>
      </c>
      <c r="AM304" s="69" t="s">
        <v>1271</v>
      </c>
      <c r="AN304" s="71">
        <v>45853</v>
      </c>
      <c r="AO304" s="45" t="s">
        <v>80</v>
      </c>
      <c r="AP304" s="72">
        <v>0.25</v>
      </c>
      <c r="AQ304" s="72" t="s">
        <v>609</v>
      </c>
      <c r="AR304" s="72" t="s">
        <v>609</v>
      </c>
      <c r="AS304" s="69" t="s">
        <v>1103</v>
      </c>
      <c r="AT304" s="76">
        <v>26</v>
      </c>
      <c r="AU304" s="69" t="s">
        <v>630</v>
      </c>
      <c r="AV304" s="73" t="s">
        <v>609</v>
      </c>
      <c r="AW304" s="73" t="s">
        <v>609</v>
      </c>
      <c r="AX304" s="69" t="s">
        <v>608</v>
      </c>
      <c r="AY304" s="74">
        <v>1</v>
      </c>
      <c r="AZ304" s="73" t="s">
        <v>609</v>
      </c>
      <c r="BA304" s="73" t="s">
        <v>609</v>
      </c>
      <c r="BB304" s="69" t="s">
        <v>610</v>
      </c>
      <c r="BC304" s="39"/>
    </row>
    <row r="305" spans="1:55" ht="156.75" x14ac:dyDescent="0.25">
      <c r="A305" s="45" t="s">
        <v>86</v>
      </c>
      <c r="B305" s="69" t="s">
        <v>1309</v>
      </c>
      <c r="C305" s="69" t="s">
        <v>186</v>
      </c>
      <c r="D305" s="69" t="s">
        <v>186</v>
      </c>
      <c r="E305" s="69" t="s">
        <v>186</v>
      </c>
      <c r="F305" s="69"/>
      <c r="G305" s="69"/>
      <c r="H305" s="69"/>
      <c r="I305" s="69"/>
      <c r="J305" s="69"/>
      <c r="K305" s="69"/>
      <c r="L305" s="69" t="s">
        <v>186</v>
      </c>
      <c r="M305" s="69"/>
      <c r="N305" s="69"/>
      <c r="O305" s="69"/>
      <c r="P305" s="69"/>
      <c r="Q305" s="69"/>
      <c r="R305" s="69"/>
      <c r="S305" s="69"/>
      <c r="T305" s="69"/>
      <c r="U305" s="69"/>
      <c r="V305" s="69"/>
      <c r="W305" s="69"/>
      <c r="X305" s="69"/>
      <c r="Y305" s="69"/>
      <c r="Z305" s="69"/>
      <c r="AA305" s="69"/>
      <c r="AB305" s="69"/>
      <c r="AC305" s="69"/>
      <c r="AD305" s="69"/>
      <c r="AE305" s="69"/>
      <c r="AF305" s="69"/>
      <c r="AG305" s="69" t="s">
        <v>94</v>
      </c>
      <c r="AH305" s="69" t="s">
        <v>1114</v>
      </c>
      <c r="AI305" s="69" t="s">
        <v>627</v>
      </c>
      <c r="AJ305" s="69" t="s">
        <v>628</v>
      </c>
      <c r="AK305" s="69" t="s">
        <v>629</v>
      </c>
      <c r="AL305" s="45" t="s">
        <v>170</v>
      </c>
      <c r="AM305" s="69" t="s">
        <v>1271</v>
      </c>
      <c r="AN305" s="71">
        <v>45853</v>
      </c>
      <c r="AO305" s="45" t="s">
        <v>80</v>
      </c>
      <c r="AP305" s="72">
        <v>0.25</v>
      </c>
      <c r="AQ305" s="72" t="s">
        <v>609</v>
      </c>
      <c r="AR305" s="72" t="s">
        <v>609</v>
      </c>
      <c r="AS305" s="69" t="s">
        <v>1103</v>
      </c>
      <c r="AT305" s="76">
        <v>18</v>
      </c>
      <c r="AU305" s="69" t="s">
        <v>630</v>
      </c>
      <c r="AV305" s="73" t="s">
        <v>609</v>
      </c>
      <c r="AW305" s="73" t="s">
        <v>609</v>
      </c>
      <c r="AX305" s="69" t="s">
        <v>608</v>
      </c>
      <c r="AY305" s="74">
        <v>1</v>
      </c>
      <c r="AZ305" s="73" t="s">
        <v>609</v>
      </c>
      <c r="BA305" s="73" t="s">
        <v>609</v>
      </c>
      <c r="BB305" s="69" t="s">
        <v>610</v>
      </c>
      <c r="BC305" s="39"/>
    </row>
    <row r="306" spans="1:55" ht="156.75" x14ac:dyDescent="0.25">
      <c r="A306" s="45" t="s">
        <v>86</v>
      </c>
      <c r="B306" s="67" t="s">
        <v>1310</v>
      </c>
      <c r="C306" s="68" t="s">
        <v>186</v>
      </c>
      <c r="D306" s="68" t="s">
        <v>186</v>
      </c>
      <c r="E306" s="67" t="s">
        <v>186</v>
      </c>
      <c r="F306" s="68"/>
      <c r="G306" s="68"/>
      <c r="H306" s="68"/>
      <c r="I306" s="68"/>
      <c r="J306" s="68"/>
      <c r="K306" s="68"/>
      <c r="L306" s="68" t="s">
        <v>186</v>
      </c>
      <c r="M306" s="68"/>
      <c r="N306" s="68"/>
      <c r="O306" s="68"/>
      <c r="P306" s="68"/>
      <c r="Q306" s="67"/>
      <c r="R306" s="68"/>
      <c r="S306" s="68"/>
      <c r="T306" s="68"/>
      <c r="U306" s="68"/>
      <c r="V306" s="68"/>
      <c r="W306" s="68"/>
      <c r="X306" s="68"/>
      <c r="Y306" s="68"/>
      <c r="Z306" s="68"/>
      <c r="AA306" s="68"/>
      <c r="AB306" s="68"/>
      <c r="AC306" s="68"/>
      <c r="AD306" s="68"/>
      <c r="AE306" s="68"/>
      <c r="AF306" s="67"/>
      <c r="AG306" s="69" t="s">
        <v>94</v>
      </c>
      <c r="AH306" s="67" t="s">
        <v>1114</v>
      </c>
      <c r="AI306" s="67" t="s">
        <v>627</v>
      </c>
      <c r="AJ306" s="67" t="s">
        <v>628</v>
      </c>
      <c r="AK306" s="68" t="s">
        <v>629</v>
      </c>
      <c r="AL306" s="45" t="s">
        <v>170</v>
      </c>
      <c r="AM306" s="67" t="s">
        <v>1271</v>
      </c>
      <c r="AN306" s="70">
        <v>45854</v>
      </c>
      <c r="AO306" s="45" t="s">
        <v>80</v>
      </c>
      <c r="AP306" s="72">
        <v>0.25</v>
      </c>
      <c r="AQ306" s="72" t="s">
        <v>609</v>
      </c>
      <c r="AR306" s="72" t="s">
        <v>609</v>
      </c>
      <c r="AS306" s="69" t="s">
        <v>1103</v>
      </c>
      <c r="AT306" s="73">
        <v>31</v>
      </c>
      <c r="AU306" s="69" t="s">
        <v>630</v>
      </c>
      <c r="AV306" s="73" t="s">
        <v>609</v>
      </c>
      <c r="AW306" s="73" t="s">
        <v>609</v>
      </c>
      <c r="AX306" s="69" t="s">
        <v>608</v>
      </c>
      <c r="AY306" s="74">
        <v>1</v>
      </c>
      <c r="AZ306" s="73" t="s">
        <v>609</v>
      </c>
      <c r="BA306" s="73" t="s">
        <v>609</v>
      </c>
      <c r="BB306" s="69" t="s">
        <v>610</v>
      </c>
      <c r="BC306" s="73"/>
    </row>
    <row r="307" spans="1:55" ht="156.75" x14ac:dyDescent="0.25">
      <c r="A307" s="45" t="s">
        <v>86</v>
      </c>
      <c r="B307" s="69" t="s">
        <v>1311</v>
      </c>
      <c r="C307" s="69" t="s">
        <v>186</v>
      </c>
      <c r="D307" s="69" t="s">
        <v>186</v>
      </c>
      <c r="E307" s="69" t="s">
        <v>186</v>
      </c>
      <c r="F307" s="69"/>
      <c r="G307" s="69"/>
      <c r="H307" s="69"/>
      <c r="I307" s="69"/>
      <c r="J307" s="69"/>
      <c r="K307" s="69"/>
      <c r="L307" s="69" t="s">
        <v>186</v>
      </c>
      <c r="M307" s="69"/>
      <c r="N307" s="69"/>
      <c r="O307" s="69"/>
      <c r="P307" s="69"/>
      <c r="Q307" s="69"/>
      <c r="R307" s="69"/>
      <c r="S307" s="69"/>
      <c r="T307" s="69"/>
      <c r="U307" s="69"/>
      <c r="V307" s="69"/>
      <c r="W307" s="69"/>
      <c r="X307" s="69"/>
      <c r="Y307" s="69"/>
      <c r="Z307" s="69"/>
      <c r="AA307" s="69"/>
      <c r="AB307" s="69"/>
      <c r="AC307" s="69"/>
      <c r="AD307" s="69"/>
      <c r="AE307" s="69"/>
      <c r="AF307" s="69"/>
      <c r="AG307" s="69" t="s">
        <v>94</v>
      </c>
      <c r="AH307" s="69" t="s">
        <v>1114</v>
      </c>
      <c r="AI307" s="69" t="s">
        <v>627</v>
      </c>
      <c r="AJ307" s="69" t="s">
        <v>628</v>
      </c>
      <c r="AK307" s="69" t="s">
        <v>629</v>
      </c>
      <c r="AL307" s="45" t="s">
        <v>170</v>
      </c>
      <c r="AM307" s="69" t="s">
        <v>1271</v>
      </c>
      <c r="AN307" s="71">
        <v>45855</v>
      </c>
      <c r="AO307" s="45" t="s">
        <v>80</v>
      </c>
      <c r="AP307" s="72">
        <v>0.25</v>
      </c>
      <c r="AQ307" s="72" t="s">
        <v>609</v>
      </c>
      <c r="AR307" s="72" t="s">
        <v>609</v>
      </c>
      <c r="AS307" s="69" t="s">
        <v>1103</v>
      </c>
      <c r="AT307" s="76">
        <v>21</v>
      </c>
      <c r="AU307" s="69" t="s">
        <v>630</v>
      </c>
      <c r="AV307" s="73" t="s">
        <v>609</v>
      </c>
      <c r="AW307" s="73" t="s">
        <v>609</v>
      </c>
      <c r="AX307" s="69" t="s">
        <v>608</v>
      </c>
      <c r="AY307" s="74">
        <v>1</v>
      </c>
      <c r="AZ307" s="73" t="s">
        <v>609</v>
      </c>
      <c r="BA307" s="73" t="s">
        <v>609</v>
      </c>
      <c r="BB307" s="69" t="s">
        <v>610</v>
      </c>
      <c r="BC307" s="73"/>
    </row>
    <row r="308" spans="1:55" ht="156.75" x14ac:dyDescent="0.25">
      <c r="A308" s="45" t="s">
        <v>86</v>
      </c>
      <c r="B308" s="69" t="s">
        <v>1312</v>
      </c>
      <c r="C308" s="69" t="s">
        <v>186</v>
      </c>
      <c r="D308" s="69" t="s">
        <v>186</v>
      </c>
      <c r="E308" s="69" t="s">
        <v>186</v>
      </c>
      <c r="F308" s="69"/>
      <c r="G308" s="69"/>
      <c r="H308" s="69"/>
      <c r="I308" s="69"/>
      <c r="J308" s="69"/>
      <c r="K308" s="69"/>
      <c r="L308" s="69" t="s">
        <v>186</v>
      </c>
      <c r="M308" s="69"/>
      <c r="N308" s="69"/>
      <c r="O308" s="69"/>
      <c r="P308" s="69"/>
      <c r="Q308" s="69"/>
      <c r="R308" s="69"/>
      <c r="S308" s="69"/>
      <c r="T308" s="69"/>
      <c r="U308" s="69"/>
      <c r="V308" s="69"/>
      <c r="W308" s="69"/>
      <c r="X308" s="69"/>
      <c r="Y308" s="69"/>
      <c r="Z308" s="69"/>
      <c r="AA308" s="69"/>
      <c r="AB308" s="69"/>
      <c r="AC308" s="69"/>
      <c r="AD308" s="69"/>
      <c r="AE308" s="69"/>
      <c r="AF308" s="69"/>
      <c r="AG308" s="69" t="s">
        <v>94</v>
      </c>
      <c r="AH308" s="69" t="s">
        <v>1114</v>
      </c>
      <c r="AI308" s="69" t="s">
        <v>627</v>
      </c>
      <c r="AJ308" s="69" t="s">
        <v>628</v>
      </c>
      <c r="AK308" s="69" t="s">
        <v>629</v>
      </c>
      <c r="AL308" s="45" t="s">
        <v>170</v>
      </c>
      <c r="AM308" s="69" t="s">
        <v>1271</v>
      </c>
      <c r="AN308" s="71">
        <v>45855</v>
      </c>
      <c r="AO308" s="45" t="s">
        <v>80</v>
      </c>
      <c r="AP308" s="72">
        <v>0.25</v>
      </c>
      <c r="AQ308" s="72" t="s">
        <v>609</v>
      </c>
      <c r="AR308" s="72" t="s">
        <v>609</v>
      </c>
      <c r="AS308" s="69" t="s">
        <v>1103</v>
      </c>
      <c r="AT308" s="76">
        <v>30</v>
      </c>
      <c r="AU308" s="69" t="s">
        <v>630</v>
      </c>
      <c r="AV308" s="73" t="s">
        <v>609</v>
      </c>
      <c r="AW308" s="73" t="s">
        <v>609</v>
      </c>
      <c r="AX308" s="69" t="s">
        <v>608</v>
      </c>
      <c r="AY308" s="74">
        <v>1</v>
      </c>
      <c r="AZ308" s="73" t="s">
        <v>609</v>
      </c>
      <c r="BA308" s="73" t="s">
        <v>609</v>
      </c>
      <c r="BB308" s="69" t="s">
        <v>610</v>
      </c>
      <c r="BC308" s="73"/>
    </row>
    <row r="309" spans="1:55" ht="156.75" x14ac:dyDescent="0.25">
      <c r="A309" s="45" t="s">
        <v>86</v>
      </c>
      <c r="B309" s="67" t="s">
        <v>1313</v>
      </c>
      <c r="C309" s="68" t="s">
        <v>186</v>
      </c>
      <c r="D309" s="68" t="s">
        <v>186</v>
      </c>
      <c r="E309" s="67" t="s">
        <v>186</v>
      </c>
      <c r="F309" s="68"/>
      <c r="G309" s="68"/>
      <c r="H309" s="68"/>
      <c r="I309" s="68"/>
      <c r="J309" s="68"/>
      <c r="K309" s="68"/>
      <c r="L309" s="68" t="s">
        <v>186</v>
      </c>
      <c r="M309" s="68"/>
      <c r="N309" s="68"/>
      <c r="O309" s="68"/>
      <c r="P309" s="68"/>
      <c r="Q309" s="67"/>
      <c r="R309" s="68"/>
      <c r="S309" s="68"/>
      <c r="T309" s="68"/>
      <c r="U309" s="68"/>
      <c r="V309" s="68"/>
      <c r="W309" s="68"/>
      <c r="X309" s="68"/>
      <c r="Y309" s="68"/>
      <c r="Z309" s="68"/>
      <c r="AA309" s="68"/>
      <c r="AB309" s="68"/>
      <c r="AC309" s="68"/>
      <c r="AD309" s="68"/>
      <c r="AE309" s="68"/>
      <c r="AF309" s="67"/>
      <c r="AG309" s="69" t="s">
        <v>94</v>
      </c>
      <c r="AH309" s="67" t="s">
        <v>1114</v>
      </c>
      <c r="AI309" s="67" t="s">
        <v>627</v>
      </c>
      <c r="AJ309" s="67" t="s">
        <v>628</v>
      </c>
      <c r="AK309" s="68" t="s">
        <v>629</v>
      </c>
      <c r="AL309" s="45" t="s">
        <v>170</v>
      </c>
      <c r="AM309" s="67" t="s">
        <v>1271</v>
      </c>
      <c r="AN309" s="70">
        <v>45855</v>
      </c>
      <c r="AO309" s="45" t="s">
        <v>80</v>
      </c>
      <c r="AP309" s="72">
        <v>0.25</v>
      </c>
      <c r="AQ309" s="72" t="s">
        <v>609</v>
      </c>
      <c r="AR309" s="72" t="s">
        <v>609</v>
      </c>
      <c r="AS309" s="69" t="s">
        <v>1103</v>
      </c>
      <c r="AT309" s="73">
        <v>43</v>
      </c>
      <c r="AU309" s="69" t="s">
        <v>630</v>
      </c>
      <c r="AV309" s="73" t="s">
        <v>609</v>
      </c>
      <c r="AW309" s="73" t="s">
        <v>609</v>
      </c>
      <c r="AX309" s="69" t="s">
        <v>608</v>
      </c>
      <c r="AY309" s="74">
        <v>1</v>
      </c>
      <c r="AZ309" s="73" t="s">
        <v>609</v>
      </c>
      <c r="BA309" s="73" t="s">
        <v>609</v>
      </c>
      <c r="BB309" s="69" t="s">
        <v>610</v>
      </c>
      <c r="BC309" s="73"/>
    </row>
    <row r="310" spans="1:55" ht="156.75" x14ac:dyDescent="0.25">
      <c r="A310" s="45" t="s">
        <v>86</v>
      </c>
      <c r="B310" s="69" t="s">
        <v>1314</v>
      </c>
      <c r="C310" s="69" t="s">
        <v>186</v>
      </c>
      <c r="D310" s="69" t="s">
        <v>186</v>
      </c>
      <c r="E310" s="69" t="s">
        <v>186</v>
      </c>
      <c r="F310" s="69"/>
      <c r="G310" s="69"/>
      <c r="H310" s="69"/>
      <c r="I310" s="69"/>
      <c r="J310" s="69"/>
      <c r="K310" s="69"/>
      <c r="L310" s="69" t="s">
        <v>186</v>
      </c>
      <c r="M310" s="69"/>
      <c r="N310" s="69"/>
      <c r="O310" s="69"/>
      <c r="P310" s="69"/>
      <c r="Q310" s="69"/>
      <c r="R310" s="69"/>
      <c r="S310" s="69"/>
      <c r="T310" s="69"/>
      <c r="U310" s="69"/>
      <c r="V310" s="69"/>
      <c r="W310" s="69"/>
      <c r="X310" s="69"/>
      <c r="Y310" s="69"/>
      <c r="Z310" s="69"/>
      <c r="AA310" s="69"/>
      <c r="AB310" s="69"/>
      <c r="AC310" s="69"/>
      <c r="AD310" s="69"/>
      <c r="AE310" s="69"/>
      <c r="AF310" s="69"/>
      <c r="AG310" s="69" t="s">
        <v>94</v>
      </c>
      <c r="AH310" s="69" t="s">
        <v>1114</v>
      </c>
      <c r="AI310" s="69" t="s">
        <v>627</v>
      </c>
      <c r="AJ310" s="69" t="s">
        <v>628</v>
      </c>
      <c r="AK310" s="69" t="s">
        <v>629</v>
      </c>
      <c r="AL310" s="45" t="s">
        <v>170</v>
      </c>
      <c r="AM310" s="69" t="s">
        <v>1271</v>
      </c>
      <c r="AN310" s="71">
        <v>45856</v>
      </c>
      <c r="AO310" s="45" t="s">
        <v>80</v>
      </c>
      <c r="AP310" s="72">
        <v>0.25</v>
      </c>
      <c r="AQ310" s="72" t="s">
        <v>609</v>
      </c>
      <c r="AR310" s="72" t="s">
        <v>609</v>
      </c>
      <c r="AS310" s="69" t="s">
        <v>1103</v>
      </c>
      <c r="AT310" s="76">
        <v>24</v>
      </c>
      <c r="AU310" s="69" t="s">
        <v>630</v>
      </c>
      <c r="AV310" s="73" t="s">
        <v>609</v>
      </c>
      <c r="AW310" s="73" t="s">
        <v>609</v>
      </c>
      <c r="AX310" s="69" t="s">
        <v>608</v>
      </c>
      <c r="AY310" s="74">
        <v>1</v>
      </c>
      <c r="AZ310" s="73" t="s">
        <v>609</v>
      </c>
      <c r="BA310" s="73" t="s">
        <v>609</v>
      </c>
      <c r="BB310" s="69" t="s">
        <v>610</v>
      </c>
      <c r="BC310" s="73"/>
    </row>
    <row r="311" spans="1:55" ht="185.25" x14ac:dyDescent="0.25">
      <c r="A311" s="45" t="s">
        <v>86</v>
      </c>
      <c r="B311" s="67" t="s">
        <v>1315</v>
      </c>
      <c r="C311" s="68" t="s">
        <v>186</v>
      </c>
      <c r="D311" s="68" t="s">
        <v>186</v>
      </c>
      <c r="E311" s="67" t="s">
        <v>186</v>
      </c>
      <c r="F311" s="68"/>
      <c r="G311" s="68"/>
      <c r="H311" s="68"/>
      <c r="I311" s="68"/>
      <c r="J311" s="68"/>
      <c r="K311" s="68"/>
      <c r="L311" s="68" t="s">
        <v>186</v>
      </c>
      <c r="M311" s="68"/>
      <c r="N311" s="68"/>
      <c r="O311" s="68"/>
      <c r="P311" s="68"/>
      <c r="Q311" s="67"/>
      <c r="R311" s="68"/>
      <c r="S311" s="68"/>
      <c r="T311" s="68"/>
      <c r="U311" s="68"/>
      <c r="V311" s="68"/>
      <c r="W311" s="68"/>
      <c r="X311" s="68"/>
      <c r="Y311" s="68"/>
      <c r="Z311" s="68"/>
      <c r="AA311" s="68"/>
      <c r="AB311" s="68"/>
      <c r="AC311" s="68"/>
      <c r="AD311" s="68"/>
      <c r="AE311" s="68"/>
      <c r="AF311" s="67"/>
      <c r="AG311" s="69" t="s">
        <v>94</v>
      </c>
      <c r="AH311" s="67" t="s">
        <v>1306</v>
      </c>
      <c r="AI311" s="67" t="s">
        <v>520</v>
      </c>
      <c r="AJ311" s="67" t="s">
        <v>521</v>
      </c>
      <c r="AK311" s="68" t="s">
        <v>634</v>
      </c>
      <c r="AL311" s="45" t="s">
        <v>170</v>
      </c>
      <c r="AM311" s="67" t="s">
        <v>1277</v>
      </c>
      <c r="AN311" s="70">
        <v>45856</v>
      </c>
      <c r="AO311" s="45" t="s">
        <v>80</v>
      </c>
      <c r="AP311" s="72">
        <v>0.25</v>
      </c>
      <c r="AQ311" s="72" t="s">
        <v>609</v>
      </c>
      <c r="AR311" s="72" t="s">
        <v>609</v>
      </c>
      <c r="AS311" s="69" t="s">
        <v>1103</v>
      </c>
      <c r="AT311" s="73">
        <v>34</v>
      </c>
      <c r="AU311" s="69" t="s">
        <v>1294</v>
      </c>
      <c r="AV311" s="73" t="s">
        <v>609</v>
      </c>
      <c r="AW311" s="73" t="s">
        <v>609</v>
      </c>
      <c r="AX311" s="69" t="s">
        <v>608</v>
      </c>
      <c r="AY311" s="74">
        <v>1</v>
      </c>
      <c r="AZ311" s="73" t="s">
        <v>609</v>
      </c>
      <c r="BA311" s="73" t="s">
        <v>609</v>
      </c>
      <c r="BB311" s="69" t="s">
        <v>610</v>
      </c>
      <c r="BC311" s="73"/>
    </row>
    <row r="312" spans="1:55" ht="199.5" x14ac:dyDescent="0.25">
      <c r="A312" s="45" t="s">
        <v>86</v>
      </c>
      <c r="B312" s="69" t="s">
        <v>1316</v>
      </c>
      <c r="C312" s="69" t="s">
        <v>186</v>
      </c>
      <c r="D312" s="69" t="s">
        <v>186</v>
      </c>
      <c r="E312" s="69" t="s">
        <v>186</v>
      </c>
      <c r="F312" s="69"/>
      <c r="G312" s="69"/>
      <c r="H312" s="69"/>
      <c r="I312" s="69"/>
      <c r="J312" s="69"/>
      <c r="K312" s="69"/>
      <c r="L312" s="69" t="s">
        <v>186</v>
      </c>
      <c r="M312" s="69"/>
      <c r="N312" s="69"/>
      <c r="O312" s="69"/>
      <c r="P312" s="69"/>
      <c r="Q312" s="69"/>
      <c r="R312" s="69"/>
      <c r="S312" s="69"/>
      <c r="T312" s="69"/>
      <c r="U312" s="69"/>
      <c r="V312" s="69"/>
      <c r="W312" s="69"/>
      <c r="X312" s="69"/>
      <c r="Y312" s="69"/>
      <c r="Z312" s="69"/>
      <c r="AA312" s="69"/>
      <c r="AB312" s="69"/>
      <c r="AC312" s="69"/>
      <c r="AD312" s="69"/>
      <c r="AE312" s="69"/>
      <c r="AF312" s="69"/>
      <c r="AG312" s="69" t="s">
        <v>94</v>
      </c>
      <c r="AH312" s="69" t="s">
        <v>633</v>
      </c>
      <c r="AI312" s="69" t="s">
        <v>520</v>
      </c>
      <c r="AJ312" s="69" t="s">
        <v>521</v>
      </c>
      <c r="AK312" s="69" t="s">
        <v>634</v>
      </c>
      <c r="AL312" s="45" t="s">
        <v>170</v>
      </c>
      <c r="AM312" s="69" t="s">
        <v>1277</v>
      </c>
      <c r="AN312" s="71">
        <v>45856</v>
      </c>
      <c r="AO312" s="45" t="s">
        <v>80</v>
      </c>
      <c r="AP312" s="72">
        <v>0.25</v>
      </c>
      <c r="AQ312" s="72" t="s">
        <v>609</v>
      </c>
      <c r="AR312" s="72" t="s">
        <v>609</v>
      </c>
      <c r="AS312" s="69" t="s">
        <v>1103</v>
      </c>
      <c r="AT312" s="69">
        <v>11</v>
      </c>
      <c r="AU312" s="69" t="s">
        <v>630</v>
      </c>
      <c r="AV312" s="73" t="s">
        <v>609</v>
      </c>
      <c r="AW312" s="73" t="s">
        <v>609</v>
      </c>
      <c r="AX312" s="69" t="s">
        <v>608</v>
      </c>
      <c r="AY312" s="74">
        <v>1</v>
      </c>
      <c r="AZ312" s="73" t="s">
        <v>609</v>
      </c>
      <c r="BA312" s="73" t="s">
        <v>609</v>
      </c>
      <c r="BB312" s="69" t="s">
        <v>610</v>
      </c>
      <c r="BC312" s="69"/>
    </row>
    <row r="313" spans="1:55" ht="199.5" x14ac:dyDescent="0.25">
      <c r="A313" s="45" t="s">
        <v>86</v>
      </c>
      <c r="B313" s="69" t="s">
        <v>1317</v>
      </c>
      <c r="C313" s="69" t="s">
        <v>186</v>
      </c>
      <c r="D313" s="69" t="s">
        <v>186</v>
      </c>
      <c r="E313" s="69" t="s">
        <v>186</v>
      </c>
      <c r="F313" s="69"/>
      <c r="G313" s="69"/>
      <c r="H313" s="69"/>
      <c r="I313" s="69"/>
      <c r="J313" s="69"/>
      <c r="K313" s="69"/>
      <c r="L313" s="69" t="s">
        <v>186</v>
      </c>
      <c r="M313" s="69"/>
      <c r="N313" s="69"/>
      <c r="O313" s="69"/>
      <c r="P313" s="69"/>
      <c r="Q313" s="69"/>
      <c r="R313" s="69"/>
      <c r="S313" s="69"/>
      <c r="T313" s="69"/>
      <c r="U313" s="69"/>
      <c r="V313" s="69"/>
      <c r="W313" s="69"/>
      <c r="X313" s="69"/>
      <c r="Y313" s="69"/>
      <c r="Z313" s="69"/>
      <c r="AA313" s="69"/>
      <c r="AB313" s="69"/>
      <c r="AC313" s="69"/>
      <c r="AD313" s="69"/>
      <c r="AE313" s="69"/>
      <c r="AF313" s="69"/>
      <c r="AG313" s="69" t="s">
        <v>94</v>
      </c>
      <c r="AH313" s="69" t="s">
        <v>633</v>
      </c>
      <c r="AI313" s="69" t="s">
        <v>520</v>
      </c>
      <c r="AJ313" s="69" t="s">
        <v>521</v>
      </c>
      <c r="AK313" s="69" t="s">
        <v>634</v>
      </c>
      <c r="AL313" s="45" t="s">
        <v>170</v>
      </c>
      <c r="AM313" s="69" t="s">
        <v>1277</v>
      </c>
      <c r="AN313" s="71">
        <v>45857</v>
      </c>
      <c r="AO313" s="45" t="s">
        <v>80</v>
      </c>
      <c r="AP313" s="72">
        <v>0.25</v>
      </c>
      <c r="AQ313" s="72" t="s">
        <v>609</v>
      </c>
      <c r="AR313" s="72" t="s">
        <v>609</v>
      </c>
      <c r="AS313" s="69" t="s">
        <v>1103</v>
      </c>
      <c r="AT313" s="69">
        <v>16</v>
      </c>
      <c r="AU313" s="69" t="s">
        <v>630</v>
      </c>
      <c r="AV313" s="73" t="s">
        <v>609</v>
      </c>
      <c r="AW313" s="73" t="s">
        <v>609</v>
      </c>
      <c r="AX313" s="69" t="s">
        <v>608</v>
      </c>
      <c r="AY313" s="74">
        <v>1</v>
      </c>
      <c r="AZ313" s="73" t="s">
        <v>609</v>
      </c>
      <c r="BA313" s="73" t="s">
        <v>609</v>
      </c>
      <c r="BB313" s="69" t="s">
        <v>610</v>
      </c>
      <c r="BC313" s="69"/>
    </row>
    <row r="314" spans="1:55" ht="199.5" x14ac:dyDescent="0.25">
      <c r="A314" s="45" t="s">
        <v>86</v>
      </c>
      <c r="B314" s="67" t="s">
        <v>1318</v>
      </c>
      <c r="C314" s="68" t="s">
        <v>186</v>
      </c>
      <c r="D314" s="68" t="s">
        <v>186</v>
      </c>
      <c r="E314" s="67" t="s">
        <v>186</v>
      </c>
      <c r="F314" s="68"/>
      <c r="G314" s="68"/>
      <c r="H314" s="68"/>
      <c r="I314" s="68"/>
      <c r="J314" s="68"/>
      <c r="K314" s="68"/>
      <c r="L314" s="68" t="s">
        <v>186</v>
      </c>
      <c r="M314" s="68"/>
      <c r="N314" s="68"/>
      <c r="O314" s="68"/>
      <c r="P314" s="68"/>
      <c r="Q314" s="67"/>
      <c r="R314" s="68"/>
      <c r="S314" s="68"/>
      <c r="T314" s="68"/>
      <c r="U314" s="68"/>
      <c r="V314" s="68"/>
      <c r="W314" s="68"/>
      <c r="X314" s="68"/>
      <c r="Y314" s="68"/>
      <c r="Z314" s="68"/>
      <c r="AA314" s="68"/>
      <c r="AB314" s="68"/>
      <c r="AC314" s="68"/>
      <c r="AD314" s="68"/>
      <c r="AE314" s="68"/>
      <c r="AF314" s="67"/>
      <c r="AG314" s="69" t="s">
        <v>94</v>
      </c>
      <c r="AH314" s="67" t="s">
        <v>633</v>
      </c>
      <c r="AI314" s="67" t="s">
        <v>520</v>
      </c>
      <c r="AJ314" s="67" t="s">
        <v>521</v>
      </c>
      <c r="AK314" s="68" t="s">
        <v>634</v>
      </c>
      <c r="AL314" s="45" t="s">
        <v>170</v>
      </c>
      <c r="AM314" s="67" t="s">
        <v>1277</v>
      </c>
      <c r="AN314" s="70">
        <v>45859</v>
      </c>
      <c r="AO314" s="45" t="s">
        <v>80</v>
      </c>
      <c r="AP314" s="72">
        <v>0.25</v>
      </c>
      <c r="AQ314" s="72" t="s">
        <v>609</v>
      </c>
      <c r="AR314" s="72" t="s">
        <v>609</v>
      </c>
      <c r="AS314" s="69" t="s">
        <v>1103</v>
      </c>
      <c r="AT314" s="73">
        <v>9</v>
      </c>
      <c r="AU314" s="69" t="s">
        <v>630</v>
      </c>
      <c r="AV314" s="73" t="s">
        <v>609</v>
      </c>
      <c r="AW314" s="73" t="s">
        <v>609</v>
      </c>
      <c r="AX314" s="69" t="s">
        <v>608</v>
      </c>
      <c r="AY314" s="74">
        <v>1</v>
      </c>
      <c r="AZ314" s="73" t="s">
        <v>609</v>
      </c>
      <c r="BA314" s="73" t="s">
        <v>609</v>
      </c>
      <c r="BB314" s="69" t="s">
        <v>610</v>
      </c>
      <c r="BC314" s="73"/>
    </row>
    <row r="315" spans="1:55" ht="156.75" x14ac:dyDescent="0.25">
      <c r="A315" s="45" t="s">
        <v>86</v>
      </c>
      <c r="B315" s="69" t="s">
        <v>1319</v>
      </c>
      <c r="C315" s="69" t="s">
        <v>186</v>
      </c>
      <c r="D315" s="69" t="s">
        <v>186</v>
      </c>
      <c r="E315" s="69" t="s">
        <v>186</v>
      </c>
      <c r="F315" s="69"/>
      <c r="G315" s="69"/>
      <c r="H315" s="69"/>
      <c r="I315" s="69"/>
      <c r="J315" s="69"/>
      <c r="K315" s="69"/>
      <c r="L315" s="69" t="s">
        <v>186</v>
      </c>
      <c r="M315" s="69"/>
      <c r="N315" s="69"/>
      <c r="O315" s="69"/>
      <c r="P315" s="69"/>
      <c r="Q315" s="69"/>
      <c r="R315" s="69"/>
      <c r="S315" s="69"/>
      <c r="T315" s="69"/>
      <c r="U315" s="69"/>
      <c r="V315" s="69"/>
      <c r="W315" s="69"/>
      <c r="X315" s="69"/>
      <c r="Y315" s="69"/>
      <c r="Z315" s="69"/>
      <c r="AA315" s="69"/>
      <c r="AB315" s="69"/>
      <c r="AC315" s="69"/>
      <c r="AD315" s="69"/>
      <c r="AE315" s="69"/>
      <c r="AF315" s="69"/>
      <c r="AG315" s="69" t="s">
        <v>94</v>
      </c>
      <c r="AH315" s="69" t="s">
        <v>1114</v>
      </c>
      <c r="AI315" s="69" t="s">
        <v>627</v>
      </c>
      <c r="AJ315" s="69" t="s">
        <v>628</v>
      </c>
      <c r="AK315" s="69" t="s">
        <v>629</v>
      </c>
      <c r="AL315" s="45" t="s">
        <v>170</v>
      </c>
      <c r="AM315" s="69" t="s">
        <v>1271</v>
      </c>
      <c r="AN315" s="71">
        <v>45860</v>
      </c>
      <c r="AO315" s="45" t="s">
        <v>80</v>
      </c>
      <c r="AP315" s="72">
        <v>0.25</v>
      </c>
      <c r="AQ315" s="72" t="s">
        <v>609</v>
      </c>
      <c r="AR315" s="72" t="s">
        <v>609</v>
      </c>
      <c r="AS315" s="69" t="s">
        <v>1103</v>
      </c>
      <c r="AT315" s="76">
        <v>39</v>
      </c>
      <c r="AU315" s="69" t="s">
        <v>630</v>
      </c>
      <c r="AV315" s="73" t="s">
        <v>609</v>
      </c>
      <c r="AW315" s="73" t="s">
        <v>609</v>
      </c>
      <c r="AX315" s="69" t="s">
        <v>608</v>
      </c>
      <c r="AY315" s="74">
        <v>1</v>
      </c>
      <c r="AZ315" s="73" t="s">
        <v>609</v>
      </c>
      <c r="BA315" s="73" t="s">
        <v>609</v>
      </c>
      <c r="BB315" s="69" t="s">
        <v>610</v>
      </c>
      <c r="BC315" s="73"/>
    </row>
    <row r="316" spans="1:55" ht="199.5" x14ac:dyDescent="0.25">
      <c r="A316" s="45" t="s">
        <v>86</v>
      </c>
      <c r="B316" s="67" t="s">
        <v>1320</v>
      </c>
      <c r="C316" s="68" t="s">
        <v>186</v>
      </c>
      <c r="D316" s="68" t="s">
        <v>186</v>
      </c>
      <c r="E316" s="67" t="s">
        <v>186</v>
      </c>
      <c r="F316" s="68"/>
      <c r="G316" s="68"/>
      <c r="H316" s="68"/>
      <c r="I316" s="68"/>
      <c r="J316" s="68"/>
      <c r="K316" s="68"/>
      <c r="L316" s="68" t="s">
        <v>186</v>
      </c>
      <c r="M316" s="68"/>
      <c r="N316" s="68"/>
      <c r="O316" s="68"/>
      <c r="P316" s="68"/>
      <c r="Q316" s="67"/>
      <c r="R316" s="68"/>
      <c r="S316" s="68"/>
      <c r="T316" s="68"/>
      <c r="U316" s="68"/>
      <c r="V316" s="68"/>
      <c r="W316" s="68"/>
      <c r="X316" s="68"/>
      <c r="Y316" s="68"/>
      <c r="Z316" s="68"/>
      <c r="AA316" s="68"/>
      <c r="AB316" s="68"/>
      <c r="AC316" s="68"/>
      <c r="AD316" s="68"/>
      <c r="AE316" s="68"/>
      <c r="AF316" s="67"/>
      <c r="AG316" s="69" t="s">
        <v>94</v>
      </c>
      <c r="AH316" s="67" t="s">
        <v>633</v>
      </c>
      <c r="AI316" s="67" t="s">
        <v>520</v>
      </c>
      <c r="AJ316" s="67" t="s">
        <v>521</v>
      </c>
      <c r="AK316" s="68" t="s">
        <v>634</v>
      </c>
      <c r="AL316" s="45" t="s">
        <v>170</v>
      </c>
      <c r="AM316" s="67" t="s">
        <v>1277</v>
      </c>
      <c r="AN316" s="70">
        <v>45860</v>
      </c>
      <c r="AO316" s="45" t="s">
        <v>80</v>
      </c>
      <c r="AP316" s="72">
        <v>0.25</v>
      </c>
      <c r="AQ316" s="72" t="s">
        <v>609</v>
      </c>
      <c r="AR316" s="72" t="s">
        <v>609</v>
      </c>
      <c r="AS316" s="69" t="s">
        <v>1103</v>
      </c>
      <c r="AT316" s="73">
        <v>14</v>
      </c>
      <c r="AU316" s="69" t="s">
        <v>630</v>
      </c>
      <c r="AV316" s="73" t="s">
        <v>609</v>
      </c>
      <c r="AW316" s="73" t="s">
        <v>609</v>
      </c>
      <c r="AX316" s="69" t="s">
        <v>608</v>
      </c>
      <c r="AY316" s="74">
        <v>1</v>
      </c>
      <c r="AZ316" s="73" t="s">
        <v>609</v>
      </c>
      <c r="BA316" s="73" t="s">
        <v>609</v>
      </c>
      <c r="BB316" s="69" t="s">
        <v>610</v>
      </c>
      <c r="BC316" s="73"/>
    </row>
    <row r="317" spans="1:55" ht="199.5" x14ac:dyDescent="0.25">
      <c r="A317" s="45" t="s">
        <v>86</v>
      </c>
      <c r="B317" s="67" t="s">
        <v>1321</v>
      </c>
      <c r="C317" s="68" t="s">
        <v>186</v>
      </c>
      <c r="D317" s="68" t="s">
        <v>186</v>
      </c>
      <c r="E317" s="67" t="s">
        <v>186</v>
      </c>
      <c r="F317" s="68"/>
      <c r="G317" s="68"/>
      <c r="H317" s="68"/>
      <c r="I317" s="68"/>
      <c r="J317" s="68"/>
      <c r="K317" s="68"/>
      <c r="L317" s="68" t="s">
        <v>186</v>
      </c>
      <c r="M317" s="68"/>
      <c r="N317" s="68"/>
      <c r="O317" s="68"/>
      <c r="P317" s="68"/>
      <c r="Q317" s="67"/>
      <c r="R317" s="68"/>
      <c r="S317" s="68"/>
      <c r="T317" s="68"/>
      <c r="U317" s="68"/>
      <c r="V317" s="68"/>
      <c r="W317" s="68"/>
      <c r="X317" s="68"/>
      <c r="Y317" s="68"/>
      <c r="Z317" s="68"/>
      <c r="AA317" s="68"/>
      <c r="AB317" s="68"/>
      <c r="AC317" s="68"/>
      <c r="AD317" s="68"/>
      <c r="AE317" s="68"/>
      <c r="AF317" s="67"/>
      <c r="AG317" s="69" t="s">
        <v>94</v>
      </c>
      <c r="AH317" s="67" t="s">
        <v>633</v>
      </c>
      <c r="AI317" s="67" t="s">
        <v>520</v>
      </c>
      <c r="AJ317" s="67" t="s">
        <v>521</v>
      </c>
      <c r="AK317" s="68" t="s">
        <v>634</v>
      </c>
      <c r="AL317" s="45" t="s">
        <v>170</v>
      </c>
      <c r="AM317" s="67" t="s">
        <v>1277</v>
      </c>
      <c r="AN317" s="70">
        <v>45860</v>
      </c>
      <c r="AO317" s="45" t="s">
        <v>80</v>
      </c>
      <c r="AP317" s="72">
        <v>0.25</v>
      </c>
      <c r="AQ317" s="72" t="s">
        <v>609</v>
      </c>
      <c r="AR317" s="72" t="s">
        <v>609</v>
      </c>
      <c r="AS317" s="69" t="s">
        <v>1103</v>
      </c>
      <c r="AT317" s="73">
        <v>11</v>
      </c>
      <c r="AU317" s="69" t="s">
        <v>630</v>
      </c>
      <c r="AV317" s="73" t="s">
        <v>609</v>
      </c>
      <c r="AW317" s="73" t="s">
        <v>609</v>
      </c>
      <c r="AX317" s="69" t="s">
        <v>608</v>
      </c>
      <c r="AY317" s="74">
        <v>1</v>
      </c>
      <c r="AZ317" s="73" t="s">
        <v>609</v>
      </c>
      <c r="BA317" s="73" t="s">
        <v>609</v>
      </c>
      <c r="BB317" s="69" t="s">
        <v>610</v>
      </c>
      <c r="BC317" s="73"/>
    </row>
    <row r="318" spans="1:55" ht="199.5" x14ac:dyDescent="0.25">
      <c r="A318" s="45" t="s">
        <v>86</v>
      </c>
      <c r="B318" s="69" t="s">
        <v>1322</v>
      </c>
      <c r="C318" s="69" t="s">
        <v>186</v>
      </c>
      <c r="D318" s="69" t="s">
        <v>186</v>
      </c>
      <c r="E318" s="69" t="s">
        <v>186</v>
      </c>
      <c r="F318" s="69"/>
      <c r="G318" s="69"/>
      <c r="H318" s="69"/>
      <c r="I318" s="69"/>
      <c r="J318" s="69"/>
      <c r="K318" s="69"/>
      <c r="L318" s="69" t="s">
        <v>186</v>
      </c>
      <c r="M318" s="69"/>
      <c r="N318" s="69"/>
      <c r="O318" s="69"/>
      <c r="P318" s="69"/>
      <c r="Q318" s="69"/>
      <c r="R318" s="69"/>
      <c r="S318" s="69"/>
      <c r="T318" s="69"/>
      <c r="U318" s="69"/>
      <c r="V318" s="69"/>
      <c r="W318" s="69"/>
      <c r="X318" s="69"/>
      <c r="Y318" s="69"/>
      <c r="Z318" s="69"/>
      <c r="AA318" s="69"/>
      <c r="AB318" s="69"/>
      <c r="AC318" s="69"/>
      <c r="AD318" s="69"/>
      <c r="AE318" s="69"/>
      <c r="AF318" s="69"/>
      <c r="AG318" s="69" t="s">
        <v>94</v>
      </c>
      <c r="AH318" s="69" t="s">
        <v>633</v>
      </c>
      <c r="AI318" s="69" t="s">
        <v>520</v>
      </c>
      <c r="AJ318" s="69" t="s">
        <v>521</v>
      </c>
      <c r="AK318" s="69" t="s">
        <v>634</v>
      </c>
      <c r="AL318" s="45" t="s">
        <v>170</v>
      </c>
      <c r="AM318" s="69" t="s">
        <v>1277</v>
      </c>
      <c r="AN318" s="71">
        <v>45860</v>
      </c>
      <c r="AO318" s="45" t="s">
        <v>80</v>
      </c>
      <c r="AP318" s="72">
        <v>0.25</v>
      </c>
      <c r="AQ318" s="72" t="s">
        <v>609</v>
      </c>
      <c r="AR318" s="72" t="s">
        <v>609</v>
      </c>
      <c r="AS318" s="69" t="s">
        <v>1103</v>
      </c>
      <c r="AT318" s="69">
        <v>13</v>
      </c>
      <c r="AU318" s="69" t="s">
        <v>630</v>
      </c>
      <c r="AV318" s="73" t="s">
        <v>609</v>
      </c>
      <c r="AW318" s="73" t="s">
        <v>609</v>
      </c>
      <c r="AX318" s="69" t="s">
        <v>608</v>
      </c>
      <c r="AY318" s="74">
        <v>1</v>
      </c>
      <c r="AZ318" s="73" t="s">
        <v>609</v>
      </c>
      <c r="BA318" s="73" t="s">
        <v>609</v>
      </c>
      <c r="BB318" s="69" t="s">
        <v>610</v>
      </c>
      <c r="BC318" s="69"/>
    </row>
    <row r="319" spans="1:55" ht="285" x14ac:dyDescent="0.25">
      <c r="A319" s="45" t="s">
        <v>86</v>
      </c>
      <c r="B319" s="69" t="s">
        <v>1323</v>
      </c>
      <c r="C319" s="69" t="s">
        <v>196</v>
      </c>
      <c r="D319" s="69" t="s">
        <v>196</v>
      </c>
      <c r="E319" s="69" t="s">
        <v>196</v>
      </c>
      <c r="F319" s="69" t="s">
        <v>196</v>
      </c>
      <c r="G319" s="69"/>
      <c r="H319" s="69"/>
      <c r="I319" s="69"/>
      <c r="J319" s="69"/>
      <c r="K319" s="69"/>
      <c r="L319" s="69"/>
      <c r="M319" s="69"/>
      <c r="N319" s="69"/>
      <c r="O319" s="69"/>
      <c r="P319" s="69"/>
      <c r="Q319" s="69"/>
      <c r="R319" s="69" t="s">
        <v>196</v>
      </c>
      <c r="S319" s="69" t="s">
        <v>1324</v>
      </c>
      <c r="T319" s="69"/>
      <c r="U319" s="69"/>
      <c r="V319" s="69"/>
      <c r="W319" s="69"/>
      <c r="X319" s="69"/>
      <c r="Y319" s="69"/>
      <c r="Z319" s="69" t="s">
        <v>196</v>
      </c>
      <c r="AA319" s="69"/>
      <c r="AB319" s="69"/>
      <c r="AC319" s="69"/>
      <c r="AD319" s="69"/>
      <c r="AE319" s="69"/>
      <c r="AF319" s="69"/>
      <c r="AG319" s="69" t="s">
        <v>94</v>
      </c>
      <c r="AH319" s="69" t="s">
        <v>1325</v>
      </c>
      <c r="AI319" s="69" t="s">
        <v>1326</v>
      </c>
      <c r="AJ319" s="69" t="s">
        <v>1327</v>
      </c>
      <c r="AK319" s="69" t="s">
        <v>1328</v>
      </c>
      <c r="AL319" s="45" t="s">
        <v>156</v>
      </c>
      <c r="AM319" s="69" t="s">
        <v>1277</v>
      </c>
      <c r="AN319" s="40">
        <v>45861</v>
      </c>
      <c r="AO319" s="45" t="s">
        <v>80</v>
      </c>
      <c r="AP319" s="72">
        <v>1</v>
      </c>
      <c r="AQ319" s="72" t="s">
        <v>394</v>
      </c>
      <c r="AR319" s="72" t="s">
        <v>394</v>
      </c>
      <c r="AS319" s="69" t="s">
        <v>1329</v>
      </c>
      <c r="AT319" s="69">
        <v>15</v>
      </c>
      <c r="AU319" s="69" t="s">
        <v>1330</v>
      </c>
      <c r="AV319" s="69" t="s">
        <v>1295</v>
      </c>
      <c r="AW319" s="69" t="s">
        <v>1295</v>
      </c>
      <c r="AX319" s="69" t="s">
        <v>394</v>
      </c>
      <c r="AY319" s="75">
        <v>1</v>
      </c>
      <c r="AZ319" s="69" t="s">
        <v>1331</v>
      </c>
      <c r="BA319" s="69" t="s">
        <v>318</v>
      </c>
      <c r="BB319" s="69" t="s">
        <v>1297</v>
      </c>
      <c r="BC319" s="69" t="s">
        <v>591</v>
      </c>
    </row>
    <row r="320" spans="1:55" ht="199.5" x14ac:dyDescent="0.25">
      <c r="A320" s="45" t="s">
        <v>86</v>
      </c>
      <c r="B320" s="67" t="s">
        <v>1332</v>
      </c>
      <c r="C320" s="68" t="s">
        <v>186</v>
      </c>
      <c r="D320" s="68" t="s">
        <v>186</v>
      </c>
      <c r="E320" s="67" t="s">
        <v>186</v>
      </c>
      <c r="F320" s="68"/>
      <c r="G320" s="68"/>
      <c r="H320" s="68"/>
      <c r="I320" s="68"/>
      <c r="J320" s="68"/>
      <c r="K320" s="68"/>
      <c r="L320" s="68" t="s">
        <v>186</v>
      </c>
      <c r="M320" s="68"/>
      <c r="N320" s="68"/>
      <c r="O320" s="68"/>
      <c r="P320" s="68"/>
      <c r="Q320" s="67"/>
      <c r="R320" s="68"/>
      <c r="S320" s="68"/>
      <c r="T320" s="68"/>
      <c r="U320" s="68"/>
      <c r="V320" s="68"/>
      <c r="W320" s="68"/>
      <c r="X320" s="68"/>
      <c r="Y320" s="68"/>
      <c r="Z320" s="68"/>
      <c r="AA320" s="68"/>
      <c r="AB320" s="68"/>
      <c r="AC320" s="68"/>
      <c r="AD320" s="68"/>
      <c r="AE320" s="68"/>
      <c r="AF320" s="67"/>
      <c r="AG320" s="69" t="s">
        <v>94</v>
      </c>
      <c r="AH320" s="67" t="s">
        <v>633</v>
      </c>
      <c r="AI320" s="67" t="s">
        <v>520</v>
      </c>
      <c r="AJ320" s="67" t="s">
        <v>521</v>
      </c>
      <c r="AK320" s="68" t="s">
        <v>634</v>
      </c>
      <c r="AL320" s="73" t="s">
        <v>170</v>
      </c>
      <c r="AM320" s="67" t="s">
        <v>1277</v>
      </c>
      <c r="AN320" s="70">
        <v>45862</v>
      </c>
      <c r="AO320" s="73" t="s">
        <v>80</v>
      </c>
      <c r="AP320" s="72">
        <v>0.25</v>
      </c>
      <c r="AQ320" s="72" t="s">
        <v>609</v>
      </c>
      <c r="AR320" s="72" t="s">
        <v>609</v>
      </c>
      <c r="AS320" s="69" t="s">
        <v>1103</v>
      </c>
      <c r="AT320" s="73">
        <v>27</v>
      </c>
      <c r="AU320" s="69" t="s">
        <v>630</v>
      </c>
      <c r="AV320" s="73" t="s">
        <v>609</v>
      </c>
      <c r="AW320" s="73" t="s">
        <v>609</v>
      </c>
      <c r="AX320" s="69" t="s">
        <v>608</v>
      </c>
      <c r="AY320" s="74">
        <v>1</v>
      </c>
      <c r="AZ320" s="73" t="s">
        <v>609</v>
      </c>
      <c r="BA320" s="73" t="s">
        <v>609</v>
      </c>
      <c r="BB320" s="69" t="s">
        <v>610</v>
      </c>
      <c r="BC320" s="73"/>
    </row>
    <row r="321" spans="1:55" ht="199.5" x14ac:dyDescent="0.25">
      <c r="A321" s="45" t="s">
        <v>86</v>
      </c>
      <c r="B321" s="67" t="s">
        <v>1333</v>
      </c>
      <c r="C321" s="68" t="s">
        <v>186</v>
      </c>
      <c r="D321" s="68" t="s">
        <v>186</v>
      </c>
      <c r="E321" s="67" t="s">
        <v>186</v>
      </c>
      <c r="F321" s="68"/>
      <c r="G321" s="68"/>
      <c r="H321" s="68"/>
      <c r="I321" s="68"/>
      <c r="J321" s="68"/>
      <c r="K321" s="68"/>
      <c r="L321" s="68" t="s">
        <v>186</v>
      </c>
      <c r="M321" s="68"/>
      <c r="N321" s="68"/>
      <c r="O321" s="68"/>
      <c r="P321" s="68"/>
      <c r="Q321" s="67"/>
      <c r="R321" s="68"/>
      <c r="S321" s="68"/>
      <c r="T321" s="68"/>
      <c r="U321" s="68"/>
      <c r="V321" s="68"/>
      <c r="W321" s="68"/>
      <c r="X321" s="68"/>
      <c r="Y321" s="68"/>
      <c r="Z321" s="68"/>
      <c r="AA321" s="68"/>
      <c r="AB321" s="68"/>
      <c r="AC321" s="68"/>
      <c r="AD321" s="68"/>
      <c r="AE321" s="68"/>
      <c r="AF321" s="67"/>
      <c r="AG321" s="69" t="s">
        <v>94</v>
      </c>
      <c r="AH321" s="67" t="s">
        <v>633</v>
      </c>
      <c r="AI321" s="67" t="s">
        <v>520</v>
      </c>
      <c r="AJ321" s="67" t="s">
        <v>521</v>
      </c>
      <c r="AK321" s="68" t="s">
        <v>634</v>
      </c>
      <c r="AL321" s="45" t="s">
        <v>170</v>
      </c>
      <c r="AM321" s="67" t="s">
        <v>1277</v>
      </c>
      <c r="AN321" s="70">
        <v>45862</v>
      </c>
      <c r="AO321" s="45" t="s">
        <v>80</v>
      </c>
      <c r="AP321" s="72">
        <v>0.25</v>
      </c>
      <c r="AQ321" s="72" t="s">
        <v>609</v>
      </c>
      <c r="AR321" s="72" t="s">
        <v>609</v>
      </c>
      <c r="AS321" s="69" t="s">
        <v>1103</v>
      </c>
      <c r="AT321" s="73">
        <v>11</v>
      </c>
      <c r="AU321" s="69" t="s">
        <v>630</v>
      </c>
      <c r="AV321" s="73" t="s">
        <v>609</v>
      </c>
      <c r="AW321" s="73" t="s">
        <v>609</v>
      </c>
      <c r="AX321" s="69" t="s">
        <v>608</v>
      </c>
      <c r="AY321" s="74">
        <v>1</v>
      </c>
      <c r="AZ321" s="73" t="s">
        <v>609</v>
      </c>
      <c r="BA321" s="73" t="s">
        <v>609</v>
      </c>
      <c r="BB321" s="69" t="s">
        <v>610</v>
      </c>
      <c r="BC321" s="73"/>
    </row>
    <row r="322" spans="1:55" ht="285" x14ac:dyDescent="0.25">
      <c r="A322" s="45" t="s">
        <v>86</v>
      </c>
      <c r="B322" s="69" t="s">
        <v>1334</v>
      </c>
      <c r="C322" s="69" t="s">
        <v>196</v>
      </c>
      <c r="D322" s="69" t="s">
        <v>196</v>
      </c>
      <c r="E322" s="69" t="s">
        <v>196</v>
      </c>
      <c r="F322" s="69" t="s">
        <v>196</v>
      </c>
      <c r="G322" s="69"/>
      <c r="H322" s="69"/>
      <c r="I322" s="69"/>
      <c r="J322" s="69"/>
      <c r="K322" s="69"/>
      <c r="L322" s="69"/>
      <c r="M322" s="69"/>
      <c r="N322" s="69"/>
      <c r="O322" s="69"/>
      <c r="P322" s="69"/>
      <c r="Q322" s="69"/>
      <c r="R322" s="69" t="s">
        <v>196</v>
      </c>
      <c r="S322" s="69" t="s">
        <v>1324</v>
      </c>
      <c r="T322" s="69"/>
      <c r="U322" s="69"/>
      <c r="V322" s="69"/>
      <c r="W322" s="69"/>
      <c r="X322" s="69"/>
      <c r="Y322" s="69"/>
      <c r="Z322" s="69" t="s">
        <v>196</v>
      </c>
      <c r="AA322" s="69"/>
      <c r="AB322" s="69"/>
      <c r="AC322" s="69"/>
      <c r="AD322" s="69"/>
      <c r="AE322" s="69"/>
      <c r="AF322" s="69"/>
      <c r="AG322" s="69" t="s">
        <v>94</v>
      </c>
      <c r="AH322" s="69" t="s">
        <v>1335</v>
      </c>
      <c r="AI322" s="69" t="s">
        <v>1326</v>
      </c>
      <c r="AJ322" s="69" t="s">
        <v>1327</v>
      </c>
      <c r="AK322" s="69" t="s">
        <v>1328</v>
      </c>
      <c r="AL322" s="45" t="s">
        <v>156</v>
      </c>
      <c r="AM322" s="69" t="s">
        <v>1277</v>
      </c>
      <c r="AN322" s="71">
        <v>45862</v>
      </c>
      <c r="AO322" s="45" t="s">
        <v>80</v>
      </c>
      <c r="AP322" s="72">
        <v>1</v>
      </c>
      <c r="AQ322" s="72" t="s">
        <v>394</v>
      </c>
      <c r="AR322" s="72" t="s">
        <v>394</v>
      </c>
      <c r="AS322" s="69" t="s">
        <v>1329</v>
      </c>
      <c r="AT322" s="69">
        <v>13</v>
      </c>
      <c r="AU322" s="69" t="s">
        <v>1330</v>
      </c>
      <c r="AV322" s="69" t="s">
        <v>1295</v>
      </c>
      <c r="AW322" s="69" t="s">
        <v>1295</v>
      </c>
      <c r="AX322" s="69" t="s">
        <v>608</v>
      </c>
      <c r="AY322" s="75">
        <v>1</v>
      </c>
      <c r="AZ322" s="69" t="s">
        <v>1354</v>
      </c>
      <c r="BA322" s="69" t="s">
        <v>318</v>
      </c>
      <c r="BB322" s="69" t="s">
        <v>1297</v>
      </c>
      <c r="BC322" s="69" t="s">
        <v>591</v>
      </c>
    </row>
    <row r="323" spans="1:55" ht="285" x14ac:dyDescent="0.25">
      <c r="A323" s="45" t="s">
        <v>86</v>
      </c>
      <c r="B323" s="69" t="s">
        <v>1336</v>
      </c>
      <c r="C323" s="69" t="s">
        <v>196</v>
      </c>
      <c r="D323" s="69" t="s">
        <v>196</v>
      </c>
      <c r="E323" s="69" t="s">
        <v>196</v>
      </c>
      <c r="F323" s="69" t="s">
        <v>196</v>
      </c>
      <c r="G323" s="69"/>
      <c r="H323" s="69"/>
      <c r="I323" s="69"/>
      <c r="J323" s="69"/>
      <c r="K323" s="69"/>
      <c r="L323" s="69"/>
      <c r="M323" s="69"/>
      <c r="N323" s="69"/>
      <c r="O323" s="69"/>
      <c r="P323" s="69"/>
      <c r="Q323" s="69"/>
      <c r="R323" s="69" t="s">
        <v>196</v>
      </c>
      <c r="S323" s="69" t="s">
        <v>1324</v>
      </c>
      <c r="T323" s="69"/>
      <c r="U323" s="69"/>
      <c r="V323" s="69"/>
      <c r="W323" s="69"/>
      <c r="X323" s="69"/>
      <c r="Y323" s="69"/>
      <c r="Z323" s="69" t="s">
        <v>196</v>
      </c>
      <c r="AA323" s="69"/>
      <c r="AB323" s="69"/>
      <c r="AC323" s="69"/>
      <c r="AD323" s="69"/>
      <c r="AE323" s="69"/>
      <c r="AF323" s="69"/>
      <c r="AG323" s="69" t="s">
        <v>94</v>
      </c>
      <c r="AH323" s="69" t="s">
        <v>1337</v>
      </c>
      <c r="AI323" s="69" t="s">
        <v>1326</v>
      </c>
      <c r="AJ323" s="69" t="s">
        <v>1327</v>
      </c>
      <c r="AK323" s="69" t="s">
        <v>1328</v>
      </c>
      <c r="AL323" s="45" t="s">
        <v>170</v>
      </c>
      <c r="AM323" s="69" t="s">
        <v>1277</v>
      </c>
      <c r="AN323" s="71">
        <v>45862</v>
      </c>
      <c r="AO323" s="45" t="s">
        <v>80</v>
      </c>
      <c r="AP323" s="72">
        <v>1</v>
      </c>
      <c r="AQ323" s="72" t="s">
        <v>394</v>
      </c>
      <c r="AR323" s="72" t="s">
        <v>394</v>
      </c>
      <c r="AS323" s="69" t="s">
        <v>1329</v>
      </c>
      <c r="AT323" s="69">
        <v>16</v>
      </c>
      <c r="AU323" s="69" t="s">
        <v>1330</v>
      </c>
      <c r="AV323" s="69" t="s">
        <v>1295</v>
      </c>
      <c r="AW323" s="69" t="s">
        <v>1295</v>
      </c>
      <c r="AX323" s="69" t="s">
        <v>394</v>
      </c>
      <c r="AY323" s="75">
        <v>1</v>
      </c>
      <c r="AZ323" s="69" t="s">
        <v>1331</v>
      </c>
      <c r="BA323" s="69" t="s">
        <v>318</v>
      </c>
      <c r="BB323" s="69" t="s">
        <v>1297</v>
      </c>
      <c r="BC323" s="69" t="s">
        <v>591</v>
      </c>
    </row>
    <row r="324" spans="1:55" ht="156.75" x14ac:dyDescent="0.25">
      <c r="A324" s="45" t="s">
        <v>86</v>
      </c>
      <c r="B324" s="67" t="s">
        <v>1338</v>
      </c>
      <c r="C324" s="68" t="s">
        <v>186</v>
      </c>
      <c r="D324" s="68" t="s">
        <v>186</v>
      </c>
      <c r="E324" s="67" t="s">
        <v>186</v>
      </c>
      <c r="F324" s="68"/>
      <c r="G324" s="68"/>
      <c r="H324" s="68"/>
      <c r="I324" s="68"/>
      <c r="J324" s="68"/>
      <c r="K324" s="68"/>
      <c r="L324" s="68" t="s">
        <v>186</v>
      </c>
      <c r="M324" s="68"/>
      <c r="N324" s="68"/>
      <c r="O324" s="68"/>
      <c r="P324" s="68"/>
      <c r="Q324" s="67"/>
      <c r="R324" s="68"/>
      <c r="S324" s="68"/>
      <c r="T324" s="68"/>
      <c r="U324" s="68"/>
      <c r="V324" s="68"/>
      <c r="W324" s="68"/>
      <c r="X324" s="68"/>
      <c r="Y324" s="68"/>
      <c r="Z324" s="68"/>
      <c r="AA324" s="68"/>
      <c r="AB324" s="68"/>
      <c r="AC324" s="68"/>
      <c r="AD324" s="68"/>
      <c r="AE324" s="68"/>
      <c r="AF324" s="67"/>
      <c r="AG324" s="69" t="s">
        <v>94</v>
      </c>
      <c r="AH324" s="67" t="s">
        <v>1114</v>
      </c>
      <c r="AI324" s="67" t="s">
        <v>627</v>
      </c>
      <c r="AJ324" s="67" t="s">
        <v>628</v>
      </c>
      <c r="AK324" s="68" t="s">
        <v>629</v>
      </c>
      <c r="AL324" s="45" t="s">
        <v>170</v>
      </c>
      <c r="AM324" s="67" t="s">
        <v>1271</v>
      </c>
      <c r="AN324" s="70">
        <v>45863</v>
      </c>
      <c r="AO324" s="45" t="s">
        <v>80</v>
      </c>
      <c r="AP324" s="72">
        <v>0.25</v>
      </c>
      <c r="AQ324" s="72" t="s">
        <v>609</v>
      </c>
      <c r="AR324" s="72" t="s">
        <v>609</v>
      </c>
      <c r="AS324" s="69" t="s">
        <v>1103</v>
      </c>
      <c r="AT324" s="73">
        <v>39</v>
      </c>
      <c r="AU324" s="69" t="s">
        <v>630</v>
      </c>
      <c r="AV324" s="73" t="s">
        <v>609</v>
      </c>
      <c r="AW324" s="73" t="s">
        <v>609</v>
      </c>
      <c r="AX324" s="69" t="s">
        <v>608</v>
      </c>
      <c r="AY324" s="74">
        <v>1</v>
      </c>
      <c r="AZ324" s="73" t="s">
        <v>609</v>
      </c>
      <c r="BA324" s="73" t="s">
        <v>609</v>
      </c>
      <c r="BB324" s="69" t="s">
        <v>610</v>
      </c>
      <c r="BC324" s="73"/>
    </row>
    <row r="325" spans="1:55" ht="199.5" x14ac:dyDescent="0.25">
      <c r="A325" s="45" t="s">
        <v>86</v>
      </c>
      <c r="B325" s="67" t="s">
        <v>1339</v>
      </c>
      <c r="C325" s="68" t="s">
        <v>186</v>
      </c>
      <c r="D325" s="68" t="s">
        <v>186</v>
      </c>
      <c r="E325" s="67" t="s">
        <v>186</v>
      </c>
      <c r="F325" s="68"/>
      <c r="G325" s="68"/>
      <c r="H325" s="68"/>
      <c r="I325" s="68"/>
      <c r="J325" s="68"/>
      <c r="K325" s="68"/>
      <c r="L325" s="68" t="s">
        <v>186</v>
      </c>
      <c r="M325" s="68"/>
      <c r="N325" s="68"/>
      <c r="O325" s="68"/>
      <c r="P325" s="68"/>
      <c r="Q325" s="67"/>
      <c r="R325" s="68"/>
      <c r="S325" s="68"/>
      <c r="T325" s="68"/>
      <c r="U325" s="68"/>
      <c r="V325" s="68"/>
      <c r="W325" s="68"/>
      <c r="X325" s="68"/>
      <c r="Y325" s="68"/>
      <c r="Z325" s="68"/>
      <c r="AA325" s="68"/>
      <c r="AB325" s="68"/>
      <c r="AC325" s="68"/>
      <c r="AD325" s="68"/>
      <c r="AE325" s="68"/>
      <c r="AF325" s="67"/>
      <c r="AG325" s="69" t="s">
        <v>94</v>
      </c>
      <c r="AH325" s="67" t="s">
        <v>633</v>
      </c>
      <c r="AI325" s="67" t="s">
        <v>520</v>
      </c>
      <c r="AJ325" s="67" t="s">
        <v>521</v>
      </c>
      <c r="AK325" s="68" t="s">
        <v>634</v>
      </c>
      <c r="AL325" s="45" t="s">
        <v>170</v>
      </c>
      <c r="AM325" s="67" t="s">
        <v>1277</v>
      </c>
      <c r="AN325" s="70">
        <v>45863</v>
      </c>
      <c r="AO325" s="45" t="s">
        <v>80</v>
      </c>
      <c r="AP325" s="72">
        <v>0.25</v>
      </c>
      <c r="AQ325" s="72" t="s">
        <v>609</v>
      </c>
      <c r="AR325" s="72" t="s">
        <v>609</v>
      </c>
      <c r="AS325" s="69" t="s">
        <v>1103</v>
      </c>
      <c r="AT325" s="73">
        <v>13</v>
      </c>
      <c r="AU325" s="69" t="s">
        <v>630</v>
      </c>
      <c r="AV325" s="73" t="s">
        <v>609</v>
      </c>
      <c r="AW325" s="73" t="s">
        <v>609</v>
      </c>
      <c r="AX325" s="69" t="s">
        <v>608</v>
      </c>
      <c r="AY325" s="74">
        <v>1</v>
      </c>
      <c r="AZ325" s="73" t="s">
        <v>609</v>
      </c>
      <c r="BA325" s="73" t="s">
        <v>609</v>
      </c>
      <c r="BB325" s="69" t="s">
        <v>610</v>
      </c>
      <c r="BC325" s="73"/>
    </row>
    <row r="326" spans="1:55" ht="156.75" x14ac:dyDescent="0.25">
      <c r="A326" s="45" t="s">
        <v>86</v>
      </c>
      <c r="B326" s="39" t="s">
        <v>1340</v>
      </c>
      <c r="C326" s="39" t="s">
        <v>186</v>
      </c>
      <c r="D326" s="39" t="s">
        <v>186</v>
      </c>
      <c r="E326" s="39" t="s">
        <v>186</v>
      </c>
      <c r="F326" s="39"/>
      <c r="G326" s="39"/>
      <c r="H326" s="39"/>
      <c r="I326" s="39"/>
      <c r="J326" s="39"/>
      <c r="K326" s="39"/>
      <c r="L326" s="39" t="s">
        <v>186</v>
      </c>
      <c r="M326" s="39"/>
      <c r="N326" s="39"/>
      <c r="O326" s="39"/>
      <c r="P326" s="39"/>
      <c r="Q326" s="39"/>
      <c r="R326" s="39"/>
      <c r="S326" s="39"/>
      <c r="T326" s="39"/>
      <c r="U326" s="39"/>
      <c r="V326" s="39"/>
      <c r="W326" s="39"/>
      <c r="X326" s="39"/>
      <c r="Y326" s="39"/>
      <c r="Z326" s="39"/>
      <c r="AA326" s="39"/>
      <c r="AB326" s="39"/>
      <c r="AC326" s="39"/>
      <c r="AD326" s="39"/>
      <c r="AE326" s="39"/>
      <c r="AF326" s="39"/>
      <c r="AG326" s="39" t="s">
        <v>94</v>
      </c>
      <c r="AH326" s="39" t="s">
        <v>1114</v>
      </c>
      <c r="AI326" s="39" t="s">
        <v>627</v>
      </c>
      <c r="AJ326" s="39" t="s">
        <v>628</v>
      </c>
      <c r="AK326" s="39" t="s">
        <v>629</v>
      </c>
      <c r="AL326" s="45" t="s">
        <v>170</v>
      </c>
      <c r="AM326" s="39" t="s">
        <v>1271</v>
      </c>
      <c r="AN326" s="40">
        <v>45867</v>
      </c>
      <c r="AO326" s="45" t="s">
        <v>80</v>
      </c>
      <c r="AP326" s="41">
        <v>0.25</v>
      </c>
      <c r="AQ326" s="41" t="s">
        <v>609</v>
      </c>
      <c r="AR326" s="41" t="s">
        <v>609</v>
      </c>
      <c r="AS326" s="39" t="s">
        <v>1103</v>
      </c>
      <c r="AT326" s="65">
        <v>39</v>
      </c>
      <c r="AU326" s="39" t="s">
        <v>630</v>
      </c>
      <c r="AV326" s="45" t="s">
        <v>609</v>
      </c>
      <c r="AW326" s="45" t="s">
        <v>609</v>
      </c>
      <c r="AX326" s="39" t="s">
        <v>608</v>
      </c>
      <c r="AY326" s="66">
        <v>1</v>
      </c>
      <c r="AZ326" s="45" t="s">
        <v>609</v>
      </c>
      <c r="BA326" s="45" t="s">
        <v>609</v>
      </c>
      <c r="BB326" s="39" t="s">
        <v>610</v>
      </c>
      <c r="BC326" s="41"/>
    </row>
    <row r="327" spans="1:55" ht="156.75" x14ac:dyDescent="0.25">
      <c r="A327" s="45" t="s">
        <v>86</v>
      </c>
      <c r="B327" s="39" t="s">
        <v>1341</v>
      </c>
      <c r="C327" s="39" t="s">
        <v>186</v>
      </c>
      <c r="D327" s="39" t="s">
        <v>186</v>
      </c>
      <c r="E327" s="39" t="s">
        <v>186</v>
      </c>
      <c r="F327" s="39"/>
      <c r="G327" s="39"/>
      <c r="H327" s="39"/>
      <c r="I327" s="39"/>
      <c r="J327" s="39"/>
      <c r="K327" s="39"/>
      <c r="L327" s="39" t="s">
        <v>186</v>
      </c>
      <c r="M327" s="39"/>
      <c r="N327" s="39"/>
      <c r="O327" s="39"/>
      <c r="P327" s="39"/>
      <c r="Q327" s="39"/>
      <c r="R327" s="39"/>
      <c r="S327" s="39"/>
      <c r="T327" s="39"/>
      <c r="U327" s="39"/>
      <c r="V327" s="39"/>
      <c r="W327" s="39"/>
      <c r="X327" s="39"/>
      <c r="Y327" s="39"/>
      <c r="Z327" s="39"/>
      <c r="AA327" s="39"/>
      <c r="AB327" s="39"/>
      <c r="AC327" s="39"/>
      <c r="AD327" s="39"/>
      <c r="AE327" s="39"/>
      <c r="AF327" s="39"/>
      <c r="AG327" s="39" t="s">
        <v>94</v>
      </c>
      <c r="AH327" s="39" t="s">
        <v>1114</v>
      </c>
      <c r="AI327" s="39" t="s">
        <v>627</v>
      </c>
      <c r="AJ327" s="39" t="s">
        <v>628</v>
      </c>
      <c r="AK327" s="39" t="s">
        <v>629</v>
      </c>
      <c r="AL327" s="45" t="s">
        <v>170</v>
      </c>
      <c r="AM327" s="39" t="s">
        <v>1271</v>
      </c>
      <c r="AN327" s="40">
        <v>45868</v>
      </c>
      <c r="AO327" s="45" t="s">
        <v>80</v>
      </c>
      <c r="AP327" s="41">
        <v>0.25</v>
      </c>
      <c r="AQ327" s="41" t="s">
        <v>609</v>
      </c>
      <c r="AR327" s="41" t="s">
        <v>609</v>
      </c>
      <c r="AS327" s="39" t="s">
        <v>1103</v>
      </c>
      <c r="AT327" s="65">
        <v>16</v>
      </c>
      <c r="AU327" s="39" t="s">
        <v>630</v>
      </c>
      <c r="AV327" s="45" t="s">
        <v>609</v>
      </c>
      <c r="AW327" s="45" t="s">
        <v>609</v>
      </c>
      <c r="AX327" s="39" t="s">
        <v>608</v>
      </c>
      <c r="AY327" s="66">
        <v>1</v>
      </c>
      <c r="AZ327" s="45" t="s">
        <v>609</v>
      </c>
      <c r="BA327" s="45" t="s">
        <v>609</v>
      </c>
      <c r="BB327" s="39" t="s">
        <v>610</v>
      </c>
      <c r="BC327" s="45"/>
    </row>
    <row r="328" spans="1:55" ht="199.5" x14ac:dyDescent="0.25">
      <c r="A328" s="45" t="s">
        <v>86</v>
      </c>
      <c r="B328" s="39" t="s">
        <v>1342</v>
      </c>
      <c r="C328" s="39" t="s">
        <v>186</v>
      </c>
      <c r="D328" s="39" t="s">
        <v>186</v>
      </c>
      <c r="E328" s="39" t="s">
        <v>186</v>
      </c>
      <c r="F328" s="39"/>
      <c r="G328" s="39"/>
      <c r="H328" s="39"/>
      <c r="I328" s="39"/>
      <c r="J328" s="39"/>
      <c r="K328" s="39"/>
      <c r="L328" s="39" t="s">
        <v>186</v>
      </c>
      <c r="M328" s="39"/>
      <c r="N328" s="39"/>
      <c r="O328" s="39"/>
      <c r="P328" s="39"/>
      <c r="Q328" s="39"/>
      <c r="R328" s="39"/>
      <c r="S328" s="39"/>
      <c r="T328" s="39"/>
      <c r="U328" s="39"/>
      <c r="V328" s="39"/>
      <c r="W328" s="39"/>
      <c r="X328" s="39"/>
      <c r="Y328" s="39"/>
      <c r="Z328" s="39"/>
      <c r="AA328" s="39"/>
      <c r="AB328" s="39"/>
      <c r="AC328" s="39"/>
      <c r="AD328" s="39"/>
      <c r="AE328" s="39"/>
      <c r="AF328" s="39"/>
      <c r="AG328" s="39" t="s">
        <v>94</v>
      </c>
      <c r="AH328" s="39" t="s">
        <v>633</v>
      </c>
      <c r="AI328" s="39" t="s">
        <v>520</v>
      </c>
      <c r="AJ328" s="39" t="s">
        <v>521</v>
      </c>
      <c r="AK328" s="39" t="s">
        <v>634</v>
      </c>
      <c r="AL328" s="45" t="s">
        <v>170</v>
      </c>
      <c r="AM328" s="39" t="s">
        <v>1277</v>
      </c>
      <c r="AN328" s="40">
        <v>45871</v>
      </c>
      <c r="AO328" s="45" t="s">
        <v>80</v>
      </c>
      <c r="AP328" s="41">
        <v>0.25</v>
      </c>
      <c r="AQ328" s="41" t="s">
        <v>609</v>
      </c>
      <c r="AR328" s="41" t="s">
        <v>609</v>
      </c>
      <c r="AS328" s="39" t="s">
        <v>1103</v>
      </c>
      <c r="AT328" s="39">
        <v>13</v>
      </c>
      <c r="AU328" s="39" t="s">
        <v>630</v>
      </c>
      <c r="AV328" s="45" t="s">
        <v>609</v>
      </c>
      <c r="AW328" s="45" t="s">
        <v>609</v>
      </c>
      <c r="AX328" s="39" t="s">
        <v>608</v>
      </c>
      <c r="AY328" s="66">
        <v>1</v>
      </c>
      <c r="AZ328" s="45" t="s">
        <v>609</v>
      </c>
      <c r="BA328" s="45" t="s">
        <v>609</v>
      </c>
      <c r="BB328" s="39" t="s">
        <v>610</v>
      </c>
      <c r="BC328" s="39"/>
    </row>
    <row r="329" spans="1:55" ht="199.5" x14ac:dyDescent="0.25">
      <c r="A329" s="45" t="s">
        <v>86</v>
      </c>
      <c r="B329" s="39" t="s">
        <v>1343</v>
      </c>
      <c r="C329" s="39" t="s">
        <v>186</v>
      </c>
      <c r="D329" s="39" t="s">
        <v>186</v>
      </c>
      <c r="E329" s="39" t="s">
        <v>186</v>
      </c>
      <c r="F329" s="39"/>
      <c r="G329" s="39"/>
      <c r="H329" s="39"/>
      <c r="I329" s="39"/>
      <c r="J329" s="39"/>
      <c r="K329" s="39"/>
      <c r="L329" s="39" t="s">
        <v>186</v>
      </c>
      <c r="M329" s="39"/>
      <c r="N329" s="39"/>
      <c r="O329" s="39"/>
      <c r="P329" s="39"/>
      <c r="Q329" s="39"/>
      <c r="R329" s="39"/>
      <c r="S329" s="39"/>
      <c r="T329" s="39"/>
      <c r="U329" s="39"/>
      <c r="V329" s="39"/>
      <c r="W329" s="39"/>
      <c r="X329" s="39"/>
      <c r="Y329" s="39"/>
      <c r="Z329" s="39"/>
      <c r="AA329" s="39"/>
      <c r="AB329" s="39"/>
      <c r="AC329" s="39"/>
      <c r="AD329" s="39"/>
      <c r="AE329" s="39"/>
      <c r="AF329" s="39"/>
      <c r="AG329" s="39" t="s">
        <v>94</v>
      </c>
      <c r="AH329" s="39" t="s">
        <v>633</v>
      </c>
      <c r="AI329" s="39" t="s">
        <v>520</v>
      </c>
      <c r="AJ329" s="39" t="s">
        <v>521</v>
      </c>
      <c r="AK329" s="39" t="s">
        <v>634</v>
      </c>
      <c r="AL329" s="45" t="s">
        <v>170</v>
      </c>
      <c r="AM329" s="39" t="s">
        <v>1277</v>
      </c>
      <c r="AN329" s="40">
        <v>45871</v>
      </c>
      <c r="AO329" s="45" t="s">
        <v>80</v>
      </c>
      <c r="AP329" s="41">
        <v>0.25</v>
      </c>
      <c r="AQ329" s="41" t="s">
        <v>609</v>
      </c>
      <c r="AR329" s="41" t="s">
        <v>609</v>
      </c>
      <c r="AS329" s="39" t="s">
        <v>1103</v>
      </c>
      <c r="AT329" s="39">
        <v>26</v>
      </c>
      <c r="AU329" s="39" t="s">
        <v>630</v>
      </c>
      <c r="AV329" s="45" t="s">
        <v>609</v>
      </c>
      <c r="AW329" s="45" t="s">
        <v>609</v>
      </c>
      <c r="AX329" s="39" t="s">
        <v>608</v>
      </c>
      <c r="AY329" s="66">
        <v>1</v>
      </c>
      <c r="AZ329" s="45" t="s">
        <v>609</v>
      </c>
      <c r="BA329" s="45" t="s">
        <v>609</v>
      </c>
      <c r="BB329" s="39" t="s">
        <v>610</v>
      </c>
      <c r="BC329" s="39"/>
    </row>
    <row r="330" spans="1:55" ht="156.75" x14ac:dyDescent="0.25">
      <c r="A330" s="45" t="s">
        <v>86</v>
      </c>
      <c r="B330" s="56" t="s">
        <v>1344</v>
      </c>
      <c r="C330" s="57" t="s">
        <v>186</v>
      </c>
      <c r="D330" s="57" t="s">
        <v>186</v>
      </c>
      <c r="E330" s="57" t="s">
        <v>186</v>
      </c>
      <c r="F330" s="57"/>
      <c r="G330" s="57"/>
      <c r="H330" s="57"/>
      <c r="I330" s="57"/>
      <c r="J330" s="57"/>
      <c r="K330" s="57"/>
      <c r="L330" s="57" t="s">
        <v>186</v>
      </c>
      <c r="M330" s="57"/>
      <c r="N330" s="57"/>
      <c r="O330" s="57"/>
      <c r="P330" s="57"/>
      <c r="Q330" s="56"/>
      <c r="R330" s="57"/>
      <c r="S330" s="57"/>
      <c r="T330" s="57"/>
      <c r="U330" s="57"/>
      <c r="V330" s="57"/>
      <c r="W330" s="57"/>
      <c r="X330" s="57"/>
      <c r="Y330" s="57"/>
      <c r="Z330" s="57"/>
      <c r="AA330" s="57"/>
      <c r="AB330" s="57"/>
      <c r="AC330" s="57"/>
      <c r="AD330" s="57"/>
      <c r="AE330" s="57"/>
      <c r="AF330" s="56"/>
      <c r="AG330" s="39" t="s">
        <v>94</v>
      </c>
      <c r="AH330" s="56" t="s">
        <v>1114</v>
      </c>
      <c r="AI330" s="56" t="s">
        <v>627</v>
      </c>
      <c r="AJ330" s="56" t="s">
        <v>628</v>
      </c>
      <c r="AK330" s="57" t="s">
        <v>629</v>
      </c>
      <c r="AL330" s="45" t="s">
        <v>170</v>
      </c>
      <c r="AM330" s="56" t="s">
        <v>1271</v>
      </c>
      <c r="AN330" s="63">
        <v>45875</v>
      </c>
      <c r="AO330" s="45" t="s">
        <v>80</v>
      </c>
      <c r="AP330" s="41">
        <v>0.25</v>
      </c>
      <c r="AQ330" s="41" t="s">
        <v>609</v>
      </c>
      <c r="AR330" s="41" t="s">
        <v>609</v>
      </c>
      <c r="AS330" s="39" t="s">
        <v>1103</v>
      </c>
      <c r="AT330" s="45">
        <v>24</v>
      </c>
      <c r="AU330" s="39" t="s">
        <v>630</v>
      </c>
      <c r="AV330" s="45" t="s">
        <v>609</v>
      </c>
      <c r="AW330" s="45" t="s">
        <v>609</v>
      </c>
      <c r="AX330" s="39" t="s">
        <v>608</v>
      </c>
      <c r="AY330" s="66">
        <v>1</v>
      </c>
      <c r="AZ330" s="45" t="s">
        <v>609</v>
      </c>
      <c r="BA330" s="45" t="s">
        <v>609</v>
      </c>
      <c r="BB330" s="39" t="s">
        <v>610</v>
      </c>
      <c r="BC330" s="45"/>
    </row>
    <row r="331" spans="1:55" ht="199.5" x14ac:dyDescent="0.25">
      <c r="A331" s="45" t="s">
        <v>86</v>
      </c>
      <c r="B331" s="39" t="s">
        <v>1345</v>
      </c>
      <c r="C331" s="39" t="s">
        <v>186</v>
      </c>
      <c r="D331" s="39" t="s">
        <v>186</v>
      </c>
      <c r="E331" s="39" t="s">
        <v>186</v>
      </c>
      <c r="F331" s="39"/>
      <c r="G331" s="39"/>
      <c r="H331" s="39"/>
      <c r="I331" s="39"/>
      <c r="J331" s="39"/>
      <c r="K331" s="39"/>
      <c r="L331" s="39" t="s">
        <v>186</v>
      </c>
      <c r="M331" s="39"/>
      <c r="N331" s="39"/>
      <c r="O331" s="39"/>
      <c r="P331" s="39"/>
      <c r="Q331" s="39"/>
      <c r="R331" s="39"/>
      <c r="S331" s="39"/>
      <c r="T331" s="39"/>
      <c r="U331" s="39"/>
      <c r="V331" s="39"/>
      <c r="W331" s="39"/>
      <c r="X331" s="39"/>
      <c r="Y331" s="39"/>
      <c r="Z331" s="39"/>
      <c r="AA331" s="39"/>
      <c r="AB331" s="39"/>
      <c r="AC331" s="39"/>
      <c r="AD331" s="39"/>
      <c r="AE331" s="39"/>
      <c r="AF331" s="39"/>
      <c r="AG331" s="39" t="s">
        <v>94</v>
      </c>
      <c r="AH331" s="39" t="s">
        <v>633</v>
      </c>
      <c r="AI331" s="39" t="s">
        <v>520</v>
      </c>
      <c r="AJ331" s="39" t="s">
        <v>521</v>
      </c>
      <c r="AK331" s="39" t="s">
        <v>634</v>
      </c>
      <c r="AL331" s="45" t="s">
        <v>170</v>
      </c>
      <c r="AM331" s="39" t="s">
        <v>1277</v>
      </c>
      <c r="AN331" s="40">
        <v>45878</v>
      </c>
      <c r="AO331" s="45" t="s">
        <v>80</v>
      </c>
      <c r="AP331" s="41">
        <v>0.25</v>
      </c>
      <c r="AQ331" s="41" t="s">
        <v>609</v>
      </c>
      <c r="AR331" s="41" t="s">
        <v>609</v>
      </c>
      <c r="AS331" s="39" t="s">
        <v>1103</v>
      </c>
      <c r="AT331" s="39">
        <v>26</v>
      </c>
      <c r="AU331" s="39" t="s">
        <v>630</v>
      </c>
      <c r="AV331" s="45" t="s">
        <v>609</v>
      </c>
      <c r="AW331" s="45" t="s">
        <v>609</v>
      </c>
      <c r="AX331" s="39" t="s">
        <v>608</v>
      </c>
      <c r="AY331" s="66">
        <v>1</v>
      </c>
      <c r="AZ331" s="45" t="s">
        <v>609</v>
      </c>
      <c r="BA331" s="45" t="s">
        <v>609</v>
      </c>
      <c r="BB331" s="39" t="s">
        <v>610</v>
      </c>
      <c r="BC331" s="39"/>
    </row>
    <row r="332" spans="1:55" ht="199.5" x14ac:dyDescent="0.25">
      <c r="A332" s="45" t="s">
        <v>86</v>
      </c>
      <c r="B332" s="39" t="s">
        <v>1346</v>
      </c>
      <c r="C332" s="39" t="s">
        <v>186</v>
      </c>
      <c r="D332" s="39" t="s">
        <v>186</v>
      </c>
      <c r="E332" s="39" t="s">
        <v>186</v>
      </c>
      <c r="F332" s="39"/>
      <c r="G332" s="39"/>
      <c r="H332" s="39"/>
      <c r="I332" s="39"/>
      <c r="J332" s="39"/>
      <c r="K332" s="39"/>
      <c r="L332" s="39" t="s">
        <v>186</v>
      </c>
      <c r="M332" s="39"/>
      <c r="N332" s="39"/>
      <c r="O332" s="39"/>
      <c r="P332" s="39"/>
      <c r="Q332" s="39"/>
      <c r="R332" s="39"/>
      <c r="S332" s="39"/>
      <c r="T332" s="39"/>
      <c r="U332" s="39"/>
      <c r="V332" s="39"/>
      <c r="W332" s="39"/>
      <c r="X332" s="39"/>
      <c r="Y332" s="39"/>
      <c r="Z332" s="39"/>
      <c r="AA332" s="39"/>
      <c r="AB332" s="39"/>
      <c r="AC332" s="39"/>
      <c r="AD332" s="39"/>
      <c r="AE332" s="39"/>
      <c r="AF332" s="39"/>
      <c r="AG332" s="39" t="s">
        <v>94</v>
      </c>
      <c r="AH332" s="39" t="s">
        <v>633</v>
      </c>
      <c r="AI332" s="39" t="s">
        <v>520</v>
      </c>
      <c r="AJ332" s="39" t="s">
        <v>521</v>
      </c>
      <c r="AK332" s="39" t="s">
        <v>634</v>
      </c>
      <c r="AL332" s="45" t="s">
        <v>170</v>
      </c>
      <c r="AM332" s="39" t="s">
        <v>1277</v>
      </c>
      <c r="AN332" s="40">
        <v>45890</v>
      </c>
      <c r="AO332" s="45" t="s">
        <v>80</v>
      </c>
      <c r="AP332" s="41">
        <v>0.25</v>
      </c>
      <c r="AQ332" s="41" t="s">
        <v>609</v>
      </c>
      <c r="AR332" s="41" t="s">
        <v>609</v>
      </c>
      <c r="AS332" s="39" t="s">
        <v>1103</v>
      </c>
      <c r="AT332" s="39">
        <v>19</v>
      </c>
      <c r="AU332" s="39" t="s">
        <v>630</v>
      </c>
      <c r="AV332" s="45" t="s">
        <v>609</v>
      </c>
      <c r="AW332" s="45" t="s">
        <v>609</v>
      </c>
      <c r="AX332" s="39" t="s">
        <v>608</v>
      </c>
      <c r="AY332" s="66">
        <v>1</v>
      </c>
      <c r="AZ332" s="45" t="s">
        <v>609</v>
      </c>
      <c r="BA332" s="45" t="s">
        <v>609</v>
      </c>
      <c r="BB332" s="39" t="s">
        <v>610</v>
      </c>
      <c r="BC332" s="39"/>
    </row>
    <row r="333" spans="1:55" ht="199.5" x14ac:dyDescent="0.25">
      <c r="A333" s="45" t="s">
        <v>86</v>
      </c>
      <c r="B333" s="39" t="s">
        <v>1347</v>
      </c>
      <c r="C333" s="39" t="s">
        <v>186</v>
      </c>
      <c r="D333" s="39" t="s">
        <v>186</v>
      </c>
      <c r="E333" s="39" t="s">
        <v>186</v>
      </c>
      <c r="F333" s="39"/>
      <c r="G333" s="39"/>
      <c r="H333" s="39"/>
      <c r="I333" s="39"/>
      <c r="J333" s="39"/>
      <c r="K333" s="39"/>
      <c r="L333" s="39" t="s">
        <v>186</v>
      </c>
      <c r="M333" s="39"/>
      <c r="N333" s="39"/>
      <c r="O333" s="39"/>
      <c r="P333" s="39"/>
      <c r="Q333" s="39"/>
      <c r="R333" s="39"/>
      <c r="S333" s="39"/>
      <c r="T333" s="39"/>
      <c r="U333" s="39"/>
      <c r="V333" s="39"/>
      <c r="W333" s="39"/>
      <c r="X333" s="39"/>
      <c r="Y333" s="39"/>
      <c r="Z333" s="39"/>
      <c r="AA333" s="39"/>
      <c r="AB333" s="39"/>
      <c r="AC333" s="39"/>
      <c r="AD333" s="39"/>
      <c r="AE333" s="39"/>
      <c r="AF333" s="39"/>
      <c r="AG333" s="39" t="s">
        <v>94</v>
      </c>
      <c r="AH333" s="39" t="s">
        <v>633</v>
      </c>
      <c r="AI333" s="39" t="s">
        <v>520</v>
      </c>
      <c r="AJ333" s="39" t="s">
        <v>521</v>
      </c>
      <c r="AK333" s="39" t="s">
        <v>634</v>
      </c>
      <c r="AL333" s="45" t="s">
        <v>170</v>
      </c>
      <c r="AM333" s="39" t="s">
        <v>1277</v>
      </c>
      <c r="AN333" s="40">
        <v>45890</v>
      </c>
      <c r="AO333" s="45" t="s">
        <v>80</v>
      </c>
      <c r="AP333" s="41">
        <v>0.25</v>
      </c>
      <c r="AQ333" s="41" t="s">
        <v>609</v>
      </c>
      <c r="AR333" s="41" t="s">
        <v>609</v>
      </c>
      <c r="AS333" s="39" t="s">
        <v>1103</v>
      </c>
      <c r="AT333" s="39">
        <v>17</v>
      </c>
      <c r="AU333" s="39" t="s">
        <v>630</v>
      </c>
      <c r="AV333" s="45" t="s">
        <v>609</v>
      </c>
      <c r="AW333" s="45" t="s">
        <v>609</v>
      </c>
      <c r="AX333" s="39" t="s">
        <v>608</v>
      </c>
      <c r="AY333" s="66">
        <v>1</v>
      </c>
      <c r="AZ333" s="45" t="s">
        <v>609</v>
      </c>
      <c r="BA333" s="45" t="s">
        <v>609</v>
      </c>
      <c r="BB333" s="39" t="s">
        <v>610</v>
      </c>
      <c r="BC333" s="39"/>
    </row>
    <row r="334" spans="1:55" ht="199.5" x14ac:dyDescent="0.25">
      <c r="A334" s="45" t="s">
        <v>86</v>
      </c>
      <c r="B334" s="39" t="s">
        <v>1348</v>
      </c>
      <c r="C334" s="39" t="s">
        <v>186</v>
      </c>
      <c r="D334" s="39" t="s">
        <v>186</v>
      </c>
      <c r="E334" s="39" t="s">
        <v>186</v>
      </c>
      <c r="F334" s="39"/>
      <c r="G334" s="39"/>
      <c r="H334" s="39"/>
      <c r="I334" s="39"/>
      <c r="J334" s="39"/>
      <c r="K334" s="39"/>
      <c r="L334" s="39" t="s">
        <v>186</v>
      </c>
      <c r="M334" s="39"/>
      <c r="N334" s="39"/>
      <c r="O334" s="39"/>
      <c r="P334" s="39"/>
      <c r="Q334" s="39"/>
      <c r="R334" s="39"/>
      <c r="S334" s="39"/>
      <c r="T334" s="39"/>
      <c r="U334" s="39"/>
      <c r="V334" s="39"/>
      <c r="W334" s="39"/>
      <c r="X334" s="39"/>
      <c r="Y334" s="39"/>
      <c r="Z334" s="39"/>
      <c r="AA334" s="39"/>
      <c r="AB334" s="39"/>
      <c r="AC334" s="39"/>
      <c r="AD334" s="39"/>
      <c r="AE334" s="39"/>
      <c r="AF334" s="39"/>
      <c r="AG334" s="39" t="s">
        <v>94</v>
      </c>
      <c r="AH334" s="39" t="s">
        <v>633</v>
      </c>
      <c r="AI334" s="39" t="s">
        <v>520</v>
      </c>
      <c r="AJ334" s="39" t="s">
        <v>521</v>
      </c>
      <c r="AK334" s="39" t="s">
        <v>634</v>
      </c>
      <c r="AL334" s="45" t="s">
        <v>170</v>
      </c>
      <c r="AM334" s="39" t="s">
        <v>1277</v>
      </c>
      <c r="AN334" s="40">
        <v>45892</v>
      </c>
      <c r="AO334" s="45" t="s">
        <v>80</v>
      </c>
      <c r="AP334" s="41">
        <v>0.25</v>
      </c>
      <c r="AQ334" s="41" t="s">
        <v>609</v>
      </c>
      <c r="AR334" s="41" t="s">
        <v>609</v>
      </c>
      <c r="AS334" s="39" t="s">
        <v>1103</v>
      </c>
      <c r="AT334" s="39">
        <v>13</v>
      </c>
      <c r="AU334" s="39" t="s">
        <v>630</v>
      </c>
      <c r="AV334" s="45" t="s">
        <v>609</v>
      </c>
      <c r="AW334" s="45" t="s">
        <v>609</v>
      </c>
      <c r="AX334" s="39" t="s">
        <v>608</v>
      </c>
      <c r="AY334" s="66">
        <v>1</v>
      </c>
      <c r="AZ334" s="45" t="s">
        <v>609</v>
      </c>
      <c r="BA334" s="45" t="s">
        <v>609</v>
      </c>
      <c r="BB334" s="39" t="s">
        <v>610</v>
      </c>
      <c r="BC334" s="39"/>
    </row>
    <row r="335" spans="1:55" ht="199.5" x14ac:dyDescent="0.25">
      <c r="A335" s="45" t="s">
        <v>86</v>
      </c>
      <c r="B335" s="56" t="s">
        <v>1349</v>
      </c>
      <c r="C335" s="57" t="s">
        <v>186</v>
      </c>
      <c r="D335" s="57" t="s">
        <v>186</v>
      </c>
      <c r="E335" s="56" t="s">
        <v>186</v>
      </c>
      <c r="F335" s="57"/>
      <c r="G335" s="57"/>
      <c r="H335" s="57"/>
      <c r="I335" s="57"/>
      <c r="J335" s="57"/>
      <c r="K335" s="57"/>
      <c r="L335" s="57" t="s">
        <v>186</v>
      </c>
      <c r="M335" s="57"/>
      <c r="N335" s="57"/>
      <c r="O335" s="57"/>
      <c r="P335" s="57"/>
      <c r="Q335" s="56"/>
      <c r="R335" s="57"/>
      <c r="S335" s="57"/>
      <c r="T335" s="57"/>
      <c r="U335" s="57"/>
      <c r="V335" s="57"/>
      <c r="W335" s="57"/>
      <c r="X335" s="57"/>
      <c r="Y335" s="57"/>
      <c r="Z335" s="57"/>
      <c r="AA335" s="57"/>
      <c r="AB335" s="57"/>
      <c r="AC335" s="57"/>
      <c r="AD335" s="57"/>
      <c r="AE335" s="57"/>
      <c r="AF335" s="56"/>
      <c r="AG335" s="39" t="s">
        <v>94</v>
      </c>
      <c r="AH335" s="56" t="s">
        <v>633</v>
      </c>
      <c r="AI335" s="56" t="s">
        <v>520</v>
      </c>
      <c r="AJ335" s="56" t="s">
        <v>521</v>
      </c>
      <c r="AK335" s="57" t="s">
        <v>634</v>
      </c>
      <c r="AL335" s="45" t="s">
        <v>170</v>
      </c>
      <c r="AM335" s="56" t="s">
        <v>1277</v>
      </c>
      <c r="AN335" s="63">
        <v>45892</v>
      </c>
      <c r="AO335" s="45" t="s">
        <v>80</v>
      </c>
      <c r="AP335" s="41">
        <v>0.25</v>
      </c>
      <c r="AQ335" s="41" t="s">
        <v>609</v>
      </c>
      <c r="AR335" s="41" t="s">
        <v>609</v>
      </c>
      <c r="AS335" s="39" t="s">
        <v>1103</v>
      </c>
      <c r="AT335" s="93">
        <v>17</v>
      </c>
      <c r="AU335" s="39" t="s">
        <v>630</v>
      </c>
      <c r="AV335" s="45" t="s">
        <v>609</v>
      </c>
      <c r="AW335" s="45" t="s">
        <v>609</v>
      </c>
      <c r="AX335" s="39" t="s">
        <v>608</v>
      </c>
      <c r="AY335" s="66">
        <v>1</v>
      </c>
      <c r="AZ335" s="45" t="s">
        <v>609</v>
      </c>
      <c r="BA335" s="45" t="s">
        <v>609</v>
      </c>
      <c r="BB335" s="39" t="s">
        <v>610</v>
      </c>
      <c r="BC335" s="59"/>
    </row>
    <row r="336" spans="1:55" ht="199.5" x14ac:dyDescent="0.25">
      <c r="A336" s="45" t="s">
        <v>86</v>
      </c>
      <c r="B336" s="56" t="s">
        <v>1350</v>
      </c>
      <c r="C336" s="57" t="s">
        <v>186</v>
      </c>
      <c r="D336" s="57" t="s">
        <v>186</v>
      </c>
      <c r="E336" s="56" t="s">
        <v>186</v>
      </c>
      <c r="F336" s="57"/>
      <c r="G336" s="57"/>
      <c r="H336" s="57"/>
      <c r="I336" s="57"/>
      <c r="J336" s="57"/>
      <c r="K336" s="57"/>
      <c r="L336" s="57" t="s">
        <v>186</v>
      </c>
      <c r="M336" s="57"/>
      <c r="N336" s="57"/>
      <c r="O336" s="57"/>
      <c r="P336" s="57"/>
      <c r="Q336" s="56"/>
      <c r="R336" s="57"/>
      <c r="S336" s="57"/>
      <c r="T336" s="57"/>
      <c r="U336" s="57"/>
      <c r="V336" s="57"/>
      <c r="W336" s="57"/>
      <c r="X336" s="57"/>
      <c r="Y336" s="57"/>
      <c r="Z336" s="57"/>
      <c r="AA336" s="57"/>
      <c r="AB336" s="57"/>
      <c r="AC336" s="57"/>
      <c r="AD336" s="57"/>
      <c r="AE336" s="57"/>
      <c r="AF336" s="56"/>
      <c r="AG336" s="39" t="s">
        <v>94</v>
      </c>
      <c r="AH336" s="56" t="s">
        <v>633</v>
      </c>
      <c r="AI336" s="56" t="s">
        <v>520</v>
      </c>
      <c r="AJ336" s="56" t="s">
        <v>521</v>
      </c>
      <c r="AK336" s="57" t="s">
        <v>634</v>
      </c>
      <c r="AL336" s="45" t="s">
        <v>170</v>
      </c>
      <c r="AM336" s="56" t="s">
        <v>1277</v>
      </c>
      <c r="AN336" s="63">
        <v>45895</v>
      </c>
      <c r="AO336" s="45" t="s">
        <v>80</v>
      </c>
      <c r="AP336" s="41">
        <v>0.25</v>
      </c>
      <c r="AQ336" s="41" t="s">
        <v>609</v>
      </c>
      <c r="AR336" s="41" t="s">
        <v>609</v>
      </c>
      <c r="AS336" s="39" t="s">
        <v>1103</v>
      </c>
      <c r="AT336" s="45">
        <v>11</v>
      </c>
      <c r="AU336" s="39" t="s">
        <v>630</v>
      </c>
      <c r="AV336" s="45" t="s">
        <v>609</v>
      </c>
      <c r="AW336" s="45" t="s">
        <v>609</v>
      </c>
      <c r="AX336" s="39" t="s">
        <v>608</v>
      </c>
      <c r="AY336" s="66">
        <v>1</v>
      </c>
      <c r="AZ336" s="45" t="s">
        <v>609</v>
      </c>
      <c r="BA336" s="45" t="s">
        <v>609</v>
      </c>
      <c r="BB336" s="39" t="s">
        <v>610</v>
      </c>
      <c r="BC336" s="45"/>
    </row>
    <row r="337" spans="1:55" ht="199.5" x14ac:dyDescent="0.25">
      <c r="A337" s="45" t="s">
        <v>86</v>
      </c>
      <c r="B337" s="56" t="s">
        <v>1351</v>
      </c>
      <c r="C337" s="57" t="s">
        <v>186</v>
      </c>
      <c r="D337" s="57" t="s">
        <v>186</v>
      </c>
      <c r="E337" s="56" t="s">
        <v>186</v>
      </c>
      <c r="F337" s="57"/>
      <c r="G337" s="57"/>
      <c r="H337" s="57"/>
      <c r="I337" s="57"/>
      <c r="J337" s="57"/>
      <c r="K337" s="57"/>
      <c r="L337" s="57" t="s">
        <v>186</v>
      </c>
      <c r="M337" s="57"/>
      <c r="N337" s="57"/>
      <c r="O337" s="57"/>
      <c r="P337" s="57"/>
      <c r="Q337" s="56"/>
      <c r="R337" s="57"/>
      <c r="S337" s="57"/>
      <c r="T337" s="57"/>
      <c r="U337" s="57"/>
      <c r="V337" s="57"/>
      <c r="W337" s="57"/>
      <c r="X337" s="57"/>
      <c r="Y337" s="57"/>
      <c r="Z337" s="57"/>
      <c r="AA337" s="57"/>
      <c r="AB337" s="57"/>
      <c r="AC337" s="57"/>
      <c r="AD337" s="57"/>
      <c r="AE337" s="57"/>
      <c r="AF337" s="56"/>
      <c r="AG337" s="39" t="s">
        <v>94</v>
      </c>
      <c r="AH337" s="56" t="s">
        <v>633</v>
      </c>
      <c r="AI337" s="56" t="s">
        <v>520</v>
      </c>
      <c r="AJ337" s="56" t="s">
        <v>521</v>
      </c>
      <c r="AK337" s="57" t="s">
        <v>634</v>
      </c>
      <c r="AL337" s="45" t="s">
        <v>170</v>
      </c>
      <c r="AM337" s="56" t="s">
        <v>1277</v>
      </c>
      <c r="AN337" s="63">
        <v>45895</v>
      </c>
      <c r="AO337" s="45" t="s">
        <v>80</v>
      </c>
      <c r="AP337" s="41">
        <v>0.25</v>
      </c>
      <c r="AQ337" s="41" t="s">
        <v>609</v>
      </c>
      <c r="AR337" s="41" t="s">
        <v>609</v>
      </c>
      <c r="AS337" s="39" t="s">
        <v>1103</v>
      </c>
      <c r="AT337" s="45">
        <v>22</v>
      </c>
      <c r="AU337" s="39" t="s">
        <v>630</v>
      </c>
      <c r="AV337" s="45" t="s">
        <v>609</v>
      </c>
      <c r="AW337" s="45" t="s">
        <v>609</v>
      </c>
      <c r="AX337" s="39" t="s">
        <v>608</v>
      </c>
      <c r="AY337" s="66">
        <v>1</v>
      </c>
      <c r="AZ337" s="45" t="s">
        <v>609</v>
      </c>
      <c r="BA337" s="45" t="s">
        <v>609</v>
      </c>
      <c r="BB337" s="39" t="s">
        <v>610</v>
      </c>
      <c r="BC337" s="45"/>
    </row>
    <row r="338" spans="1:55" ht="199.5" x14ac:dyDescent="0.25">
      <c r="A338" s="45" t="s">
        <v>86</v>
      </c>
      <c r="B338" s="56" t="s">
        <v>1352</v>
      </c>
      <c r="C338" s="57" t="s">
        <v>186</v>
      </c>
      <c r="D338" s="57" t="s">
        <v>186</v>
      </c>
      <c r="E338" s="56" t="s">
        <v>186</v>
      </c>
      <c r="F338" s="57"/>
      <c r="G338" s="57"/>
      <c r="H338" s="57"/>
      <c r="I338" s="57"/>
      <c r="J338" s="57"/>
      <c r="K338" s="57"/>
      <c r="L338" s="57" t="s">
        <v>186</v>
      </c>
      <c r="M338" s="57"/>
      <c r="N338" s="57"/>
      <c r="O338" s="57"/>
      <c r="P338" s="57"/>
      <c r="Q338" s="56"/>
      <c r="R338" s="57"/>
      <c r="S338" s="57"/>
      <c r="T338" s="57"/>
      <c r="U338" s="57"/>
      <c r="V338" s="57"/>
      <c r="W338" s="57"/>
      <c r="X338" s="57"/>
      <c r="Y338" s="57"/>
      <c r="Z338" s="57"/>
      <c r="AA338" s="57"/>
      <c r="AB338" s="57"/>
      <c r="AC338" s="57"/>
      <c r="AD338" s="57"/>
      <c r="AE338" s="57"/>
      <c r="AF338" s="56"/>
      <c r="AG338" s="39" t="s">
        <v>94</v>
      </c>
      <c r="AH338" s="56" t="s">
        <v>633</v>
      </c>
      <c r="AI338" s="56" t="s">
        <v>520</v>
      </c>
      <c r="AJ338" s="56" t="s">
        <v>521</v>
      </c>
      <c r="AK338" s="57" t="s">
        <v>634</v>
      </c>
      <c r="AL338" s="45" t="s">
        <v>170</v>
      </c>
      <c r="AM338" s="56" t="s">
        <v>1277</v>
      </c>
      <c r="AN338" s="63">
        <v>45904</v>
      </c>
      <c r="AO338" s="45" t="s">
        <v>80</v>
      </c>
      <c r="AP338" s="41">
        <v>0.25</v>
      </c>
      <c r="AQ338" s="41" t="s">
        <v>609</v>
      </c>
      <c r="AR338" s="41" t="s">
        <v>609</v>
      </c>
      <c r="AS338" s="39" t="s">
        <v>1103</v>
      </c>
      <c r="AT338" s="45">
        <v>11</v>
      </c>
      <c r="AU338" s="39" t="s">
        <v>630</v>
      </c>
      <c r="AV338" s="45" t="s">
        <v>609</v>
      </c>
      <c r="AW338" s="45" t="s">
        <v>609</v>
      </c>
      <c r="AX338" s="39" t="s">
        <v>608</v>
      </c>
      <c r="AY338" s="66">
        <v>1</v>
      </c>
      <c r="AZ338" s="45" t="s">
        <v>609</v>
      </c>
      <c r="BA338" s="45" t="s">
        <v>609</v>
      </c>
      <c r="BB338" s="39" t="s">
        <v>610</v>
      </c>
      <c r="BC338" s="45"/>
    </row>
    <row r="339" spans="1:55" ht="156.75" x14ac:dyDescent="0.25">
      <c r="A339" s="45" t="s">
        <v>86</v>
      </c>
      <c r="B339" s="39" t="s">
        <v>1353</v>
      </c>
      <c r="C339" s="39" t="s">
        <v>186</v>
      </c>
      <c r="D339" s="39" t="s">
        <v>186</v>
      </c>
      <c r="E339" s="39" t="s">
        <v>186</v>
      </c>
      <c r="F339" s="39"/>
      <c r="G339" s="39"/>
      <c r="H339" s="39"/>
      <c r="I339" s="39"/>
      <c r="J339" s="39"/>
      <c r="K339" s="39"/>
      <c r="L339" s="39" t="s">
        <v>186</v>
      </c>
      <c r="M339" s="39"/>
      <c r="N339" s="39"/>
      <c r="O339" s="39"/>
      <c r="P339" s="39"/>
      <c r="Q339" s="39"/>
      <c r="R339" s="39"/>
      <c r="S339" s="39"/>
      <c r="T339" s="39"/>
      <c r="U339" s="39"/>
      <c r="V339" s="39"/>
      <c r="W339" s="39"/>
      <c r="X339" s="39"/>
      <c r="Y339" s="39"/>
      <c r="Z339" s="39"/>
      <c r="AA339" s="39"/>
      <c r="AB339" s="39"/>
      <c r="AC339" s="39"/>
      <c r="AD339" s="39"/>
      <c r="AE339" s="39"/>
      <c r="AF339" s="39"/>
      <c r="AG339" s="39" t="s">
        <v>94</v>
      </c>
      <c r="AH339" s="39" t="s">
        <v>1114</v>
      </c>
      <c r="AI339" s="39" t="s">
        <v>627</v>
      </c>
      <c r="AJ339" s="39" t="s">
        <v>628</v>
      </c>
      <c r="AK339" s="39" t="s">
        <v>629</v>
      </c>
      <c r="AL339" s="45" t="s">
        <v>170</v>
      </c>
      <c r="AM339" s="39" t="s">
        <v>1271</v>
      </c>
      <c r="AN339" s="40">
        <v>45905</v>
      </c>
      <c r="AO339" s="45" t="s">
        <v>80</v>
      </c>
      <c r="AP339" s="41">
        <v>0.25</v>
      </c>
      <c r="AQ339" s="41" t="s">
        <v>609</v>
      </c>
      <c r="AR339" s="41" t="s">
        <v>609</v>
      </c>
      <c r="AS339" s="39" t="s">
        <v>1103</v>
      </c>
      <c r="AT339" s="65">
        <v>22</v>
      </c>
      <c r="AU339" s="39" t="s">
        <v>630</v>
      </c>
      <c r="AV339" s="45" t="s">
        <v>609</v>
      </c>
      <c r="AW339" s="45" t="s">
        <v>609</v>
      </c>
      <c r="AX339" s="39" t="s">
        <v>608</v>
      </c>
      <c r="AY339" s="66">
        <v>1</v>
      </c>
      <c r="AZ339" s="45" t="s">
        <v>609</v>
      </c>
      <c r="BA339" s="45" t="s">
        <v>609</v>
      </c>
      <c r="BB339" s="39" t="s">
        <v>610</v>
      </c>
      <c r="BC339" s="45"/>
    </row>
    <row r="340" spans="1:55" ht="156.75" x14ac:dyDescent="0.25">
      <c r="A340" s="45" t="s">
        <v>86</v>
      </c>
      <c r="B340" s="39" t="s">
        <v>1355</v>
      </c>
      <c r="C340" s="39" t="s">
        <v>186</v>
      </c>
      <c r="D340" s="39" t="s">
        <v>186</v>
      </c>
      <c r="E340" s="39" t="s">
        <v>186</v>
      </c>
      <c r="F340" s="39"/>
      <c r="G340" s="39"/>
      <c r="H340" s="39"/>
      <c r="I340" s="39"/>
      <c r="J340" s="39"/>
      <c r="K340" s="39"/>
      <c r="L340" s="39" t="s">
        <v>186</v>
      </c>
      <c r="M340" s="39"/>
      <c r="N340" s="39"/>
      <c r="O340" s="39"/>
      <c r="P340" s="39"/>
      <c r="Q340" s="39"/>
      <c r="R340" s="39"/>
      <c r="S340" s="39"/>
      <c r="T340" s="39"/>
      <c r="U340" s="39"/>
      <c r="V340" s="39"/>
      <c r="W340" s="39"/>
      <c r="X340" s="39"/>
      <c r="Y340" s="39"/>
      <c r="Z340" s="39"/>
      <c r="AA340" s="39"/>
      <c r="AB340" s="39"/>
      <c r="AC340" s="39"/>
      <c r="AD340" s="39"/>
      <c r="AE340" s="39"/>
      <c r="AF340" s="39"/>
      <c r="AG340" s="39" t="s">
        <v>94</v>
      </c>
      <c r="AH340" s="39" t="s">
        <v>1114</v>
      </c>
      <c r="AI340" s="39" t="s">
        <v>627</v>
      </c>
      <c r="AJ340" s="39" t="s">
        <v>628</v>
      </c>
      <c r="AK340" s="39" t="s">
        <v>629</v>
      </c>
      <c r="AL340" s="45" t="s">
        <v>170</v>
      </c>
      <c r="AM340" s="39" t="s">
        <v>1271</v>
      </c>
      <c r="AN340" s="40">
        <v>45905</v>
      </c>
      <c r="AO340" s="45" t="s">
        <v>80</v>
      </c>
      <c r="AP340" s="41">
        <v>0.25</v>
      </c>
      <c r="AQ340" s="41" t="s">
        <v>609</v>
      </c>
      <c r="AR340" s="41" t="s">
        <v>609</v>
      </c>
      <c r="AS340" s="39" t="s">
        <v>1103</v>
      </c>
      <c r="AT340" s="65">
        <v>16</v>
      </c>
      <c r="AU340" s="39" t="s">
        <v>630</v>
      </c>
      <c r="AV340" s="45" t="s">
        <v>609</v>
      </c>
      <c r="AW340" s="45" t="s">
        <v>609</v>
      </c>
      <c r="AX340" s="39" t="s">
        <v>608</v>
      </c>
      <c r="AY340" s="66">
        <v>1</v>
      </c>
      <c r="AZ340" s="45" t="s">
        <v>609</v>
      </c>
      <c r="BA340" s="45" t="s">
        <v>609</v>
      </c>
      <c r="BB340" s="39" t="s">
        <v>610</v>
      </c>
      <c r="BC340" s="45"/>
    </row>
    <row r="341" spans="1:55" ht="156.75" x14ac:dyDescent="0.25">
      <c r="A341" s="45" t="s">
        <v>86</v>
      </c>
      <c r="B341" s="39" t="s">
        <v>1356</v>
      </c>
      <c r="C341" s="39" t="s">
        <v>186</v>
      </c>
      <c r="D341" s="39" t="s">
        <v>186</v>
      </c>
      <c r="E341" s="39" t="s">
        <v>186</v>
      </c>
      <c r="F341" s="39"/>
      <c r="G341" s="39"/>
      <c r="H341" s="39"/>
      <c r="I341" s="39"/>
      <c r="J341" s="39"/>
      <c r="K341" s="39"/>
      <c r="L341" s="39" t="s">
        <v>186</v>
      </c>
      <c r="M341" s="39"/>
      <c r="N341" s="39"/>
      <c r="O341" s="39"/>
      <c r="P341" s="39"/>
      <c r="Q341" s="39"/>
      <c r="R341" s="39"/>
      <c r="S341" s="39"/>
      <c r="T341" s="39"/>
      <c r="U341" s="39"/>
      <c r="V341" s="39"/>
      <c r="W341" s="39"/>
      <c r="X341" s="39"/>
      <c r="Y341" s="39"/>
      <c r="Z341" s="39"/>
      <c r="AA341" s="39"/>
      <c r="AB341" s="39"/>
      <c r="AC341" s="39"/>
      <c r="AD341" s="39"/>
      <c r="AE341" s="39"/>
      <c r="AF341" s="39"/>
      <c r="AG341" s="39" t="s">
        <v>94</v>
      </c>
      <c r="AH341" s="39" t="s">
        <v>1114</v>
      </c>
      <c r="AI341" s="39" t="s">
        <v>627</v>
      </c>
      <c r="AJ341" s="39" t="s">
        <v>628</v>
      </c>
      <c r="AK341" s="39" t="s">
        <v>629</v>
      </c>
      <c r="AL341" s="45" t="s">
        <v>170</v>
      </c>
      <c r="AM341" s="39" t="s">
        <v>1271</v>
      </c>
      <c r="AN341" s="40">
        <v>45906</v>
      </c>
      <c r="AO341" s="45" t="s">
        <v>80</v>
      </c>
      <c r="AP341" s="41">
        <v>0.25</v>
      </c>
      <c r="AQ341" s="41" t="s">
        <v>609</v>
      </c>
      <c r="AR341" s="41" t="s">
        <v>609</v>
      </c>
      <c r="AS341" s="39" t="s">
        <v>1103</v>
      </c>
      <c r="AT341" s="65">
        <v>25</v>
      </c>
      <c r="AU341" s="39" t="s">
        <v>630</v>
      </c>
      <c r="AV341" s="45" t="s">
        <v>609</v>
      </c>
      <c r="AW341" s="45" t="s">
        <v>609</v>
      </c>
      <c r="AX341" s="39" t="s">
        <v>608</v>
      </c>
      <c r="AY341" s="66">
        <v>1</v>
      </c>
      <c r="AZ341" s="45" t="s">
        <v>609</v>
      </c>
      <c r="BA341" s="45" t="s">
        <v>609</v>
      </c>
      <c r="BB341" s="39" t="s">
        <v>610</v>
      </c>
      <c r="BC341" s="45"/>
    </row>
    <row r="342" spans="1:55" ht="156.75" x14ac:dyDescent="0.25">
      <c r="A342" s="45" t="s">
        <v>86</v>
      </c>
      <c r="B342" s="39" t="s">
        <v>1357</v>
      </c>
      <c r="C342" s="39" t="s">
        <v>186</v>
      </c>
      <c r="D342" s="39" t="s">
        <v>186</v>
      </c>
      <c r="E342" s="39" t="s">
        <v>186</v>
      </c>
      <c r="F342" s="39"/>
      <c r="G342" s="39"/>
      <c r="H342" s="39"/>
      <c r="I342" s="39"/>
      <c r="J342" s="39"/>
      <c r="K342" s="39"/>
      <c r="L342" s="39" t="s">
        <v>186</v>
      </c>
      <c r="M342" s="39"/>
      <c r="N342" s="39"/>
      <c r="O342" s="39"/>
      <c r="P342" s="39"/>
      <c r="Q342" s="39"/>
      <c r="R342" s="39"/>
      <c r="S342" s="39"/>
      <c r="T342" s="39"/>
      <c r="U342" s="39"/>
      <c r="V342" s="39"/>
      <c r="W342" s="39"/>
      <c r="X342" s="39"/>
      <c r="Y342" s="39"/>
      <c r="Z342" s="39"/>
      <c r="AA342" s="39"/>
      <c r="AB342" s="39"/>
      <c r="AC342" s="39"/>
      <c r="AD342" s="39"/>
      <c r="AE342" s="39"/>
      <c r="AF342" s="39"/>
      <c r="AG342" s="39" t="s">
        <v>94</v>
      </c>
      <c r="AH342" s="39" t="s">
        <v>1114</v>
      </c>
      <c r="AI342" s="39" t="s">
        <v>627</v>
      </c>
      <c r="AJ342" s="39" t="s">
        <v>628</v>
      </c>
      <c r="AK342" s="39" t="s">
        <v>629</v>
      </c>
      <c r="AL342" s="45" t="s">
        <v>170</v>
      </c>
      <c r="AM342" s="39" t="s">
        <v>1271</v>
      </c>
      <c r="AN342" s="40">
        <v>45906</v>
      </c>
      <c r="AO342" s="45" t="s">
        <v>80</v>
      </c>
      <c r="AP342" s="41">
        <v>0.25</v>
      </c>
      <c r="AQ342" s="41" t="s">
        <v>609</v>
      </c>
      <c r="AR342" s="41" t="s">
        <v>609</v>
      </c>
      <c r="AS342" s="39" t="s">
        <v>1103</v>
      </c>
      <c r="AT342" s="65">
        <v>15</v>
      </c>
      <c r="AU342" s="39" t="s">
        <v>630</v>
      </c>
      <c r="AV342" s="45" t="s">
        <v>609</v>
      </c>
      <c r="AW342" s="45" t="s">
        <v>609</v>
      </c>
      <c r="AX342" s="39" t="s">
        <v>608</v>
      </c>
      <c r="AY342" s="66">
        <v>1</v>
      </c>
      <c r="AZ342" s="45" t="s">
        <v>609</v>
      </c>
      <c r="BA342" s="45" t="s">
        <v>609</v>
      </c>
      <c r="BB342" s="39" t="s">
        <v>610</v>
      </c>
      <c r="BC342" s="45"/>
    </row>
    <row r="343" spans="1:55" ht="199.5" x14ac:dyDescent="0.25">
      <c r="A343" s="45" t="s">
        <v>86</v>
      </c>
      <c r="B343" s="56" t="s">
        <v>1358</v>
      </c>
      <c r="C343" s="57" t="s">
        <v>186</v>
      </c>
      <c r="D343" s="57" t="s">
        <v>186</v>
      </c>
      <c r="E343" s="56" t="s">
        <v>186</v>
      </c>
      <c r="F343" s="57"/>
      <c r="G343" s="57"/>
      <c r="H343" s="57"/>
      <c r="I343" s="57"/>
      <c r="J343" s="57"/>
      <c r="K343" s="57"/>
      <c r="L343" s="57" t="s">
        <v>186</v>
      </c>
      <c r="M343" s="57"/>
      <c r="N343" s="57"/>
      <c r="O343" s="57"/>
      <c r="P343" s="57"/>
      <c r="Q343" s="56"/>
      <c r="R343" s="57"/>
      <c r="S343" s="57"/>
      <c r="T343" s="57"/>
      <c r="U343" s="57"/>
      <c r="V343" s="57"/>
      <c r="W343" s="57"/>
      <c r="X343" s="57"/>
      <c r="Y343" s="57"/>
      <c r="Z343" s="57"/>
      <c r="AA343" s="57"/>
      <c r="AB343" s="57"/>
      <c r="AC343" s="57"/>
      <c r="AD343" s="57"/>
      <c r="AE343" s="57"/>
      <c r="AF343" s="56"/>
      <c r="AG343" s="39" t="s">
        <v>94</v>
      </c>
      <c r="AH343" s="56" t="s">
        <v>633</v>
      </c>
      <c r="AI343" s="56" t="s">
        <v>520</v>
      </c>
      <c r="AJ343" s="56" t="s">
        <v>521</v>
      </c>
      <c r="AK343" s="57" t="s">
        <v>634</v>
      </c>
      <c r="AL343" s="45" t="s">
        <v>170</v>
      </c>
      <c r="AM343" s="56" t="s">
        <v>1277</v>
      </c>
      <c r="AN343" s="63">
        <v>45910</v>
      </c>
      <c r="AO343" s="45" t="s">
        <v>80</v>
      </c>
      <c r="AP343" s="41">
        <v>0.25</v>
      </c>
      <c r="AQ343" s="41" t="s">
        <v>609</v>
      </c>
      <c r="AR343" s="41" t="s">
        <v>609</v>
      </c>
      <c r="AS343" s="39" t="s">
        <v>1103</v>
      </c>
      <c r="AT343" s="45">
        <v>15</v>
      </c>
      <c r="AU343" s="39" t="s">
        <v>630</v>
      </c>
      <c r="AV343" s="45" t="s">
        <v>609</v>
      </c>
      <c r="AW343" s="45" t="s">
        <v>609</v>
      </c>
      <c r="AX343" s="39" t="s">
        <v>608</v>
      </c>
      <c r="AY343" s="66">
        <v>1</v>
      </c>
      <c r="AZ343" s="45" t="s">
        <v>609</v>
      </c>
      <c r="BA343" s="45" t="s">
        <v>609</v>
      </c>
      <c r="BB343" s="39" t="s">
        <v>610</v>
      </c>
      <c r="BC343" s="45"/>
    </row>
    <row r="344" spans="1:55" ht="185.25" x14ac:dyDescent="0.25">
      <c r="A344" s="45" t="s">
        <v>86</v>
      </c>
      <c r="B344" s="56" t="s">
        <v>1359</v>
      </c>
      <c r="C344" s="57" t="s">
        <v>186</v>
      </c>
      <c r="D344" s="57" t="s">
        <v>186</v>
      </c>
      <c r="E344" s="56" t="s">
        <v>186</v>
      </c>
      <c r="F344" s="57"/>
      <c r="G344" s="57"/>
      <c r="H344" s="57"/>
      <c r="I344" s="57"/>
      <c r="J344" s="57"/>
      <c r="K344" s="57"/>
      <c r="L344" s="57" t="s">
        <v>186</v>
      </c>
      <c r="M344" s="57"/>
      <c r="N344" s="57"/>
      <c r="O344" s="57"/>
      <c r="P344" s="57"/>
      <c r="Q344" s="56"/>
      <c r="R344" s="57"/>
      <c r="S344" s="57"/>
      <c r="T344" s="57"/>
      <c r="U344" s="57"/>
      <c r="V344" s="57"/>
      <c r="W344" s="57"/>
      <c r="X344" s="57"/>
      <c r="Y344" s="57"/>
      <c r="Z344" s="57"/>
      <c r="AA344" s="57"/>
      <c r="AB344" s="57"/>
      <c r="AC344" s="57"/>
      <c r="AD344" s="57"/>
      <c r="AE344" s="57"/>
      <c r="AF344" s="56"/>
      <c r="AG344" s="39" t="s">
        <v>94</v>
      </c>
      <c r="AH344" s="56" t="s">
        <v>1306</v>
      </c>
      <c r="AI344" s="56" t="s">
        <v>520</v>
      </c>
      <c r="AJ344" s="56" t="s">
        <v>521</v>
      </c>
      <c r="AK344" s="57" t="s">
        <v>634</v>
      </c>
      <c r="AL344" s="45" t="s">
        <v>170</v>
      </c>
      <c r="AM344" s="56" t="s">
        <v>1277</v>
      </c>
      <c r="AN344" s="63">
        <v>45912</v>
      </c>
      <c r="AO344" s="45" t="s">
        <v>80</v>
      </c>
      <c r="AP344" s="41">
        <v>0.25</v>
      </c>
      <c r="AQ344" s="41" t="s">
        <v>609</v>
      </c>
      <c r="AR344" s="41" t="s">
        <v>609</v>
      </c>
      <c r="AS344" s="39" t="s">
        <v>1103</v>
      </c>
      <c r="AT344" s="45">
        <v>46</v>
      </c>
      <c r="AU344" s="39" t="s">
        <v>1294</v>
      </c>
      <c r="AV344" s="45" t="s">
        <v>609</v>
      </c>
      <c r="AW344" s="45" t="s">
        <v>609</v>
      </c>
      <c r="AX344" s="39" t="s">
        <v>608</v>
      </c>
      <c r="AY344" s="66">
        <v>1</v>
      </c>
      <c r="AZ344" s="45" t="s">
        <v>609</v>
      </c>
      <c r="BA344" s="45" t="s">
        <v>609</v>
      </c>
      <c r="BB344" s="39" t="s">
        <v>610</v>
      </c>
      <c r="BC344" s="45"/>
    </row>
    <row r="345" spans="1:55" ht="185.25" x14ac:dyDescent="0.25">
      <c r="A345" s="45" t="s">
        <v>86</v>
      </c>
      <c r="B345" s="56" t="s">
        <v>1360</v>
      </c>
      <c r="C345" s="57" t="s">
        <v>186</v>
      </c>
      <c r="D345" s="57" t="s">
        <v>186</v>
      </c>
      <c r="E345" s="56" t="s">
        <v>186</v>
      </c>
      <c r="F345" s="57"/>
      <c r="G345" s="57"/>
      <c r="H345" s="57"/>
      <c r="I345" s="57"/>
      <c r="J345" s="57"/>
      <c r="K345" s="57"/>
      <c r="L345" s="57" t="s">
        <v>186</v>
      </c>
      <c r="M345" s="57"/>
      <c r="N345" s="57"/>
      <c r="O345" s="57"/>
      <c r="P345" s="57"/>
      <c r="Q345" s="56"/>
      <c r="R345" s="57"/>
      <c r="S345" s="57"/>
      <c r="T345" s="57"/>
      <c r="U345" s="57"/>
      <c r="V345" s="57"/>
      <c r="W345" s="57"/>
      <c r="X345" s="57"/>
      <c r="Y345" s="57"/>
      <c r="Z345" s="57"/>
      <c r="AA345" s="57"/>
      <c r="AB345" s="57"/>
      <c r="AC345" s="57"/>
      <c r="AD345" s="57"/>
      <c r="AE345" s="57"/>
      <c r="AF345" s="56"/>
      <c r="AG345" s="39" t="s">
        <v>94</v>
      </c>
      <c r="AH345" s="56" t="s">
        <v>1306</v>
      </c>
      <c r="AI345" s="56" t="s">
        <v>520</v>
      </c>
      <c r="AJ345" s="56" t="s">
        <v>521</v>
      </c>
      <c r="AK345" s="57" t="s">
        <v>634</v>
      </c>
      <c r="AL345" s="45" t="s">
        <v>170</v>
      </c>
      <c r="AM345" s="56" t="s">
        <v>1277</v>
      </c>
      <c r="AN345" s="63">
        <v>45917</v>
      </c>
      <c r="AO345" s="45" t="s">
        <v>80</v>
      </c>
      <c r="AP345" s="41">
        <v>0.25</v>
      </c>
      <c r="AQ345" s="41" t="s">
        <v>609</v>
      </c>
      <c r="AR345" s="41" t="s">
        <v>609</v>
      </c>
      <c r="AS345" s="39" t="s">
        <v>1103</v>
      </c>
      <c r="AT345" s="45">
        <v>25</v>
      </c>
      <c r="AU345" s="39" t="s">
        <v>1294</v>
      </c>
      <c r="AV345" s="45" t="s">
        <v>609</v>
      </c>
      <c r="AW345" s="45" t="s">
        <v>609</v>
      </c>
      <c r="AX345" s="39" t="s">
        <v>608</v>
      </c>
      <c r="AY345" s="66">
        <v>1</v>
      </c>
      <c r="AZ345" s="45" t="s">
        <v>609</v>
      </c>
      <c r="BA345" s="45" t="s">
        <v>609</v>
      </c>
      <c r="BB345" s="39" t="s">
        <v>610</v>
      </c>
      <c r="BC345" s="45"/>
    </row>
    <row r="346" spans="1:55" ht="185.25" x14ac:dyDescent="0.25">
      <c r="A346" s="45" t="s">
        <v>86</v>
      </c>
      <c r="B346" s="56" t="s">
        <v>1361</v>
      </c>
      <c r="C346" s="57" t="s">
        <v>186</v>
      </c>
      <c r="D346" s="57" t="s">
        <v>186</v>
      </c>
      <c r="E346" s="56" t="s">
        <v>186</v>
      </c>
      <c r="F346" s="57"/>
      <c r="G346" s="57"/>
      <c r="H346" s="57"/>
      <c r="I346" s="57"/>
      <c r="J346" s="57"/>
      <c r="K346" s="57"/>
      <c r="L346" s="57" t="s">
        <v>186</v>
      </c>
      <c r="M346" s="57"/>
      <c r="N346" s="57"/>
      <c r="O346" s="57"/>
      <c r="P346" s="57"/>
      <c r="Q346" s="56"/>
      <c r="R346" s="57"/>
      <c r="S346" s="57"/>
      <c r="T346" s="57"/>
      <c r="U346" s="57"/>
      <c r="V346" s="57"/>
      <c r="W346" s="57"/>
      <c r="X346" s="57"/>
      <c r="Y346" s="57"/>
      <c r="Z346" s="57"/>
      <c r="AA346" s="57"/>
      <c r="AB346" s="57"/>
      <c r="AC346" s="57"/>
      <c r="AD346" s="57"/>
      <c r="AE346" s="57"/>
      <c r="AF346" s="56"/>
      <c r="AG346" s="39" t="s">
        <v>94</v>
      </c>
      <c r="AH346" s="56" t="s">
        <v>1306</v>
      </c>
      <c r="AI346" s="56" t="s">
        <v>520</v>
      </c>
      <c r="AJ346" s="56" t="s">
        <v>521</v>
      </c>
      <c r="AK346" s="57" t="s">
        <v>634</v>
      </c>
      <c r="AL346" s="45" t="s">
        <v>170</v>
      </c>
      <c r="AM346" s="56" t="s">
        <v>1277</v>
      </c>
      <c r="AN346" s="63">
        <v>45918</v>
      </c>
      <c r="AO346" s="45" t="s">
        <v>80</v>
      </c>
      <c r="AP346" s="41">
        <v>0.25</v>
      </c>
      <c r="AQ346" s="41" t="s">
        <v>609</v>
      </c>
      <c r="AR346" s="41" t="s">
        <v>609</v>
      </c>
      <c r="AS346" s="39" t="s">
        <v>1103</v>
      </c>
      <c r="AT346" s="45">
        <v>21</v>
      </c>
      <c r="AU346" s="39" t="s">
        <v>1294</v>
      </c>
      <c r="AV346" s="45" t="s">
        <v>609</v>
      </c>
      <c r="AW346" s="45" t="s">
        <v>609</v>
      </c>
      <c r="AX346" s="39" t="s">
        <v>608</v>
      </c>
      <c r="AY346" s="66">
        <v>1</v>
      </c>
      <c r="AZ346" s="45" t="s">
        <v>609</v>
      </c>
      <c r="BA346" s="45" t="s">
        <v>609</v>
      </c>
      <c r="BB346" s="39" t="s">
        <v>610</v>
      </c>
      <c r="BC346" s="45"/>
    </row>
    <row r="347" spans="1:55" ht="185.25" x14ac:dyDescent="0.25">
      <c r="A347" s="45" t="s">
        <v>86</v>
      </c>
      <c r="B347" s="56" t="s">
        <v>1362</v>
      </c>
      <c r="C347" s="57" t="s">
        <v>186</v>
      </c>
      <c r="D347" s="57" t="s">
        <v>186</v>
      </c>
      <c r="E347" s="56" t="s">
        <v>186</v>
      </c>
      <c r="F347" s="57"/>
      <c r="G347" s="57"/>
      <c r="H347" s="57"/>
      <c r="I347" s="57"/>
      <c r="J347" s="57"/>
      <c r="K347" s="57"/>
      <c r="L347" s="57" t="s">
        <v>186</v>
      </c>
      <c r="M347" s="57"/>
      <c r="N347" s="57"/>
      <c r="O347" s="57"/>
      <c r="P347" s="57"/>
      <c r="Q347" s="56"/>
      <c r="R347" s="57"/>
      <c r="S347" s="57"/>
      <c r="T347" s="57"/>
      <c r="U347" s="57"/>
      <c r="V347" s="57"/>
      <c r="W347" s="57"/>
      <c r="X347" s="57"/>
      <c r="Y347" s="57"/>
      <c r="Z347" s="57"/>
      <c r="AA347" s="57"/>
      <c r="AB347" s="57"/>
      <c r="AC347" s="57"/>
      <c r="AD347" s="57"/>
      <c r="AE347" s="57"/>
      <c r="AF347" s="56"/>
      <c r="AG347" s="39" t="s">
        <v>94</v>
      </c>
      <c r="AH347" s="56" t="s">
        <v>1306</v>
      </c>
      <c r="AI347" s="56" t="s">
        <v>520</v>
      </c>
      <c r="AJ347" s="56" t="s">
        <v>521</v>
      </c>
      <c r="AK347" s="57" t="s">
        <v>634</v>
      </c>
      <c r="AL347" s="45" t="s">
        <v>170</v>
      </c>
      <c r="AM347" s="56" t="s">
        <v>1277</v>
      </c>
      <c r="AN347" s="63">
        <v>45925</v>
      </c>
      <c r="AO347" s="45" t="s">
        <v>80</v>
      </c>
      <c r="AP347" s="41">
        <v>0.25</v>
      </c>
      <c r="AQ347" s="41" t="s">
        <v>609</v>
      </c>
      <c r="AR347" s="41" t="s">
        <v>609</v>
      </c>
      <c r="AS347" s="39" t="s">
        <v>1103</v>
      </c>
      <c r="AT347" s="45">
        <v>24</v>
      </c>
      <c r="AU347" s="39" t="s">
        <v>1294</v>
      </c>
      <c r="AV347" s="45" t="s">
        <v>609</v>
      </c>
      <c r="AW347" s="45" t="s">
        <v>609</v>
      </c>
      <c r="AX347" s="39" t="s">
        <v>608</v>
      </c>
      <c r="AY347" s="66">
        <v>1</v>
      </c>
      <c r="AZ347" s="45" t="s">
        <v>609</v>
      </c>
      <c r="BA347" s="45" t="s">
        <v>609</v>
      </c>
      <c r="BB347" s="39" t="s">
        <v>610</v>
      </c>
      <c r="BC347" s="45"/>
    </row>
    <row r="348" spans="1:55" ht="185.25" x14ac:dyDescent="0.25">
      <c r="A348" s="45" t="s">
        <v>86</v>
      </c>
      <c r="B348" s="56" t="s">
        <v>1363</v>
      </c>
      <c r="C348" s="57" t="s">
        <v>186</v>
      </c>
      <c r="D348" s="57" t="s">
        <v>186</v>
      </c>
      <c r="E348" s="56" t="s">
        <v>186</v>
      </c>
      <c r="F348" s="57"/>
      <c r="G348" s="57"/>
      <c r="H348" s="57"/>
      <c r="I348" s="57"/>
      <c r="J348" s="57"/>
      <c r="K348" s="57"/>
      <c r="L348" s="57" t="s">
        <v>186</v>
      </c>
      <c r="M348" s="57"/>
      <c r="N348" s="57"/>
      <c r="O348" s="57"/>
      <c r="P348" s="57"/>
      <c r="Q348" s="56"/>
      <c r="R348" s="57"/>
      <c r="S348" s="57"/>
      <c r="T348" s="57"/>
      <c r="U348" s="57"/>
      <c r="V348" s="57"/>
      <c r="W348" s="57"/>
      <c r="X348" s="57"/>
      <c r="Y348" s="57"/>
      <c r="Z348" s="57"/>
      <c r="AA348" s="57"/>
      <c r="AB348" s="57"/>
      <c r="AC348" s="57"/>
      <c r="AD348" s="57"/>
      <c r="AE348" s="57"/>
      <c r="AF348" s="56"/>
      <c r="AG348" s="39" t="s">
        <v>94</v>
      </c>
      <c r="AH348" s="56" t="s">
        <v>1306</v>
      </c>
      <c r="AI348" s="56" t="s">
        <v>520</v>
      </c>
      <c r="AJ348" s="56" t="s">
        <v>521</v>
      </c>
      <c r="AK348" s="57" t="s">
        <v>634</v>
      </c>
      <c r="AL348" s="45" t="s">
        <v>170</v>
      </c>
      <c r="AM348" s="56" t="s">
        <v>1277</v>
      </c>
      <c r="AN348" s="63">
        <v>45926</v>
      </c>
      <c r="AO348" s="45" t="s">
        <v>80</v>
      </c>
      <c r="AP348" s="41">
        <v>0.25</v>
      </c>
      <c r="AQ348" s="41" t="s">
        <v>609</v>
      </c>
      <c r="AR348" s="41" t="s">
        <v>609</v>
      </c>
      <c r="AS348" s="39" t="s">
        <v>1103</v>
      </c>
      <c r="AT348" s="45">
        <v>17</v>
      </c>
      <c r="AU348" s="39" t="s">
        <v>1294</v>
      </c>
      <c r="AV348" s="45" t="s">
        <v>609</v>
      </c>
      <c r="AW348" s="45" t="s">
        <v>609</v>
      </c>
      <c r="AX348" s="39" t="s">
        <v>608</v>
      </c>
      <c r="AY348" s="66">
        <v>1</v>
      </c>
      <c r="AZ348" s="45" t="s">
        <v>609</v>
      </c>
      <c r="BA348" s="45" t="s">
        <v>609</v>
      </c>
      <c r="BB348" s="39" t="s">
        <v>610</v>
      </c>
      <c r="BC348" s="45"/>
    </row>
    <row r="349" spans="1:55" ht="185.25" x14ac:dyDescent="0.25">
      <c r="A349" s="45" t="s">
        <v>86</v>
      </c>
      <c r="B349" s="56" t="s">
        <v>1364</v>
      </c>
      <c r="C349" s="57" t="s">
        <v>186</v>
      </c>
      <c r="D349" s="57" t="s">
        <v>186</v>
      </c>
      <c r="E349" s="56" t="s">
        <v>186</v>
      </c>
      <c r="F349" s="57"/>
      <c r="G349" s="57"/>
      <c r="H349" s="57"/>
      <c r="I349" s="57"/>
      <c r="J349" s="57"/>
      <c r="K349" s="57"/>
      <c r="L349" s="57" t="s">
        <v>186</v>
      </c>
      <c r="M349" s="57"/>
      <c r="N349" s="57"/>
      <c r="O349" s="57"/>
      <c r="P349" s="57"/>
      <c r="Q349" s="56"/>
      <c r="R349" s="57"/>
      <c r="S349" s="57"/>
      <c r="T349" s="57"/>
      <c r="U349" s="57"/>
      <c r="V349" s="57"/>
      <c r="W349" s="57"/>
      <c r="X349" s="57"/>
      <c r="Y349" s="57"/>
      <c r="Z349" s="57"/>
      <c r="AA349" s="57"/>
      <c r="AB349" s="57"/>
      <c r="AC349" s="57"/>
      <c r="AD349" s="57"/>
      <c r="AE349" s="57"/>
      <c r="AF349" s="56"/>
      <c r="AG349" s="39" t="s">
        <v>94</v>
      </c>
      <c r="AH349" s="56" t="s">
        <v>1306</v>
      </c>
      <c r="AI349" s="56" t="s">
        <v>520</v>
      </c>
      <c r="AJ349" s="56" t="s">
        <v>521</v>
      </c>
      <c r="AK349" s="57" t="s">
        <v>634</v>
      </c>
      <c r="AL349" s="45" t="s">
        <v>170</v>
      </c>
      <c r="AM349" s="56" t="s">
        <v>1277</v>
      </c>
      <c r="AN349" s="63">
        <v>45926</v>
      </c>
      <c r="AO349" s="45" t="s">
        <v>80</v>
      </c>
      <c r="AP349" s="41">
        <v>0.25</v>
      </c>
      <c r="AQ349" s="41" t="s">
        <v>609</v>
      </c>
      <c r="AR349" s="41" t="s">
        <v>609</v>
      </c>
      <c r="AS349" s="39" t="s">
        <v>1103</v>
      </c>
      <c r="AT349" s="45">
        <v>12</v>
      </c>
      <c r="AU349" s="39" t="s">
        <v>1294</v>
      </c>
      <c r="AV349" s="45" t="s">
        <v>609</v>
      </c>
      <c r="AW349" s="45" t="s">
        <v>609</v>
      </c>
      <c r="AX349" s="39" t="s">
        <v>608</v>
      </c>
      <c r="AY349" s="66">
        <v>1</v>
      </c>
      <c r="AZ349" s="45" t="s">
        <v>609</v>
      </c>
      <c r="BA349" s="45" t="s">
        <v>609</v>
      </c>
      <c r="BB349" s="39" t="s">
        <v>610</v>
      </c>
      <c r="BC349" s="45"/>
    </row>
    <row r="350" spans="1:55" ht="213.75" x14ac:dyDescent="0.25">
      <c r="A350" s="45" t="s">
        <v>86</v>
      </c>
      <c r="B350" s="77" t="s">
        <v>1365</v>
      </c>
      <c r="C350" s="78" t="s">
        <v>186</v>
      </c>
      <c r="D350" s="78" t="s">
        <v>186</v>
      </c>
      <c r="E350" s="78" t="s">
        <v>186</v>
      </c>
      <c r="F350" s="78"/>
      <c r="G350" s="78"/>
      <c r="H350" s="78"/>
      <c r="I350" s="78"/>
      <c r="J350" s="78"/>
      <c r="K350" s="78"/>
      <c r="L350" s="78" t="s">
        <v>186</v>
      </c>
      <c r="M350" s="78" t="s">
        <v>186</v>
      </c>
      <c r="N350" s="78" t="s">
        <v>186</v>
      </c>
      <c r="O350" s="78" t="s">
        <v>186</v>
      </c>
      <c r="P350" s="78"/>
      <c r="Q350" s="78"/>
      <c r="R350" s="78"/>
      <c r="S350" s="78"/>
      <c r="T350" s="78"/>
      <c r="U350" s="78"/>
      <c r="V350" s="78"/>
      <c r="W350" s="78"/>
      <c r="X350" s="78"/>
      <c r="Y350" s="78"/>
      <c r="Z350" s="78"/>
      <c r="AA350" s="78"/>
      <c r="AB350" s="78"/>
      <c r="AC350" s="78"/>
      <c r="AD350" s="78"/>
      <c r="AE350" s="78"/>
      <c r="AF350" s="78"/>
      <c r="AG350" s="78" t="s">
        <v>98</v>
      </c>
      <c r="AH350" s="78" t="s">
        <v>1010</v>
      </c>
      <c r="AI350" s="78" t="s">
        <v>1011</v>
      </c>
      <c r="AJ350" s="78" t="s">
        <v>1012</v>
      </c>
      <c r="AK350" s="78" t="s">
        <v>1013</v>
      </c>
      <c r="AL350" s="45" t="s">
        <v>164</v>
      </c>
      <c r="AM350" s="45"/>
      <c r="AN350" s="91">
        <v>45838</v>
      </c>
      <c r="AO350" s="45" t="s">
        <v>80</v>
      </c>
      <c r="AP350" s="79">
        <v>0.75</v>
      </c>
      <c r="AQ350" s="79"/>
      <c r="AR350" s="79"/>
      <c r="AS350" s="78" t="s">
        <v>882</v>
      </c>
      <c r="AT350" s="78"/>
      <c r="AU350" s="78" t="s">
        <v>1084</v>
      </c>
      <c r="AV350" s="97" t="s">
        <v>1085</v>
      </c>
      <c r="AW350" s="78"/>
      <c r="AX350" s="78" t="s">
        <v>441</v>
      </c>
      <c r="AY350" s="78">
        <v>1</v>
      </c>
      <c r="AZ350" s="78" t="s">
        <v>442</v>
      </c>
      <c r="BA350" s="78" t="s">
        <v>442</v>
      </c>
      <c r="BB350" s="78" t="s">
        <v>1086</v>
      </c>
      <c r="BC350" s="78"/>
    </row>
    <row r="351" spans="1:55" ht="270.75" x14ac:dyDescent="0.25">
      <c r="A351" s="45" t="s">
        <v>86</v>
      </c>
      <c r="B351" s="77" t="s">
        <v>1366</v>
      </c>
      <c r="C351" s="77" t="s">
        <v>186</v>
      </c>
      <c r="D351" s="77" t="s">
        <v>186</v>
      </c>
      <c r="E351" s="77" t="s">
        <v>186</v>
      </c>
      <c r="F351" s="77" t="s">
        <v>186</v>
      </c>
      <c r="G351" s="77"/>
      <c r="H351" s="77"/>
      <c r="I351" s="77"/>
      <c r="J351" s="77"/>
      <c r="K351" s="77"/>
      <c r="L351" s="77" t="s">
        <v>186</v>
      </c>
      <c r="M351" s="77"/>
      <c r="N351" s="77"/>
      <c r="O351" s="77"/>
      <c r="P351" s="77"/>
      <c r="Q351" s="77"/>
      <c r="R351" s="77"/>
      <c r="S351" s="77"/>
      <c r="T351" s="77"/>
      <c r="U351" s="77"/>
      <c r="V351" s="77"/>
      <c r="W351" s="77"/>
      <c r="X351" s="77"/>
      <c r="Y351" s="77"/>
      <c r="Z351" s="77"/>
      <c r="AA351" s="77"/>
      <c r="AB351" s="77"/>
      <c r="AC351" s="77"/>
      <c r="AD351" s="77"/>
      <c r="AE351" s="77"/>
      <c r="AF351" s="77"/>
      <c r="AG351" s="77" t="s">
        <v>94</v>
      </c>
      <c r="AH351" s="77" t="s">
        <v>322</v>
      </c>
      <c r="AI351" s="77" t="s">
        <v>378</v>
      </c>
      <c r="AJ351" s="77" t="s">
        <v>1367</v>
      </c>
      <c r="AK351" s="77" t="s">
        <v>325</v>
      </c>
      <c r="AL351" s="45" t="s">
        <v>164</v>
      </c>
      <c r="AM351" s="77" t="s">
        <v>1902</v>
      </c>
      <c r="AN351" s="92">
        <v>45840</v>
      </c>
      <c r="AO351" s="45" t="s">
        <v>80</v>
      </c>
      <c r="AP351" s="80">
        <v>0.75</v>
      </c>
      <c r="AQ351" s="80" t="s">
        <v>1457</v>
      </c>
      <c r="AR351" s="80" t="s">
        <v>1458</v>
      </c>
      <c r="AS351" s="77" t="s">
        <v>1459</v>
      </c>
      <c r="AT351" s="77">
        <v>13</v>
      </c>
      <c r="AU351" s="77" t="s">
        <v>1460</v>
      </c>
      <c r="AV351" s="81" t="s">
        <v>1461</v>
      </c>
      <c r="AW351" s="77" t="s">
        <v>1462</v>
      </c>
      <c r="AX351" s="77" t="s">
        <v>1463</v>
      </c>
      <c r="AY351" s="82">
        <v>1</v>
      </c>
      <c r="AZ351" s="77" t="s">
        <v>1464</v>
      </c>
      <c r="BA351" s="77" t="s">
        <v>570</v>
      </c>
      <c r="BB351" s="77" t="s">
        <v>1465</v>
      </c>
      <c r="BC351" s="77" t="s">
        <v>1466</v>
      </c>
    </row>
    <row r="352" spans="1:55" ht="399" x14ac:dyDescent="0.25">
      <c r="A352" s="45" t="s">
        <v>86</v>
      </c>
      <c r="B352" s="77" t="s">
        <v>1368</v>
      </c>
      <c r="C352" s="77" t="s">
        <v>186</v>
      </c>
      <c r="D352" s="77" t="s">
        <v>186</v>
      </c>
      <c r="E352" s="77" t="s">
        <v>186</v>
      </c>
      <c r="F352" s="77" t="s">
        <v>186</v>
      </c>
      <c r="G352" s="77"/>
      <c r="H352" s="77"/>
      <c r="I352" s="77"/>
      <c r="J352" s="77"/>
      <c r="K352" s="77"/>
      <c r="L352" s="77" t="s">
        <v>186</v>
      </c>
      <c r="M352" s="77"/>
      <c r="N352" s="77"/>
      <c r="O352" s="77"/>
      <c r="P352" s="77"/>
      <c r="Q352" s="77"/>
      <c r="R352" s="77"/>
      <c r="S352" s="77"/>
      <c r="T352" s="77"/>
      <c r="U352" s="77"/>
      <c r="V352" s="77"/>
      <c r="W352" s="77"/>
      <c r="X352" s="77"/>
      <c r="Y352" s="77"/>
      <c r="Z352" s="77"/>
      <c r="AA352" s="77"/>
      <c r="AB352" s="77"/>
      <c r="AC352" s="77"/>
      <c r="AD352" s="77"/>
      <c r="AE352" s="77"/>
      <c r="AF352" s="77"/>
      <c r="AG352" s="77" t="s">
        <v>94</v>
      </c>
      <c r="AH352" s="77" t="s">
        <v>322</v>
      </c>
      <c r="AI352" s="77" t="s">
        <v>378</v>
      </c>
      <c r="AJ352" s="77" t="s">
        <v>1367</v>
      </c>
      <c r="AK352" s="77" t="s">
        <v>325</v>
      </c>
      <c r="AL352" s="45" t="s">
        <v>164</v>
      </c>
      <c r="AM352" s="77" t="s">
        <v>1902</v>
      </c>
      <c r="AN352" s="92">
        <v>45842</v>
      </c>
      <c r="AO352" s="45" t="s">
        <v>80</v>
      </c>
      <c r="AP352" s="80">
        <v>0.75</v>
      </c>
      <c r="AQ352" s="80" t="s">
        <v>1035</v>
      </c>
      <c r="AR352" s="80" t="s">
        <v>1036</v>
      </c>
      <c r="AS352" s="77" t="s">
        <v>1459</v>
      </c>
      <c r="AT352" s="77">
        <v>12</v>
      </c>
      <c r="AU352" s="77" t="s">
        <v>1460</v>
      </c>
      <c r="AV352" s="81">
        <v>0</v>
      </c>
      <c r="AW352" s="77">
        <v>0</v>
      </c>
      <c r="AX352" s="77" t="s">
        <v>1463</v>
      </c>
      <c r="AY352" s="82">
        <v>1</v>
      </c>
      <c r="AZ352" s="77" t="s">
        <v>1467</v>
      </c>
      <c r="BA352" s="77" t="s">
        <v>570</v>
      </c>
      <c r="BB352" s="77" t="s">
        <v>1465</v>
      </c>
      <c r="BC352" s="77" t="s">
        <v>1466</v>
      </c>
    </row>
    <row r="353" spans="1:55" ht="142.5" x14ac:dyDescent="0.25">
      <c r="A353" s="45" t="s">
        <v>86</v>
      </c>
      <c r="B353" s="77" t="s">
        <v>1369</v>
      </c>
      <c r="C353" s="77"/>
      <c r="D353" s="77" t="s">
        <v>186</v>
      </c>
      <c r="E353" s="77" t="s">
        <v>186</v>
      </c>
      <c r="F353" s="77"/>
      <c r="G353" s="77"/>
      <c r="H353" s="77"/>
      <c r="I353" s="77"/>
      <c r="J353" s="77"/>
      <c r="K353" s="77"/>
      <c r="L353" s="77"/>
      <c r="M353" s="77"/>
      <c r="N353" s="77"/>
      <c r="O353" s="77"/>
      <c r="P353" s="77"/>
      <c r="Q353" s="77"/>
      <c r="R353" s="77"/>
      <c r="S353" s="77" t="s">
        <v>1370</v>
      </c>
      <c r="T353" s="77"/>
      <c r="U353" s="77" t="s">
        <v>196</v>
      </c>
      <c r="V353" s="77"/>
      <c r="W353" s="77"/>
      <c r="X353" s="77" t="s">
        <v>196</v>
      </c>
      <c r="Y353" s="77" t="s">
        <v>196</v>
      </c>
      <c r="Z353" s="77" t="s">
        <v>196</v>
      </c>
      <c r="AA353" s="77"/>
      <c r="AB353" s="77"/>
      <c r="AC353" s="77"/>
      <c r="AD353" s="77"/>
      <c r="AE353" s="77"/>
      <c r="AF353" s="77"/>
      <c r="AG353" s="77" t="s">
        <v>94</v>
      </c>
      <c r="AH353" s="77" t="s">
        <v>1371</v>
      </c>
      <c r="AI353" s="77" t="s">
        <v>1372</v>
      </c>
      <c r="AJ353" s="77" t="s">
        <v>1373</v>
      </c>
      <c r="AK353" s="77" t="s">
        <v>1374</v>
      </c>
      <c r="AL353" s="45" t="s">
        <v>164</v>
      </c>
      <c r="AM353" s="45" t="s">
        <v>1903</v>
      </c>
      <c r="AN353" s="92">
        <v>45843</v>
      </c>
      <c r="AO353" s="45" t="s">
        <v>80</v>
      </c>
      <c r="AP353" s="80">
        <v>0.35</v>
      </c>
      <c r="AQ353" s="80"/>
      <c r="AR353" s="80"/>
      <c r="AS353" s="77" t="s">
        <v>1468</v>
      </c>
      <c r="AT353" s="77">
        <v>15</v>
      </c>
      <c r="AU353" s="77" t="s">
        <v>1469</v>
      </c>
      <c r="AV353" s="81">
        <v>1640000</v>
      </c>
      <c r="AW353" s="77" t="s">
        <v>1470</v>
      </c>
      <c r="AX353" s="77" t="s">
        <v>1471</v>
      </c>
      <c r="AY353" s="82">
        <v>0.99</v>
      </c>
      <c r="AZ353" s="77" t="s">
        <v>1472</v>
      </c>
      <c r="BA353" s="77" t="s">
        <v>318</v>
      </c>
      <c r="BB353" s="77" t="s">
        <v>1473</v>
      </c>
      <c r="BC353" s="77" t="s">
        <v>1474</v>
      </c>
    </row>
    <row r="354" spans="1:55" ht="199.5" x14ac:dyDescent="0.25">
      <c r="A354" s="45" t="s">
        <v>86</v>
      </c>
      <c r="B354" s="77" t="s">
        <v>1375</v>
      </c>
      <c r="C354" s="77" t="s">
        <v>186</v>
      </c>
      <c r="D354" s="77" t="s">
        <v>186</v>
      </c>
      <c r="E354" s="77" t="s">
        <v>186</v>
      </c>
      <c r="F354" s="77"/>
      <c r="G354" s="77"/>
      <c r="H354" s="77"/>
      <c r="I354" s="77"/>
      <c r="J354" s="77"/>
      <c r="K354" s="77"/>
      <c r="L354" s="77" t="s">
        <v>186</v>
      </c>
      <c r="M354" s="77"/>
      <c r="N354" s="77"/>
      <c r="O354" s="77"/>
      <c r="P354" s="77"/>
      <c r="Q354" s="77"/>
      <c r="R354" s="77"/>
      <c r="S354" s="77"/>
      <c r="T354" s="77"/>
      <c r="U354" s="77"/>
      <c r="V354" s="77"/>
      <c r="W354" s="77"/>
      <c r="X354" s="77"/>
      <c r="Y354" s="77"/>
      <c r="Z354" s="77"/>
      <c r="AA354" s="77"/>
      <c r="AB354" s="77"/>
      <c r="AC354" s="77"/>
      <c r="AD354" s="77"/>
      <c r="AE354" s="77"/>
      <c r="AF354" s="77"/>
      <c r="AG354" s="77" t="s">
        <v>94</v>
      </c>
      <c r="AH354" s="77" t="s">
        <v>322</v>
      </c>
      <c r="AI354" s="77" t="s">
        <v>1376</v>
      </c>
      <c r="AJ354" s="77" t="s">
        <v>1367</v>
      </c>
      <c r="AK354" s="77" t="s">
        <v>325</v>
      </c>
      <c r="AL354" s="45" t="s">
        <v>164</v>
      </c>
      <c r="AM354" s="77" t="s">
        <v>1902</v>
      </c>
      <c r="AN354" s="92">
        <v>45843</v>
      </c>
      <c r="AO354" s="45" t="s">
        <v>80</v>
      </c>
      <c r="AP354" s="80">
        <v>0.75</v>
      </c>
      <c r="AQ354" s="80" t="s">
        <v>1457</v>
      </c>
      <c r="AR354" s="80" t="s">
        <v>1475</v>
      </c>
      <c r="AS354" s="77" t="s">
        <v>1459</v>
      </c>
      <c r="AT354" s="77">
        <v>12</v>
      </c>
      <c r="AU354" s="77" t="s">
        <v>1460</v>
      </c>
      <c r="AV354" s="81">
        <v>120000</v>
      </c>
      <c r="AW354" s="98">
        <v>190000</v>
      </c>
      <c r="AX354" s="77" t="s">
        <v>1476</v>
      </c>
      <c r="AY354" s="82">
        <v>1</v>
      </c>
      <c r="AZ354" s="77" t="s">
        <v>1477</v>
      </c>
      <c r="BA354" s="77" t="s">
        <v>318</v>
      </c>
      <c r="BB354" s="77" t="s">
        <v>1478</v>
      </c>
      <c r="BC354" s="77" t="s">
        <v>1466</v>
      </c>
    </row>
    <row r="355" spans="1:55" ht="199.5" x14ac:dyDescent="0.25">
      <c r="A355" s="45" t="s">
        <v>86</v>
      </c>
      <c r="B355" s="77" t="s">
        <v>1375</v>
      </c>
      <c r="C355" s="77" t="s">
        <v>186</v>
      </c>
      <c r="D355" s="77" t="s">
        <v>186</v>
      </c>
      <c r="E355" s="77" t="s">
        <v>186</v>
      </c>
      <c r="F355" s="77"/>
      <c r="G355" s="77"/>
      <c r="H355" s="77"/>
      <c r="I355" s="77"/>
      <c r="J355" s="77"/>
      <c r="K355" s="77"/>
      <c r="L355" s="77" t="s">
        <v>186</v>
      </c>
      <c r="M355" s="77"/>
      <c r="N355" s="77"/>
      <c r="O355" s="77"/>
      <c r="P355" s="77"/>
      <c r="Q355" s="77"/>
      <c r="R355" s="77"/>
      <c r="S355" s="77"/>
      <c r="T355" s="77"/>
      <c r="U355" s="77"/>
      <c r="V355" s="77"/>
      <c r="W355" s="77"/>
      <c r="X355" s="77"/>
      <c r="Y355" s="77"/>
      <c r="Z355" s="77"/>
      <c r="AA355" s="77"/>
      <c r="AB355" s="77"/>
      <c r="AC355" s="77"/>
      <c r="AD355" s="77"/>
      <c r="AE355" s="77"/>
      <c r="AF355" s="77"/>
      <c r="AG355" s="77" t="s">
        <v>94</v>
      </c>
      <c r="AH355" s="77" t="s">
        <v>322</v>
      </c>
      <c r="AI355" s="77" t="s">
        <v>1376</v>
      </c>
      <c r="AJ355" s="77" t="s">
        <v>1367</v>
      </c>
      <c r="AK355" s="77" t="s">
        <v>325</v>
      </c>
      <c r="AL355" s="45" t="s">
        <v>164</v>
      </c>
      <c r="AM355" s="77" t="s">
        <v>1902</v>
      </c>
      <c r="AN355" s="92">
        <v>45843</v>
      </c>
      <c r="AO355" s="45" t="s">
        <v>80</v>
      </c>
      <c r="AP355" s="80">
        <v>0.75</v>
      </c>
      <c r="AQ355" s="80" t="s">
        <v>1457</v>
      </c>
      <c r="AR355" s="80" t="s">
        <v>1475</v>
      </c>
      <c r="AS355" s="77" t="s">
        <v>1459</v>
      </c>
      <c r="AT355" s="77">
        <v>12</v>
      </c>
      <c r="AU355" s="77" t="s">
        <v>1460</v>
      </c>
      <c r="AV355" s="99">
        <v>120000</v>
      </c>
      <c r="AW355" s="98">
        <v>190000</v>
      </c>
      <c r="AX355" s="77" t="s">
        <v>1476</v>
      </c>
      <c r="AY355" s="82">
        <v>1</v>
      </c>
      <c r="AZ355" s="77" t="s">
        <v>1477</v>
      </c>
      <c r="BA355" s="77" t="s">
        <v>318</v>
      </c>
      <c r="BB355" s="77" t="s">
        <v>1478</v>
      </c>
      <c r="BC355" s="77" t="s">
        <v>1466</v>
      </c>
    </row>
    <row r="356" spans="1:55" ht="171" x14ac:dyDescent="0.25">
      <c r="A356" s="45" t="s">
        <v>86</v>
      </c>
      <c r="B356" s="77" t="s">
        <v>1377</v>
      </c>
      <c r="C356" s="77" t="s">
        <v>186</v>
      </c>
      <c r="D356" s="77" t="s">
        <v>186</v>
      </c>
      <c r="E356" s="77"/>
      <c r="F356" s="77"/>
      <c r="G356" s="77"/>
      <c r="H356" s="77"/>
      <c r="I356" s="77"/>
      <c r="J356" s="77"/>
      <c r="K356" s="77"/>
      <c r="L356" s="77"/>
      <c r="M356" s="77" t="s">
        <v>186</v>
      </c>
      <c r="N356" s="77"/>
      <c r="O356" s="77" t="s">
        <v>186</v>
      </c>
      <c r="P356" s="77"/>
      <c r="Q356" s="77"/>
      <c r="R356" s="77"/>
      <c r="S356" s="77"/>
      <c r="T356" s="77"/>
      <c r="U356" s="77"/>
      <c r="V356" s="77"/>
      <c r="W356" s="77"/>
      <c r="X356" s="77"/>
      <c r="Y356" s="77"/>
      <c r="Z356" s="77"/>
      <c r="AA356" s="77"/>
      <c r="AB356" s="77"/>
      <c r="AC356" s="77"/>
      <c r="AD356" s="77"/>
      <c r="AE356" s="77"/>
      <c r="AF356" s="77"/>
      <c r="AG356" s="77" t="s">
        <v>1378</v>
      </c>
      <c r="AH356" s="77" t="s">
        <v>1379</v>
      </c>
      <c r="AI356" s="77" t="s">
        <v>1380</v>
      </c>
      <c r="AJ356" s="77" t="s">
        <v>1381</v>
      </c>
      <c r="AK356" s="77" t="s">
        <v>1382</v>
      </c>
      <c r="AL356" s="45" t="s">
        <v>164</v>
      </c>
      <c r="AM356" s="45" t="s">
        <v>1904</v>
      </c>
      <c r="AN356" s="92">
        <v>45849</v>
      </c>
      <c r="AO356" s="45" t="s">
        <v>80</v>
      </c>
      <c r="AP356" s="80">
        <v>1</v>
      </c>
      <c r="AQ356" s="80" t="s">
        <v>394</v>
      </c>
      <c r="AR356" s="80">
        <v>13</v>
      </c>
      <c r="AS356" s="77" t="s">
        <v>1479</v>
      </c>
      <c r="AT356" s="77">
        <v>13</v>
      </c>
      <c r="AU356" s="77" t="s">
        <v>1480</v>
      </c>
      <c r="AV356" s="81" t="s">
        <v>1481</v>
      </c>
      <c r="AW356" s="77" t="s">
        <v>1482</v>
      </c>
      <c r="AX356" s="82">
        <v>1</v>
      </c>
      <c r="AY356" s="82" t="s">
        <v>1483</v>
      </c>
      <c r="AZ356" s="77" t="s">
        <v>1484</v>
      </c>
      <c r="BA356" s="77" t="s">
        <v>570</v>
      </c>
      <c r="BB356" s="77" t="s">
        <v>1485</v>
      </c>
      <c r="BC356" s="77" t="s">
        <v>932</v>
      </c>
    </row>
    <row r="357" spans="1:55" ht="85.5" x14ac:dyDescent="0.25">
      <c r="A357" s="45" t="s">
        <v>86</v>
      </c>
      <c r="B357" s="77" t="s">
        <v>1383</v>
      </c>
      <c r="C357" s="77" t="s">
        <v>186</v>
      </c>
      <c r="D357" s="77" t="s">
        <v>186</v>
      </c>
      <c r="E357" s="77"/>
      <c r="F357" s="77"/>
      <c r="G357" s="77"/>
      <c r="H357" s="77"/>
      <c r="I357" s="77"/>
      <c r="J357" s="77"/>
      <c r="K357" s="77"/>
      <c r="L357" s="77" t="s">
        <v>186</v>
      </c>
      <c r="M357" s="77" t="s">
        <v>186</v>
      </c>
      <c r="N357" s="77"/>
      <c r="O357" s="77"/>
      <c r="P357" s="77"/>
      <c r="Q357" s="77"/>
      <c r="R357" s="77"/>
      <c r="S357" s="77"/>
      <c r="T357" s="77"/>
      <c r="U357" s="77"/>
      <c r="V357" s="77"/>
      <c r="W357" s="77"/>
      <c r="X357" s="77"/>
      <c r="Y357" s="77"/>
      <c r="Z357" s="77"/>
      <c r="AA357" s="77"/>
      <c r="AB357" s="77"/>
      <c r="AC357" s="77"/>
      <c r="AD357" s="77"/>
      <c r="AE357" s="77"/>
      <c r="AF357" s="77"/>
      <c r="AG357" s="77" t="s">
        <v>94</v>
      </c>
      <c r="AH357" s="77" t="s">
        <v>1384</v>
      </c>
      <c r="AI357" s="77" t="s">
        <v>1385</v>
      </c>
      <c r="AJ357" s="77" t="s">
        <v>1386</v>
      </c>
      <c r="AK357" s="77" t="s">
        <v>1387</v>
      </c>
      <c r="AL357" s="45" t="s">
        <v>164</v>
      </c>
      <c r="AM357" s="45" t="s">
        <v>1904</v>
      </c>
      <c r="AN357" s="92">
        <v>45850</v>
      </c>
      <c r="AO357" s="45" t="s">
        <v>80</v>
      </c>
      <c r="AP357" s="80">
        <v>1</v>
      </c>
      <c r="AQ357" s="80" t="s">
        <v>394</v>
      </c>
      <c r="AR357" s="80">
        <v>175</v>
      </c>
      <c r="AS357" s="77" t="s">
        <v>1486</v>
      </c>
      <c r="AT357" s="77">
        <v>175</v>
      </c>
      <c r="AU357" s="77" t="s">
        <v>1487</v>
      </c>
      <c r="AV357" s="81" t="s">
        <v>1488</v>
      </c>
      <c r="AW357" s="77" t="s">
        <v>1489</v>
      </c>
      <c r="AX357" s="82">
        <v>1</v>
      </c>
      <c r="AY357" s="82" t="s">
        <v>1490</v>
      </c>
      <c r="AZ357" s="77" t="s">
        <v>1491</v>
      </c>
      <c r="BA357" s="77" t="s">
        <v>570</v>
      </c>
      <c r="BB357" s="77" t="s">
        <v>1485</v>
      </c>
      <c r="BC357" s="77" t="s">
        <v>1491</v>
      </c>
    </row>
    <row r="358" spans="1:55" ht="156.75" x14ac:dyDescent="0.25">
      <c r="A358" s="45" t="s">
        <v>86</v>
      </c>
      <c r="B358" s="77" t="s">
        <v>1388</v>
      </c>
      <c r="C358" s="77" t="s">
        <v>186</v>
      </c>
      <c r="D358" s="77" t="s">
        <v>186</v>
      </c>
      <c r="E358" s="77" t="s">
        <v>709</v>
      </c>
      <c r="F358" s="77" t="s">
        <v>709</v>
      </c>
      <c r="G358" s="77" t="s">
        <v>709</v>
      </c>
      <c r="H358" s="77" t="s">
        <v>709</v>
      </c>
      <c r="I358" s="77" t="s">
        <v>709</v>
      </c>
      <c r="J358" s="77" t="s">
        <v>709</v>
      </c>
      <c r="K358" s="77" t="s">
        <v>709</v>
      </c>
      <c r="L358" s="77" t="s">
        <v>186</v>
      </c>
      <c r="M358" s="77" t="s">
        <v>186</v>
      </c>
      <c r="N358" s="77" t="s">
        <v>709</v>
      </c>
      <c r="O358" s="77" t="s">
        <v>709</v>
      </c>
      <c r="P358" s="77"/>
      <c r="Q358" s="77"/>
      <c r="R358" s="77"/>
      <c r="S358" s="77"/>
      <c r="T358" s="77"/>
      <c r="U358" s="77"/>
      <c r="V358" s="77"/>
      <c r="W358" s="77"/>
      <c r="X358" s="77"/>
      <c r="Y358" s="77"/>
      <c r="Z358" s="77"/>
      <c r="AA358" s="77"/>
      <c r="AB358" s="77"/>
      <c r="AC358" s="77"/>
      <c r="AD358" s="77"/>
      <c r="AE358" s="77"/>
      <c r="AF358" s="77"/>
      <c r="AG358" s="77" t="s">
        <v>94</v>
      </c>
      <c r="AH358" s="77" t="s">
        <v>1389</v>
      </c>
      <c r="AI358" s="77" t="s">
        <v>1390</v>
      </c>
      <c r="AJ358" s="77" t="s">
        <v>1391</v>
      </c>
      <c r="AK358" s="77" t="s">
        <v>1392</v>
      </c>
      <c r="AL358" s="45" t="s">
        <v>164</v>
      </c>
      <c r="AM358" s="45" t="s">
        <v>1904</v>
      </c>
      <c r="AN358" s="92">
        <v>45851</v>
      </c>
      <c r="AO358" s="45" t="s">
        <v>80</v>
      </c>
      <c r="AP358" s="80">
        <v>1</v>
      </c>
      <c r="AQ358" s="80" t="s">
        <v>394</v>
      </c>
      <c r="AR358" s="80">
        <v>400</v>
      </c>
      <c r="AS358" s="77" t="s">
        <v>1486</v>
      </c>
      <c r="AT358" s="77">
        <v>400</v>
      </c>
      <c r="AU358" s="77" t="s">
        <v>1492</v>
      </c>
      <c r="AV358" s="81" t="s">
        <v>1488</v>
      </c>
      <c r="AW358" s="77" t="s">
        <v>1493</v>
      </c>
      <c r="AX358" s="82">
        <v>1</v>
      </c>
      <c r="AY358" s="82" t="s">
        <v>1494</v>
      </c>
      <c r="AZ358" s="77" t="s">
        <v>1491</v>
      </c>
      <c r="BA358" s="77" t="s">
        <v>570</v>
      </c>
      <c r="BB358" s="77" t="s">
        <v>1485</v>
      </c>
      <c r="BC358" s="77" t="s">
        <v>1491</v>
      </c>
    </row>
    <row r="359" spans="1:55" ht="199.5" x14ac:dyDescent="0.25">
      <c r="A359" s="45" t="s">
        <v>86</v>
      </c>
      <c r="B359" s="77" t="s">
        <v>1393</v>
      </c>
      <c r="C359" s="77" t="s">
        <v>186</v>
      </c>
      <c r="D359" s="77"/>
      <c r="E359" s="77" t="s">
        <v>186</v>
      </c>
      <c r="F359" s="77"/>
      <c r="G359" s="77"/>
      <c r="H359" s="77"/>
      <c r="I359" s="77"/>
      <c r="J359" s="77"/>
      <c r="K359" s="77"/>
      <c r="L359" s="77"/>
      <c r="M359" s="77"/>
      <c r="N359" s="77"/>
      <c r="O359" s="77"/>
      <c r="P359" s="77"/>
      <c r="Q359" s="77"/>
      <c r="R359" s="77"/>
      <c r="S359" s="77"/>
      <c r="T359" s="77"/>
      <c r="U359" s="77"/>
      <c r="V359" s="77"/>
      <c r="W359" s="77"/>
      <c r="X359" s="77"/>
      <c r="Y359" s="77"/>
      <c r="Z359" s="77"/>
      <c r="AA359" s="77"/>
      <c r="AB359" s="77"/>
      <c r="AC359" s="77"/>
      <c r="AD359" s="77"/>
      <c r="AE359" s="77"/>
      <c r="AF359" s="77"/>
      <c r="AG359" s="77" t="s">
        <v>94</v>
      </c>
      <c r="AH359" s="77" t="s">
        <v>1394</v>
      </c>
      <c r="AI359" s="77" t="s">
        <v>1395</v>
      </c>
      <c r="AJ359" s="77" t="s">
        <v>1396</v>
      </c>
      <c r="AK359" s="77" t="s">
        <v>1397</v>
      </c>
      <c r="AL359" s="45" t="s">
        <v>164</v>
      </c>
      <c r="AM359" s="45" t="s">
        <v>1905</v>
      </c>
      <c r="AN359" s="92">
        <v>45853</v>
      </c>
      <c r="AO359" s="45" t="s">
        <v>80</v>
      </c>
      <c r="AP359" s="80">
        <v>1</v>
      </c>
      <c r="AQ359" s="80" t="s">
        <v>754</v>
      </c>
      <c r="AR359" s="80" t="s">
        <v>754</v>
      </c>
      <c r="AS359" s="77" t="s">
        <v>1495</v>
      </c>
      <c r="AT359" s="77">
        <v>10</v>
      </c>
      <c r="AU359" s="77" t="s">
        <v>1496</v>
      </c>
      <c r="AV359" s="81">
        <v>232000</v>
      </c>
      <c r="AW359" s="77" t="s">
        <v>757</v>
      </c>
      <c r="AX359" s="77" t="s">
        <v>1497</v>
      </c>
      <c r="AY359" s="82">
        <v>1</v>
      </c>
      <c r="AZ359" s="77" t="s">
        <v>754</v>
      </c>
      <c r="BA359" s="77"/>
      <c r="BB359" s="77" t="s">
        <v>759</v>
      </c>
      <c r="BC359" s="77"/>
    </row>
    <row r="360" spans="1:55" ht="399" x14ac:dyDescent="0.25">
      <c r="A360" s="45" t="s">
        <v>86</v>
      </c>
      <c r="B360" s="77" t="s">
        <v>1398</v>
      </c>
      <c r="C360" s="77" t="s">
        <v>186</v>
      </c>
      <c r="D360" s="77" t="s">
        <v>186</v>
      </c>
      <c r="E360" s="77" t="s">
        <v>186</v>
      </c>
      <c r="F360" s="77" t="s">
        <v>709</v>
      </c>
      <c r="G360" s="77" t="s">
        <v>709</v>
      </c>
      <c r="H360" s="77" t="s">
        <v>709</v>
      </c>
      <c r="I360" s="77" t="s">
        <v>709</v>
      </c>
      <c r="J360" s="77" t="s">
        <v>709</v>
      </c>
      <c r="K360" s="77"/>
      <c r="L360" s="77" t="s">
        <v>186</v>
      </c>
      <c r="M360" s="77" t="s">
        <v>709</v>
      </c>
      <c r="N360" s="77"/>
      <c r="O360" s="77" t="s">
        <v>186</v>
      </c>
      <c r="P360" s="77" t="s">
        <v>709</v>
      </c>
      <c r="Q360" s="77" t="s">
        <v>709</v>
      </c>
      <c r="R360" s="77" t="s">
        <v>709</v>
      </c>
      <c r="S360" s="77" t="s">
        <v>709</v>
      </c>
      <c r="T360" s="77" t="s">
        <v>709</v>
      </c>
      <c r="U360" s="77" t="s">
        <v>709</v>
      </c>
      <c r="V360" s="77" t="s">
        <v>709</v>
      </c>
      <c r="W360" s="77" t="s">
        <v>709</v>
      </c>
      <c r="X360" s="77" t="s">
        <v>709</v>
      </c>
      <c r="Y360" s="77"/>
      <c r="Z360" s="77" t="s">
        <v>186</v>
      </c>
      <c r="AA360" s="77"/>
      <c r="AB360" s="77"/>
      <c r="AC360" s="77"/>
      <c r="AD360" s="77"/>
      <c r="AE360" s="77"/>
      <c r="AF360" s="77"/>
      <c r="AG360" s="77" t="s">
        <v>94</v>
      </c>
      <c r="AH360" s="77" t="s">
        <v>1399</v>
      </c>
      <c r="AI360" s="77" t="s">
        <v>1400</v>
      </c>
      <c r="AJ360" s="77" t="s">
        <v>1401</v>
      </c>
      <c r="AK360" s="77" t="s">
        <v>1402</v>
      </c>
      <c r="AL360" s="45" t="s">
        <v>164</v>
      </c>
      <c r="AM360" s="45" t="s">
        <v>1906</v>
      </c>
      <c r="AN360" s="92">
        <v>45853</v>
      </c>
      <c r="AO360" s="45" t="s">
        <v>80</v>
      </c>
      <c r="AP360" s="80">
        <v>1</v>
      </c>
      <c r="AQ360" s="80" t="s">
        <v>394</v>
      </c>
      <c r="AR360" s="80" t="s">
        <v>394</v>
      </c>
      <c r="AS360" s="77" t="s">
        <v>1003</v>
      </c>
      <c r="AT360" s="77">
        <v>9</v>
      </c>
      <c r="AU360" s="77" t="s">
        <v>1498</v>
      </c>
      <c r="AV360" s="81">
        <v>187600</v>
      </c>
      <c r="AW360" s="77" t="s">
        <v>742</v>
      </c>
      <c r="AX360" s="77" t="s">
        <v>1005</v>
      </c>
      <c r="AY360" s="82">
        <v>1</v>
      </c>
      <c r="AZ360" s="77" t="s">
        <v>1499</v>
      </c>
      <c r="BA360" s="77" t="s">
        <v>1500</v>
      </c>
      <c r="BB360" s="77" t="s">
        <v>1008</v>
      </c>
      <c r="BC360" s="77" t="s">
        <v>854</v>
      </c>
    </row>
    <row r="361" spans="1:55" ht="399" x14ac:dyDescent="0.25">
      <c r="A361" s="45" t="s">
        <v>86</v>
      </c>
      <c r="B361" s="77" t="s">
        <v>1398</v>
      </c>
      <c r="C361" s="77" t="s">
        <v>186</v>
      </c>
      <c r="D361" s="77" t="s">
        <v>186</v>
      </c>
      <c r="E361" s="77" t="s">
        <v>186</v>
      </c>
      <c r="F361" s="77" t="s">
        <v>709</v>
      </c>
      <c r="G361" s="77" t="s">
        <v>709</v>
      </c>
      <c r="H361" s="77" t="s">
        <v>709</v>
      </c>
      <c r="I361" s="77" t="s">
        <v>709</v>
      </c>
      <c r="J361" s="77" t="s">
        <v>709</v>
      </c>
      <c r="K361" s="77"/>
      <c r="L361" s="77" t="s">
        <v>186</v>
      </c>
      <c r="M361" s="77" t="s">
        <v>709</v>
      </c>
      <c r="N361" s="77"/>
      <c r="O361" s="77" t="s">
        <v>186</v>
      </c>
      <c r="P361" s="77" t="s">
        <v>709</v>
      </c>
      <c r="Q361" s="77" t="s">
        <v>709</v>
      </c>
      <c r="R361" s="77" t="s">
        <v>709</v>
      </c>
      <c r="S361" s="77" t="s">
        <v>709</v>
      </c>
      <c r="T361" s="77" t="s">
        <v>709</v>
      </c>
      <c r="U361" s="77" t="s">
        <v>709</v>
      </c>
      <c r="V361" s="77" t="s">
        <v>709</v>
      </c>
      <c r="W361" s="77" t="s">
        <v>709</v>
      </c>
      <c r="X361" s="77" t="s">
        <v>709</v>
      </c>
      <c r="Y361" s="77"/>
      <c r="Z361" s="77" t="s">
        <v>186</v>
      </c>
      <c r="AA361" s="77" t="s">
        <v>709</v>
      </c>
      <c r="AB361" s="77"/>
      <c r="AC361" s="77" t="s">
        <v>709</v>
      </c>
      <c r="AD361" s="77" t="s">
        <v>709</v>
      </c>
      <c r="AE361" s="77" t="s">
        <v>709</v>
      </c>
      <c r="AF361" s="77" t="s">
        <v>709</v>
      </c>
      <c r="AG361" s="77" t="s">
        <v>94</v>
      </c>
      <c r="AH361" s="77" t="s">
        <v>1399</v>
      </c>
      <c r="AI361" s="77" t="s">
        <v>1400</v>
      </c>
      <c r="AJ361" s="77" t="s">
        <v>1401</v>
      </c>
      <c r="AK361" s="77" t="s">
        <v>1402</v>
      </c>
      <c r="AL361" s="45" t="s">
        <v>164</v>
      </c>
      <c r="AM361" s="45" t="s">
        <v>1906</v>
      </c>
      <c r="AN361" s="92">
        <v>45853</v>
      </c>
      <c r="AO361" s="45" t="s">
        <v>80</v>
      </c>
      <c r="AP361" s="80">
        <v>1</v>
      </c>
      <c r="AQ361" s="80" t="s">
        <v>394</v>
      </c>
      <c r="AR361" s="80" t="s">
        <v>394</v>
      </c>
      <c r="AS361" s="77" t="s">
        <v>1003</v>
      </c>
      <c r="AT361" s="77">
        <v>9</v>
      </c>
      <c r="AU361" s="77" t="s">
        <v>1498</v>
      </c>
      <c r="AV361" s="81">
        <v>187600</v>
      </c>
      <c r="AW361" s="77" t="s">
        <v>742</v>
      </c>
      <c r="AX361" s="77" t="s">
        <v>1005</v>
      </c>
      <c r="AY361" s="82">
        <v>1</v>
      </c>
      <c r="AZ361" s="77" t="s">
        <v>1499</v>
      </c>
      <c r="BA361" s="77" t="s">
        <v>1500</v>
      </c>
      <c r="BB361" s="77" t="s">
        <v>1008</v>
      </c>
      <c r="BC361" s="77" t="s">
        <v>854</v>
      </c>
    </row>
    <row r="362" spans="1:55" ht="114" x14ac:dyDescent="0.25">
      <c r="A362" s="45" t="s">
        <v>86</v>
      </c>
      <c r="B362" s="77" t="s">
        <v>1403</v>
      </c>
      <c r="C362" s="77" t="s">
        <v>186</v>
      </c>
      <c r="D362" s="77" t="s">
        <v>186</v>
      </c>
      <c r="E362" s="77" t="s">
        <v>186</v>
      </c>
      <c r="F362" s="77" t="s">
        <v>186</v>
      </c>
      <c r="G362" s="77"/>
      <c r="H362" s="77"/>
      <c r="I362" s="77"/>
      <c r="J362" s="77"/>
      <c r="K362" s="77"/>
      <c r="L362" s="77" t="s">
        <v>186</v>
      </c>
      <c r="M362" s="77"/>
      <c r="N362" s="77"/>
      <c r="O362" s="77"/>
      <c r="P362" s="77"/>
      <c r="Q362" s="77"/>
      <c r="R362" s="77"/>
      <c r="S362" s="77"/>
      <c r="T362" s="77"/>
      <c r="U362" s="77"/>
      <c r="V362" s="77"/>
      <c r="W362" s="77"/>
      <c r="X362" s="77"/>
      <c r="Y362" s="77"/>
      <c r="Z362" s="77"/>
      <c r="AA362" s="77"/>
      <c r="AB362" s="77"/>
      <c r="AC362" s="77"/>
      <c r="AD362" s="77"/>
      <c r="AE362" s="77"/>
      <c r="AF362" s="77"/>
      <c r="AG362" s="77" t="s">
        <v>94</v>
      </c>
      <c r="AH362" s="77" t="s">
        <v>322</v>
      </c>
      <c r="AI362" s="77" t="s">
        <v>378</v>
      </c>
      <c r="AJ362" s="77" t="s">
        <v>1367</v>
      </c>
      <c r="AK362" s="77" t="s">
        <v>325</v>
      </c>
      <c r="AL362" s="45" t="s">
        <v>164</v>
      </c>
      <c r="AM362" s="45" t="s">
        <v>1902</v>
      </c>
      <c r="AN362" s="92">
        <v>45860</v>
      </c>
      <c r="AO362" s="45" t="s">
        <v>80</v>
      </c>
      <c r="AP362" s="80">
        <v>0.75</v>
      </c>
      <c r="AQ362" s="80" t="s">
        <v>1457</v>
      </c>
      <c r="AR362" s="80" t="s">
        <v>1501</v>
      </c>
      <c r="AS362" s="77" t="s">
        <v>1459</v>
      </c>
      <c r="AT362" s="77">
        <v>9</v>
      </c>
      <c r="AU362" s="77" t="s">
        <v>1460</v>
      </c>
      <c r="AV362" s="81">
        <v>240000</v>
      </c>
      <c r="AW362" s="98">
        <v>190000</v>
      </c>
      <c r="AX362" s="77" t="s">
        <v>1463</v>
      </c>
      <c r="AY362" s="82">
        <v>1</v>
      </c>
      <c r="AZ362" s="77" t="s">
        <v>1502</v>
      </c>
      <c r="BA362" s="77" t="s">
        <v>318</v>
      </c>
      <c r="BB362" s="77" t="s">
        <v>1465</v>
      </c>
      <c r="BC362" s="77" t="s">
        <v>1466</v>
      </c>
    </row>
    <row r="363" spans="1:55" ht="128.25" x14ac:dyDescent="0.25">
      <c r="A363" s="45" t="s">
        <v>86</v>
      </c>
      <c r="B363" s="77" t="s">
        <v>1404</v>
      </c>
      <c r="C363" s="77"/>
      <c r="D363" s="77"/>
      <c r="E363" s="77" t="s">
        <v>186</v>
      </c>
      <c r="F363" s="77"/>
      <c r="G363" s="77"/>
      <c r="H363" s="77"/>
      <c r="I363" s="77"/>
      <c r="J363" s="77"/>
      <c r="K363" s="77"/>
      <c r="L363" s="77"/>
      <c r="M363" s="77"/>
      <c r="N363" s="77"/>
      <c r="O363" s="77"/>
      <c r="P363" s="77"/>
      <c r="Q363" s="77"/>
      <c r="R363" s="77"/>
      <c r="S363" s="77"/>
      <c r="T363" s="77"/>
      <c r="U363" s="77"/>
      <c r="V363" s="77"/>
      <c r="W363" s="77"/>
      <c r="X363" s="77"/>
      <c r="Y363" s="77"/>
      <c r="Z363" s="77"/>
      <c r="AA363" s="77"/>
      <c r="AB363" s="77"/>
      <c r="AC363" s="77"/>
      <c r="AD363" s="77"/>
      <c r="AE363" s="77"/>
      <c r="AF363" s="77"/>
      <c r="AG363" s="77" t="s">
        <v>94</v>
      </c>
      <c r="AH363" s="77" t="s">
        <v>322</v>
      </c>
      <c r="AI363" s="77" t="s">
        <v>1405</v>
      </c>
      <c r="AJ363" s="77" t="s">
        <v>1367</v>
      </c>
      <c r="AK363" s="77" t="s">
        <v>325</v>
      </c>
      <c r="AL363" s="45" t="s">
        <v>164</v>
      </c>
      <c r="AM363" s="45" t="s">
        <v>1902</v>
      </c>
      <c r="AN363" s="92">
        <v>45861</v>
      </c>
      <c r="AO363" s="45" t="s">
        <v>80</v>
      </c>
      <c r="AP363" s="80">
        <v>0.75</v>
      </c>
      <c r="AQ363" s="80" t="s">
        <v>1035</v>
      </c>
      <c r="AR363" s="80" t="s">
        <v>1036</v>
      </c>
      <c r="AS363" s="77" t="s">
        <v>1459</v>
      </c>
      <c r="AT363" s="77">
        <v>33</v>
      </c>
      <c r="AU363" s="77" t="s">
        <v>1503</v>
      </c>
      <c r="AV363" s="81">
        <v>0</v>
      </c>
      <c r="AW363" s="77">
        <v>0</v>
      </c>
      <c r="AX363" s="77" t="s">
        <v>1504</v>
      </c>
      <c r="AY363" s="82">
        <v>1</v>
      </c>
      <c r="AZ363" s="77" t="s">
        <v>1505</v>
      </c>
      <c r="BA363" s="77" t="s">
        <v>570</v>
      </c>
      <c r="BB363" s="77" t="s">
        <v>1506</v>
      </c>
      <c r="BC363" s="77" t="s">
        <v>1466</v>
      </c>
    </row>
    <row r="364" spans="1:55" ht="128.25" x14ac:dyDescent="0.25">
      <c r="A364" s="45" t="s">
        <v>86</v>
      </c>
      <c r="B364" s="77" t="s">
        <v>1404</v>
      </c>
      <c r="C364" s="77" t="s">
        <v>186</v>
      </c>
      <c r="D364" s="77" t="s">
        <v>186</v>
      </c>
      <c r="E364" s="77" t="s">
        <v>186</v>
      </c>
      <c r="F364" s="77"/>
      <c r="G364" s="77"/>
      <c r="H364" s="77"/>
      <c r="I364" s="77"/>
      <c r="J364" s="77"/>
      <c r="K364" s="77"/>
      <c r="L364" s="77" t="s">
        <v>186</v>
      </c>
      <c r="M364" s="77"/>
      <c r="N364" s="77"/>
      <c r="O364" s="77"/>
      <c r="P364" s="77"/>
      <c r="Q364" s="77"/>
      <c r="R364" s="77"/>
      <c r="S364" s="77"/>
      <c r="T364" s="77"/>
      <c r="U364" s="77"/>
      <c r="V364" s="77"/>
      <c r="W364" s="77"/>
      <c r="X364" s="77"/>
      <c r="Y364" s="77"/>
      <c r="Z364" s="77"/>
      <c r="AA364" s="77"/>
      <c r="AB364" s="77"/>
      <c r="AC364" s="77"/>
      <c r="AD364" s="77"/>
      <c r="AE364" s="77"/>
      <c r="AF364" s="77"/>
      <c r="AG364" s="77" t="s">
        <v>94</v>
      </c>
      <c r="AH364" s="77" t="s">
        <v>322</v>
      </c>
      <c r="AI364" s="77" t="s">
        <v>1405</v>
      </c>
      <c r="AJ364" s="77" t="s">
        <v>1367</v>
      </c>
      <c r="AK364" s="77" t="s">
        <v>325</v>
      </c>
      <c r="AL364" s="45" t="s">
        <v>164</v>
      </c>
      <c r="AM364" s="45" t="s">
        <v>1902</v>
      </c>
      <c r="AN364" s="92">
        <v>45861</v>
      </c>
      <c r="AO364" s="45" t="s">
        <v>80</v>
      </c>
      <c r="AP364" s="80">
        <v>0.75</v>
      </c>
      <c r="AQ364" s="80" t="s">
        <v>1035</v>
      </c>
      <c r="AR364" s="80" t="s">
        <v>1036</v>
      </c>
      <c r="AS364" s="77" t="s">
        <v>1459</v>
      </c>
      <c r="AT364" s="77">
        <v>33</v>
      </c>
      <c r="AU364" s="77" t="s">
        <v>1503</v>
      </c>
      <c r="AV364" s="81">
        <v>0</v>
      </c>
      <c r="AW364" s="77">
        <v>0</v>
      </c>
      <c r="AX364" s="77" t="s">
        <v>1504</v>
      </c>
      <c r="AY364" s="82">
        <v>1</v>
      </c>
      <c r="AZ364" s="77" t="s">
        <v>1505</v>
      </c>
      <c r="BA364" s="77" t="s">
        <v>570</v>
      </c>
      <c r="BB364" s="77" t="s">
        <v>1506</v>
      </c>
      <c r="BC364" s="77" t="s">
        <v>1466</v>
      </c>
    </row>
    <row r="365" spans="1:55" ht="409.5" x14ac:dyDescent="0.25">
      <c r="A365" s="45" t="s">
        <v>86</v>
      </c>
      <c r="B365" s="77" t="s">
        <v>1406</v>
      </c>
      <c r="C365" s="77" t="s">
        <v>186</v>
      </c>
      <c r="D365" s="77" t="s">
        <v>186</v>
      </c>
      <c r="E365" s="77" t="s">
        <v>186</v>
      </c>
      <c r="F365" s="77" t="s">
        <v>186</v>
      </c>
      <c r="G365" s="77"/>
      <c r="H365" s="77"/>
      <c r="I365" s="77"/>
      <c r="J365" s="77"/>
      <c r="K365" s="77"/>
      <c r="L365" s="77" t="s">
        <v>186</v>
      </c>
      <c r="M365" s="77"/>
      <c r="N365" s="77"/>
      <c r="O365" s="77"/>
      <c r="P365" s="77"/>
      <c r="Q365" s="77"/>
      <c r="R365" s="77"/>
      <c r="S365" s="77"/>
      <c r="T365" s="77"/>
      <c r="U365" s="77"/>
      <c r="V365" s="77"/>
      <c r="W365" s="77"/>
      <c r="X365" s="77"/>
      <c r="Y365" s="77"/>
      <c r="Z365" s="77"/>
      <c r="AA365" s="77"/>
      <c r="AB365" s="77"/>
      <c r="AC365" s="77"/>
      <c r="AD365" s="77"/>
      <c r="AE365" s="77"/>
      <c r="AF365" s="77"/>
      <c r="AG365" s="77" t="s">
        <v>94</v>
      </c>
      <c r="AH365" s="77" t="s">
        <v>826</v>
      </c>
      <c r="AI365" s="77" t="s">
        <v>827</v>
      </c>
      <c r="AJ365" s="77" t="s">
        <v>305</v>
      </c>
      <c r="AK365" s="77" t="s">
        <v>828</v>
      </c>
      <c r="AL365" s="45" t="s">
        <v>164</v>
      </c>
      <c r="AM365" s="45" t="s">
        <v>829</v>
      </c>
      <c r="AN365" s="92">
        <v>45862</v>
      </c>
      <c r="AO365" s="45" t="s">
        <v>80</v>
      </c>
      <c r="AP365" s="80">
        <v>0.5</v>
      </c>
      <c r="AQ365" s="80"/>
      <c r="AR365" s="80"/>
      <c r="AS365" s="77" t="s">
        <v>1507</v>
      </c>
      <c r="AT365" s="77">
        <v>14</v>
      </c>
      <c r="AU365" s="77" t="s">
        <v>1508</v>
      </c>
      <c r="AV365" s="99">
        <v>640000</v>
      </c>
      <c r="AW365" s="77" t="s">
        <v>1509</v>
      </c>
      <c r="AX365" s="77" t="s">
        <v>1510</v>
      </c>
      <c r="AY365" s="82">
        <v>1</v>
      </c>
      <c r="AZ365" s="77" t="s">
        <v>1511</v>
      </c>
      <c r="BA365" s="77" t="s">
        <v>570</v>
      </c>
      <c r="BB365" s="77" t="s">
        <v>1512</v>
      </c>
      <c r="BC365" s="77" t="s">
        <v>1513</v>
      </c>
    </row>
    <row r="366" spans="1:55" ht="409.5" x14ac:dyDescent="0.25">
      <c r="A366" s="45" t="s">
        <v>86</v>
      </c>
      <c r="B366" s="77" t="s">
        <v>1407</v>
      </c>
      <c r="C366" s="77" t="s">
        <v>196</v>
      </c>
      <c r="D366" s="77" t="s">
        <v>196</v>
      </c>
      <c r="E366" s="77" t="s">
        <v>196</v>
      </c>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t="s">
        <v>94</v>
      </c>
      <c r="AH366" s="77" t="s">
        <v>1408</v>
      </c>
      <c r="AI366" s="77" t="s">
        <v>1409</v>
      </c>
      <c r="AJ366" s="77" t="s">
        <v>1410</v>
      </c>
      <c r="AK366" s="77" t="s">
        <v>1411</v>
      </c>
      <c r="AL366" s="45" t="s">
        <v>164</v>
      </c>
      <c r="AM366" s="45" t="s">
        <v>1907</v>
      </c>
      <c r="AN366" s="92">
        <v>45863</v>
      </c>
      <c r="AO366" s="45" t="s">
        <v>81</v>
      </c>
      <c r="AP366" s="80"/>
      <c r="AQ366" s="80"/>
      <c r="AR366" s="80"/>
      <c r="AS366" s="77" t="s">
        <v>1514</v>
      </c>
      <c r="AT366" s="77">
        <v>10</v>
      </c>
      <c r="AU366" s="77" t="s">
        <v>1515</v>
      </c>
      <c r="AV366" s="81" t="s">
        <v>1516</v>
      </c>
      <c r="AW366" s="77"/>
      <c r="AX366" s="77" t="s">
        <v>1517</v>
      </c>
      <c r="AY366" s="82"/>
      <c r="AZ366" s="77"/>
      <c r="BA366" s="77"/>
      <c r="BB366" s="77"/>
      <c r="BC366" s="77"/>
    </row>
    <row r="367" spans="1:55" ht="142.5" x14ac:dyDescent="0.25">
      <c r="A367" s="45" t="s">
        <v>86</v>
      </c>
      <c r="B367" s="77" t="s">
        <v>1412</v>
      </c>
      <c r="C367" s="77"/>
      <c r="D367" s="77"/>
      <c r="E367" s="77"/>
      <c r="F367" s="77"/>
      <c r="G367" s="77"/>
      <c r="H367" s="77"/>
      <c r="I367" s="77"/>
      <c r="J367" s="77"/>
      <c r="K367" s="77"/>
      <c r="L367" s="77"/>
      <c r="M367" s="77"/>
      <c r="N367" s="77" t="s">
        <v>186</v>
      </c>
      <c r="O367" s="77"/>
      <c r="P367" s="77"/>
      <c r="Q367" s="77"/>
      <c r="R367" s="77"/>
      <c r="S367" s="77"/>
      <c r="T367" s="77"/>
      <c r="U367" s="77"/>
      <c r="V367" s="77"/>
      <c r="W367" s="77"/>
      <c r="X367" s="77"/>
      <c r="Y367" s="77"/>
      <c r="Z367" s="77"/>
      <c r="AA367" s="77"/>
      <c r="AB367" s="77"/>
      <c r="AC367" s="77"/>
      <c r="AD367" s="77"/>
      <c r="AE367" s="77"/>
      <c r="AF367" s="77"/>
      <c r="AG367" s="77" t="s">
        <v>94</v>
      </c>
      <c r="AH367" s="77" t="s">
        <v>791</v>
      </c>
      <c r="AI367" s="77" t="s">
        <v>1413</v>
      </c>
      <c r="AJ367" s="77" t="s">
        <v>1414</v>
      </c>
      <c r="AK367" s="77" t="s">
        <v>1415</v>
      </c>
      <c r="AL367" s="45" t="s">
        <v>164</v>
      </c>
      <c r="AM367" s="45" t="s">
        <v>1905</v>
      </c>
      <c r="AN367" s="92">
        <v>45863</v>
      </c>
      <c r="AO367" s="45" t="s">
        <v>80</v>
      </c>
      <c r="AP367" s="80">
        <v>1</v>
      </c>
      <c r="AQ367" s="80" t="s">
        <v>754</v>
      </c>
      <c r="AR367" s="80" t="s">
        <v>754</v>
      </c>
      <c r="AS367" s="77" t="s">
        <v>1518</v>
      </c>
      <c r="AT367" s="77">
        <v>15</v>
      </c>
      <c r="AU367" s="77" t="s">
        <v>1519</v>
      </c>
      <c r="AV367" s="81">
        <v>233000</v>
      </c>
      <c r="AW367" s="77" t="s">
        <v>757</v>
      </c>
      <c r="AX367" s="77" t="s">
        <v>1520</v>
      </c>
      <c r="AY367" s="82">
        <v>1</v>
      </c>
      <c r="AZ367" s="77" t="s">
        <v>754</v>
      </c>
      <c r="BA367" s="77"/>
      <c r="BB367" s="77" t="s">
        <v>759</v>
      </c>
      <c r="BC367" s="77"/>
    </row>
    <row r="368" spans="1:55" ht="114" x14ac:dyDescent="0.25">
      <c r="A368" s="45" t="s">
        <v>86</v>
      </c>
      <c r="B368" s="77" t="s">
        <v>1416</v>
      </c>
      <c r="C368" s="77" t="s">
        <v>186</v>
      </c>
      <c r="D368" s="77" t="s">
        <v>186</v>
      </c>
      <c r="E368" s="77"/>
      <c r="F368" s="77" t="s">
        <v>186</v>
      </c>
      <c r="G368" s="77"/>
      <c r="H368" s="77"/>
      <c r="I368" s="77" t="s">
        <v>186</v>
      </c>
      <c r="J368" s="77"/>
      <c r="K368" s="77"/>
      <c r="L368" s="77" t="s">
        <v>186</v>
      </c>
      <c r="M368" s="77"/>
      <c r="N368" s="77"/>
      <c r="O368" s="77"/>
      <c r="P368" s="77"/>
      <c r="Q368" s="77"/>
      <c r="R368" s="77"/>
      <c r="S368" s="77"/>
      <c r="T368" s="77"/>
      <c r="U368" s="77"/>
      <c r="V368" s="77"/>
      <c r="W368" s="77"/>
      <c r="X368" s="77"/>
      <c r="Y368" s="77"/>
      <c r="Z368" s="77"/>
      <c r="AA368" s="77"/>
      <c r="AB368" s="77"/>
      <c r="AC368" s="77"/>
      <c r="AD368" s="77"/>
      <c r="AE368" s="77"/>
      <c r="AF368" s="77"/>
      <c r="AG368" s="77" t="s">
        <v>94</v>
      </c>
      <c r="AH368" s="77" t="s">
        <v>1417</v>
      </c>
      <c r="AI368" s="77" t="s">
        <v>723</v>
      </c>
      <c r="AJ368" s="77" t="s">
        <v>1418</v>
      </c>
      <c r="AK368" s="77" t="s">
        <v>1419</v>
      </c>
      <c r="AL368" s="45" t="s">
        <v>164</v>
      </c>
      <c r="AM368" s="45" t="s">
        <v>1908</v>
      </c>
      <c r="AN368" s="92">
        <v>45865</v>
      </c>
      <c r="AO368" s="45" t="s">
        <v>82</v>
      </c>
      <c r="AP368" s="80">
        <v>1</v>
      </c>
      <c r="AQ368" s="80"/>
      <c r="AR368" s="80"/>
      <c r="AS368" s="77" t="s">
        <v>1521</v>
      </c>
      <c r="AT368" s="77">
        <v>14</v>
      </c>
      <c r="AU368" s="77" t="s">
        <v>1522</v>
      </c>
      <c r="AV368" s="81"/>
      <c r="AW368" s="77" t="s">
        <v>729</v>
      </c>
      <c r="AX368" s="77" t="s">
        <v>1523</v>
      </c>
      <c r="AY368" s="82">
        <v>1</v>
      </c>
      <c r="AZ368" s="77" t="s">
        <v>1524</v>
      </c>
      <c r="BA368" s="77" t="s">
        <v>570</v>
      </c>
      <c r="BB368" s="77" t="s">
        <v>1525</v>
      </c>
      <c r="BC368" s="77" t="s">
        <v>1526</v>
      </c>
    </row>
    <row r="369" spans="1:55" ht="270.75" x14ac:dyDescent="0.25">
      <c r="A369" s="45" t="s">
        <v>86</v>
      </c>
      <c r="B369" s="77" t="s">
        <v>1420</v>
      </c>
      <c r="C369" s="77" t="s">
        <v>186</v>
      </c>
      <c r="D369" s="77" t="s">
        <v>186</v>
      </c>
      <c r="E369" s="77" t="s">
        <v>186</v>
      </c>
      <c r="F369" s="77"/>
      <c r="G369" s="77"/>
      <c r="H369" s="77"/>
      <c r="I369" s="77"/>
      <c r="J369" s="77"/>
      <c r="K369" s="77"/>
      <c r="L369" s="77" t="s">
        <v>186</v>
      </c>
      <c r="M369" s="77"/>
      <c r="N369" s="77"/>
      <c r="O369" s="77"/>
      <c r="P369" s="77"/>
      <c r="Q369" s="77"/>
      <c r="R369" s="77"/>
      <c r="S369" s="77"/>
      <c r="T369" s="77"/>
      <c r="U369" s="77"/>
      <c r="V369" s="77"/>
      <c r="W369" s="77"/>
      <c r="X369" s="77"/>
      <c r="Y369" s="77"/>
      <c r="Z369" s="77"/>
      <c r="AA369" s="77"/>
      <c r="AB369" s="77"/>
      <c r="AC369" s="77"/>
      <c r="AD369" s="77"/>
      <c r="AE369" s="77"/>
      <c r="AF369" s="77"/>
      <c r="AG369" s="77" t="s">
        <v>94</v>
      </c>
      <c r="AH369" s="77" t="s">
        <v>322</v>
      </c>
      <c r="AI369" s="77" t="s">
        <v>1405</v>
      </c>
      <c r="AJ369" s="77" t="s">
        <v>1367</v>
      </c>
      <c r="AK369" s="77" t="s">
        <v>325</v>
      </c>
      <c r="AL369" s="45" t="s">
        <v>164</v>
      </c>
      <c r="AM369" s="45" t="s">
        <v>1902</v>
      </c>
      <c r="AN369" s="92">
        <v>45867</v>
      </c>
      <c r="AO369" s="45" t="s">
        <v>80</v>
      </c>
      <c r="AP369" s="80">
        <v>0.75</v>
      </c>
      <c r="AQ369" s="80" t="s">
        <v>1035</v>
      </c>
      <c r="AR369" s="80" t="s">
        <v>1036</v>
      </c>
      <c r="AS369" s="77" t="s">
        <v>1459</v>
      </c>
      <c r="AT369" s="77">
        <v>75</v>
      </c>
      <c r="AU369" s="77" t="s">
        <v>1527</v>
      </c>
      <c r="AV369" s="81">
        <v>0</v>
      </c>
      <c r="AW369" s="77">
        <v>0</v>
      </c>
      <c r="AX369" s="77" t="s">
        <v>1504</v>
      </c>
      <c r="AY369" s="82">
        <v>1</v>
      </c>
      <c r="AZ369" s="77" t="s">
        <v>1528</v>
      </c>
      <c r="BA369" s="77" t="s">
        <v>318</v>
      </c>
      <c r="BB369" s="77" t="s">
        <v>1529</v>
      </c>
      <c r="BC369" s="77" t="s">
        <v>1466</v>
      </c>
    </row>
    <row r="370" spans="1:55" ht="270.75" x14ac:dyDescent="0.25">
      <c r="A370" s="45" t="s">
        <v>86</v>
      </c>
      <c r="B370" s="77" t="s">
        <v>1420</v>
      </c>
      <c r="C370" s="77" t="s">
        <v>186</v>
      </c>
      <c r="D370" s="77" t="s">
        <v>186</v>
      </c>
      <c r="E370" s="77" t="s">
        <v>186</v>
      </c>
      <c r="F370" s="77"/>
      <c r="G370" s="77"/>
      <c r="H370" s="77"/>
      <c r="I370" s="77"/>
      <c r="J370" s="77"/>
      <c r="K370" s="77"/>
      <c r="L370" s="77" t="s">
        <v>186</v>
      </c>
      <c r="M370" s="77"/>
      <c r="N370" s="77"/>
      <c r="O370" s="77"/>
      <c r="P370" s="77"/>
      <c r="Q370" s="77"/>
      <c r="R370" s="77"/>
      <c r="S370" s="77"/>
      <c r="T370" s="77"/>
      <c r="U370" s="77"/>
      <c r="V370" s="77"/>
      <c r="W370" s="77"/>
      <c r="X370" s="77"/>
      <c r="Y370" s="77"/>
      <c r="Z370" s="77"/>
      <c r="AA370" s="77"/>
      <c r="AB370" s="77"/>
      <c r="AC370" s="77"/>
      <c r="AD370" s="77"/>
      <c r="AE370" s="77"/>
      <c r="AF370" s="77"/>
      <c r="AG370" s="77" t="s">
        <v>94</v>
      </c>
      <c r="AH370" s="77" t="s">
        <v>322</v>
      </c>
      <c r="AI370" s="77" t="s">
        <v>1405</v>
      </c>
      <c r="AJ370" s="77" t="s">
        <v>1367</v>
      </c>
      <c r="AK370" s="77" t="s">
        <v>325</v>
      </c>
      <c r="AL370" s="45" t="s">
        <v>164</v>
      </c>
      <c r="AM370" s="45" t="s">
        <v>1902</v>
      </c>
      <c r="AN370" s="92">
        <v>45867</v>
      </c>
      <c r="AO370" s="45" t="s">
        <v>80</v>
      </c>
      <c r="AP370" s="80">
        <v>0.75</v>
      </c>
      <c r="AQ370" s="80" t="s">
        <v>1035</v>
      </c>
      <c r="AR370" s="80" t="s">
        <v>1036</v>
      </c>
      <c r="AS370" s="77" t="s">
        <v>1459</v>
      </c>
      <c r="AT370" s="77">
        <v>75</v>
      </c>
      <c r="AU370" s="77" t="s">
        <v>1527</v>
      </c>
      <c r="AV370" s="81">
        <v>0</v>
      </c>
      <c r="AW370" s="77">
        <v>0</v>
      </c>
      <c r="AX370" s="77" t="s">
        <v>1504</v>
      </c>
      <c r="AY370" s="82">
        <v>100</v>
      </c>
      <c r="AZ370" s="77" t="s">
        <v>1528</v>
      </c>
      <c r="BA370" s="77" t="s">
        <v>318</v>
      </c>
      <c r="BB370" s="77" t="s">
        <v>1529</v>
      </c>
      <c r="BC370" s="77" t="s">
        <v>1466</v>
      </c>
    </row>
    <row r="371" spans="1:55" ht="156.75" x14ac:dyDescent="0.25">
      <c r="A371" s="45" t="s">
        <v>86</v>
      </c>
      <c r="B371" s="77" t="s">
        <v>1421</v>
      </c>
      <c r="C371" s="77"/>
      <c r="D371" s="77" t="s">
        <v>186</v>
      </c>
      <c r="E371" s="77"/>
      <c r="F371" s="77"/>
      <c r="G371" s="77"/>
      <c r="H371" s="77" t="s">
        <v>186</v>
      </c>
      <c r="I371" s="77"/>
      <c r="J371" s="77"/>
      <c r="K371" s="77"/>
      <c r="L371" s="77"/>
      <c r="M371" s="77"/>
      <c r="N371" s="77"/>
      <c r="O371" s="77"/>
      <c r="P371" s="77"/>
      <c r="Q371" s="77"/>
      <c r="R371" s="77"/>
      <c r="S371" s="77"/>
      <c r="T371" s="77"/>
      <c r="U371" s="77"/>
      <c r="V371" s="77"/>
      <c r="W371" s="77"/>
      <c r="X371" s="77"/>
      <c r="Y371" s="77"/>
      <c r="Z371" s="77"/>
      <c r="AA371" s="77"/>
      <c r="AB371" s="77"/>
      <c r="AC371" s="77"/>
      <c r="AD371" s="77"/>
      <c r="AE371" s="77"/>
      <c r="AF371" s="77"/>
      <c r="AG371" s="77" t="s">
        <v>94</v>
      </c>
      <c r="AH371" s="77" t="s">
        <v>1422</v>
      </c>
      <c r="AI371" s="77" t="s">
        <v>1423</v>
      </c>
      <c r="AJ371" s="77" t="s">
        <v>1424</v>
      </c>
      <c r="AK371" s="77" t="s">
        <v>1425</v>
      </c>
      <c r="AL371" s="45" t="s">
        <v>164</v>
      </c>
      <c r="AM371" s="45" t="s">
        <v>1905</v>
      </c>
      <c r="AN371" s="92">
        <v>45868</v>
      </c>
      <c r="AO371" s="45" t="s">
        <v>80</v>
      </c>
      <c r="AP371" s="80">
        <v>1</v>
      </c>
      <c r="AQ371" s="80" t="s">
        <v>754</v>
      </c>
      <c r="AR371" s="80" t="s">
        <v>754</v>
      </c>
      <c r="AS371" s="77" t="s">
        <v>1530</v>
      </c>
      <c r="AT371" s="77">
        <v>14</v>
      </c>
      <c r="AU371" s="77" t="s">
        <v>1531</v>
      </c>
      <c r="AV371" s="81">
        <v>0</v>
      </c>
      <c r="AW371" s="77" t="s">
        <v>754</v>
      </c>
      <c r="AX371" s="77" t="s">
        <v>1532</v>
      </c>
      <c r="AY371" s="82">
        <v>1</v>
      </c>
      <c r="AZ371" s="77" t="s">
        <v>754</v>
      </c>
      <c r="BA371" s="77"/>
      <c r="BB371" s="77" t="s">
        <v>759</v>
      </c>
      <c r="BC371" s="77"/>
    </row>
    <row r="372" spans="1:55" ht="409.5" x14ac:dyDescent="0.25">
      <c r="A372" s="45" t="s">
        <v>86</v>
      </c>
      <c r="B372" s="77" t="s">
        <v>1426</v>
      </c>
      <c r="C372" s="77"/>
      <c r="D372" s="77" t="s">
        <v>186</v>
      </c>
      <c r="E372" s="77"/>
      <c r="F372" s="77"/>
      <c r="G372" s="77"/>
      <c r="H372" s="77"/>
      <c r="I372" s="77"/>
      <c r="J372" s="77"/>
      <c r="K372" s="77"/>
      <c r="L372" s="77"/>
      <c r="M372" s="77"/>
      <c r="N372" s="77"/>
      <c r="O372" s="77"/>
      <c r="P372" s="77"/>
      <c r="Q372" s="77"/>
      <c r="R372" s="77"/>
      <c r="S372" s="77"/>
      <c r="T372" s="77"/>
      <c r="U372" s="77"/>
      <c r="V372" s="77"/>
      <c r="W372" s="77"/>
      <c r="X372" s="77"/>
      <c r="Y372" s="77"/>
      <c r="Z372" s="77" t="s">
        <v>186</v>
      </c>
      <c r="AA372" s="77"/>
      <c r="AB372" s="77"/>
      <c r="AC372" s="77"/>
      <c r="AD372" s="77"/>
      <c r="AE372" s="77"/>
      <c r="AF372" s="77"/>
      <c r="AG372" s="77" t="s">
        <v>94</v>
      </c>
      <c r="AH372" s="77" t="s">
        <v>1427</v>
      </c>
      <c r="AI372" s="77" t="s">
        <v>1428</v>
      </c>
      <c r="AJ372" s="77" t="s">
        <v>1429</v>
      </c>
      <c r="AK372" s="77" t="s">
        <v>1430</v>
      </c>
      <c r="AL372" s="45" t="s">
        <v>164</v>
      </c>
      <c r="AM372" s="45" t="s">
        <v>1909</v>
      </c>
      <c r="AN372" s="92">
        <v>45868</v>
      </c>
      <c r="AO372" s="45" t="s">
        <v>81</v>
      </c>
      <c r="AP372" s="80">
        <v>1</v>
      </c>
      <c r="AQ372" s="80" t="s">
        <v>988</v>
      </c>
      <c r="AR372" s="80" t="s">
        <v>988</v>
      </c>
      <c r="AS372" s="77" t="s">
        <v>1533</v>
      </c>
      <c r="AT372" s="77">
        <v>45</v>
      </c>
      <c r="AU372" s="77" t="s">
        <v>1534</v>
      </c>
      <c r="AV372" s="81">
        <v>50604750</v>
      </c>
      <c r="AW372" s="77" t="s">
        <v>1535</v>
      </c>
      <c r="AX372" s="77" t="s">
        <v>1536</v>
      </c>
      <c r="AY372" s="82">
        <v>1</v>
      </c>
      <c r="AZ372" s="77" t="s">
        <v>1537</v>
      </c>
      <c r="BA372" s="77" t="s">
        <v>1538</v>
      </c>
      <c r="BB372" s="77" t="s">
        <v>759</v>
      </c>
      <c r="BC372" s="77" t="s">
        <v>1539</v>
      </c>
    </row>
    <row r="373" spans="1:55" ht="409.5" x14ac:dyDescent="0.25">
      <c r="A373" s="45" t="s">
        <v>86</v>
      </c>
      <c r="B373" s="77" t="s">
        <v>1431</v>
      </c>
      <c r="C373" s="77" t="s">
        <v>186</v>
      </c>
      <c r="D373" s="77" t="s">
        <v>186</v>
      </c>
      <c r="E373" s="77" t="s">
        <v>709</v>
      </c>
      <c r="F373" s="77" t="s">
        <v>709</v>
      </c>
      <c r="G373" s="77" t="s">
        <v>709</v>
      </c>
      <c r="H373" s="77" t="s">
        <v>709</v>
      </c>
      <c r="I373" s="77" t="s">
        <v>709</v>
      </c>
      <c r="J373" s="77" t="s">
        <v>709</v>
      </c>
      <c r="K373" s="77" t="s">
        <v>186</v>
      </c>
      <c r="L373" s="77" t="s">
        <v>186</v>
      </c>
      <c r="M373" s="77" t="s">
        <v>709</v>
      </c>
      <c r="N373" s="77" t="s">
        <v>186</v>
      </c>
      <c r="O373" s="77" t="s">
        <v>709</v>
      </c>
      <c r="P373" s="77" t="s">
        <v>709</v>
      </c>
      <c r="Q373" s="77" t="s">
        <v>709</v>
      </c>
      <c r="R373" s="77" t="s">
        <v>709</v>
      </c>
      <c r="S373" s="77" t="s">
        <v>709</v>
      </c>
      <c r="T373" s="77" t="s">
        <v>709</v>
      </c>
      <c r="U373" s="77" t="s">
        <v>709</v>
      </c>
      <c r="V373" s="77" t="s">
        <v>709</v>
      </c>
      <c r="W373" s="77" t="s">
        <v>709</v>
      </c>
      <c r="X373" s="77" t="s">
        <v>709</v>
      </c>
      <c r="Y373" s="77" t="s">
        <v>186</v>
      </c>
      <c r="Z373" s="77" t="s">
        <v>186</v>
      </c>
      <c r="AA373" s="77"/>
      <c r="AB373" s="77"/>
      <c r="AC373" s="77"/>
      <c r="AD373" s="77"/>
      <c r="AE373" s="77"/>
      <c r="AF373" s="77"/>
      <c r="AG373" s="77" t="s">
        <v>94</v>
      </c>
      <c r="AH373" s="77" t="s">
        <v>1432</v>
      </c>
      <c r="AI373" s="77" t="s">
        <v>857</v>
      </c>
      <c r="AJ373" s="77" t="s">
        <v>1433</v>
      </c>
      <c r="AK373" s="77" t="s">
        <v>859</v>
      </c>
      <c r="AL373" s="45" t="s">
        <v>164</v>
      </c>
      <c r="AM373" s="45" t="s">
        <v>1906</v>
      </c>
      <c r="AN373" s="92">
        <v>45869</v>
      </c>
      <c r="AO373" s="45" t="s">
        <v>80</v>
      </c>
      <c r="AP373" s="80">
        <v>1</v>
      </c>
      <c r="AQ373" s="80" t="s">
        <v>394</v>
      </c>
      <c r="AR373" s="80" t="s">
        <v>394</v>
      </c>
      <c r="AS373" s="77" t="s">
        <v>860</v>
      </c>
      <c r="AT373" s="77">
        <v>17</v>
      </c>
      <c r="AU373" s="77" t="s">
        <v>861</v>
      </c>
      <c r="AV373" s="81">
        <v>210000</v>
      </c>
      <c r="AW373" s="77" t="s">
        <v>742</v>
      </c>
      <c r="AX373" s="77" t="s">
        <v>1540</v>
      </c>
      <c r="AY373" s="82">
        <v>1</v>
      </c>
      <c r="AZ373" s="77" t="s">
        <v>1541</v>
      </c>
      <c r="BA373" s="77" t="s">
        <v>864</v>
      </c>
      <c r="BB373" s="77" t="s">
        <v>1542</v>
      </c>
      <c r="BC373" s="77" t="s">
        <v>748</v>
      </c>
    </row>
    <row r="374" spans="1:55" ht="409.5" x14ac:dyDescent="0.25">
      <c r="A374" s="45" t="s">
        <v>86</v>
      </c>
      <c r="B374" s="77" t="s">
        <v>1431</v>
      </c>
      <c r="C374" s="77" t="s">
        <v>186</v>
      </c>
      <c r="D374" s="77" t="s">
        <v>186</v>
      </c>
      <c r="E374" s="77" t="s">
        <v>709</v>
      </c>
      <c r="F374" s="77" t="s">
        <v>709</v>
      </c>
      <c r="G374" s="77" t="s">
        <v>709</v>
      </c>
      <c r="H374" s="77" t="s">
        <v>709</v>
      </c>
      <c r="I374" s="77" t="s">
        <v>709</v>
      </c>
      <c r="J374" s="77" t="s">
        <v>709</v>
      </c>
      <c r="K374" s="77" t="s">
        <v>186</v>
      </c>
      <c r="L374" s="77" t="s">
        <v>186</v>
      </c>
      <c r="M374" s="77" t="s">
        <v>709</v>
      </c>
      <c r="N374" s="77" t="s">
        <v>186</v>
      </c>
      <c r="O374" s="77" t="s">
        <v>709</v>
      </c>
      <c r="P374" s="77" t="s">
        <v>709</v>
      </c>
      <c r="Q374" s="77" t="s">
        <v>709</v>
      </c>
      <c r="R374" s="77" t="s">
        <v>709</v>
      </c>
      <c r="S374" s="77" t="s">
        <v>709</v>
      </c>
      <c r="T374" s="77" t="s">
        <v>709</v>
      </c>
      <c r="U374" s="77" t="s">
        <v>709</v>
      </c>
      <c r="V374" s="77" t="s">
        <v>709</v>
      </c>
      <c r="W374" s="77" t="s">
        <v>709</v>
      </c>
      <c r="X374" s="77" t="s">
        <v>709</v>
      </c>
      <c r="Y374" s="77" t="s">
        <v>186</v>
      </c>
      <c r="Z374" s="77" t="s">
        <v>186</v>
      </c>
      <c r="AA374" s="77" t="s">
        <v>709</v>
      </c>
      <c r="AB374" s="77"/>
      <c r="AC374" s="77" t="s">
        <v>709</v>
      </c>
      <c r="AD374" s="77" t="s">
        <v>709</v>
      </c>
      <c r="AE374" s="77" t="s">
        <v>709</v>
      </c>
      <c r="AF374" s="77" t="s">
        <v>709</v>
      </c>
      <c r="AG374" s="77" t="s">
        <v>94</v>
      </c>
      <c r="AH374" s="77" t="s">
        <v>1432</v>
      </c>
      <c r="AI374" s="77" t="s">
        <v>857</v>
      </c>
      <c r="AJ374" s="77" t="s">
        <v>1433</v>
      </c>
      <c r="AK374" s="77" t="s">
        <v>859</v>
      </c>
      <c r="AL374" s="45" t="s">
        <v>164</v>
      </c>
      <c r="AM374" s="45" t="s">
        <v>1906</v>
      </c>
      <c r="AN374" s="92">
        <v>45869</v>
      </c>
      <c r="AO374" s="45" t="s">
        <v>80</v>
      </c>
      <c r="AP374" s="80">
        <v>1</v>
      </c>
      <c r="AQ374" s="80" t="s">
        <v>394</v>
      </c>
      <c r="AR374" s="80" t="s">
        <v>394</v>
      </c>
      <c r="AS374" s="77" t="s">
        <v>860</v>
      </c>
      <c r="AT374" s="77">
        <v>17</v>
      </c>
      <c r="AU374" s="77" t="s">
        <v>861</v>
      </c>
      <c r="AV374" s="81">
        <v>210000</v>
      </c>
      <c r="AW374" s="77" t="s">
        <v>742</v>
      </c>
      <c r="AX374" s="77" t="s">
        <v>1540</v>
      </c>
      <c r="AY374" s="82">
        <v>1</v>
      </c>
      <c r="AZ374" s="77" t="s">
        <v>1541</v>
      </c>
      <c r="BA374" s="77" t="s">
        <v>864</v>
      </c>
      <c r="BB374" s="77" t="s">
        <v>1542</v>
      </c>
      <c r="BC374" s="77" t="s">
        <v>748</v>
      </c>
    </row>
    <row r="375" spans="1:55" ht="409.5" x14ac:dyDescent="0.25">
      <c r="A375" s="45" t="s">
        <v>86</v>
      </c>
      <c r="B375" s="77" t="s">
        <v>1434</v>
      </c>
      <c r="C375" s="77"/>
      <c r="D375" s="77" t="s">
        <v>186</v>
      </c>
      <c r="E375" s="77" t="s">
        <v>186</v>
      </c>
      <c r="F375" s="77"/>
      <c r="G375" s="77" t="s">
        <v>186</v>
      </c>
      <c r="H375" s="77"/>
      <c r="I375" s="77"/>
      <c r="J375" s="77"/>
      <c r="K375" s="77"/>
      <c r="L375" s="77"/>
      <c r="M375" s="77"/>
      <c r="N375" s="77"/>
      <c r="O375" s="77"/>
      <c r="P375" s="77"/>
      <c r="Q375" s="77"/>
      <c r="R375" s="77"/>
      <c r="S375" s="77"/>
      <c r="T375" s="77"/>
      <c r="U375" s="77"/>
      <c r="V375" s="77"/>
      <c r="W375" s="77"/>
      <c r="X375" s="77"/>
      <c r="Y375" s="77"/>
      <c r="Z375" s="77"/>
      <c r="AA375" s="77"/>
      <c r="AB375" s="77"/>
      <c r="AC375" s="77"/>
      <c r="AD375" s="77"/>
      <c r="AE375" s="77"/>
      <c r="AF375" s="77"/>
      <c r="AG375" s="77" t="s">
        <v>94</v>
      </c>
      <c r="AH375" s="77" t="s">
        <v>1435</v>
      </c>
      <c r="AI375" s="77" t="s">
        <v>1436</v>
      </c>
      <c r="AJ375" s="77" t="s">
        <v>1437</v>
      </c>
      <c r="AK375" s="77" t="s">
        <v>1438</v>
      </c>
      <c r="AL375" s="45" t="s">
        <v>164</v>
      </c>
      <c r="AM375" s="45" t="s">
        <v>1910</v>
      </c>
      <c r="AN375" s="92">
        <v>45869</v>
      </c>
      <c r="AO375" s="45" t="s">
        <v>80</v>
      </c>
      <c r="AP375" s="80">
        <v>1</v>
      </c>
      <c r="AQ375" s="80"/>
      <c r="AR375" s="80"/>
      <c r="AS375" s="77" t="s">
        <v>1543</v>
      </c>
      <c r="AT375" s="77">
        <v>12</v>
      </c>
      <c r="AU375" s="77" t="s">
        <v>1544</v>
      </c>
      <c r="AV375" s="81">
        <v>90000</v>
      </c>
      <c r="AW375" s="77" t="s">
        <v>1545</v>
      </c>
      <c r="AX375" s="77" t="s">
        <v>1546</v>
      </c>
      <c r="AY375" s="82">
        <v>1</v>
      </c>
      <c r="AZ375" s="77" t="s">
        <v>1547</v>
      </c>
      <c r="BA375" s="77" t="s">
        <v>1548</v>
      </c>
      <c r="BB375" s="77" t="s">
        <v>1549</v>
      </c>
      <c r="BC375" s="77" t="s">
        <v>1550</v>
      </c>
    </row>
    <row r="376" spans="1:55" ht="342" x14ac:dyDescent="0.25">
      <c r="A376" s="45" t="s">
        <v>86</v>
      </c>
      <c r="B376" s="77" t="s">
        <v>1439</v>
      </c>
      <c r="C376" s="77"/>
      <c r="D376" s="77" t="s">
        <v>186</v>
      </c>
      <c r="E376" s="77" t="s">
        <v>186</v>
      </c>
      <c r="F376" s="77"/>
      <c r="G376" s="77" t="s">
        <v>186</v>
      </c>
      <c r="H376" s="77"/>
      <c r="I376" s="77"/>
      <c r="J376" s="77"/>
      <c r="K376" s="77"/>
      <c r="L376" s="77"/>
      <c r="M376" s="77"/>
      <c r="N376" s="77"/>
      <c r="O376" s="77"/>
      <c r="P376" s="77"/>
      <c r="Q376" s="77"/>
      <c r="R376" s="77"/>
      <c r="S376" s="77"/>
      <c r="T376" s="77"/>
      <c r="U376" s="77"/>
      <c r="V376" s="77"/>
      <c r="W376" s="77"/>
      <c r="X376" s="77"/>
      <c r="Y376" s="77"/>
      <c r="Z376" s="77"/>
      <c r="AA376" s="77"/>
      <c r="AB376" s="77"/>
      <c r="AC376" s="77"/>
      <c r="AD376" s="77"/>
      <c r="AE376" s="77"/>
      <c r="AF376" s="77"/>
      <c r="AG376" s="77" t="s">
        <v>94</v>
      </c>
      <c r="AH376" s="77" t="s">
        <v>1440</v>
      </c>
      <c r="AI376" s="77" t="s">
        <v>1441</v>
      </c>
      <c r="AJ376" s="77" t="s">
        <v>1442</v>
      </c>
      <c r="AK376" s="77" t="s">
        <v>1443</v>
      </c>
      <c r="AL376" s="45" t="s">
        <v>164</v>
      </c>
      <c r="AM376" s="45" t="s">
        <v>1910</v>
      </c>
      <c r="AN376" s="92">
        <v>45883</v>
      </c>
      <c r="AO376" s="45" t="s">
        <v>80</v>
      </c>
      <c r="AP376" s="80">
        <v>1</v>
      </c>
      <c r="AQ376" s="80" t="s">
        <v>394</v>
      </c>
      <c r="AR376" s="80" t="s">
        <v>394</v>
      </c>
      <c r="AS376" s="77" t="s">
        <v>1543</v>
      </c>
      <c r="AT376" s="77">
        <v>9</v>
      </c>
      <c r="AU376" s="77" t="s">
        <v>1551</v>
      </c>
      <c r="AV376" s="81">
        <v>70000</v>
      </c>
      <c r="AW376" s="77" t="s">
        <v>1552</v>
      </c>
      <c r="AX376" s="77" t="s">
        <v>1553</v>
      </c>
      <c r="AY376" s="82">
        <v>1</v>
      </c>
      <c r="AZ376" s="77" t="s">
        <v>1554</v>
      </c>
      <c r="BA376" s="77" t="s">
        <v>1555</v>
      </c>
      <c r="BB376" s="77" t="s">
        <v>1556</v>
      </c>
      <c r="BC376" s="77" t="s">
        <v>1557</v>
      </c>
    </row>
    <row r="377" spans="1:55" ht="156.75" x14ac:dyDescent="0.25">
      <c r="A377" s="45" t="s">
        <v>86</v>
      </c>
      <c r="B377" s="77" t="s">
        <v>1444</v>
      </c>
      <c r="C377" s="77"/>
      <c r="D377" s="77"/>
      <c r="E377" s="77" t="s">
        <v>186</v>
      </c>
      <c r="F377" s="77"/>
      <c r="G377" s="77"/>
      <c r="H377" s="77"/>
      <c r="I377" s="77"/>
      <c r="J377" s="77"/>
      <c r="K377" s="77"/>
      <c r="L377" s="77"/>
      <c r="M377" s="77"/>
      <c r="N377" s="77"/>
      <c r="O377" s="77"/>
      <c r="P377" s="77"/>
      <c r="Q377" s="77"/>
      <c r="R377" s="77"/>
      <c r="S377" s="77"/>
      <c r="T377" s="77"/>
      <c r="U377" s="77"/>
      <c r="V377" s="77"/>
      <c r="W377" s="77"/>
      <c r="X377" s="77"/>
      <c r="Y377" s="77"/>
      <c r="Z377" s="77"/>
      <c r="AA377" s="77"/>
      <c r="AB377" s="77"/>
      <c r="AC377" s="77"/>
      <c r="AD377" s="77"/>
      <c r="AE377" s="77"/>
      <c r="AF377" s="77"/>
      <c r="AG377" s="77" t="s">
        <v>94</v>
      </c>
      <c r="AH377" s="77" t="s">
        <v>791</v>
      </c>
      <c r="AI377" s="77" t="s">
        <v>792</v>
      </c>
      <c r="AJ377" s="77" t="s">
        <v>1445</v>
      </c>
      <c r="AK377" s="77" t="s">
        <v>1446</v>
      </c>
      <c r="AL377" s="45" t="s">
        <v>164</v>
      </c>
      <c r="AM377" s="45" t="s">
        <v>1905</v>
      </c>
      <c r="AN377" s="92">
        <v>45888</v>
      </c>
      <c r="AO377" s="45" t="s">
        <v>80</v>
      </c>
      <c r="AP377" s="80">
        <v>1</v>
      </c>
      <c r="AQ377" s="80" t="s">
        <v>754</v>
      </c>
      <c r="AR377" s="80" t="s">
        <v>754</v>
      </c>
      <c r="AS377" s="77" t="s">
        <v>1495</v>
      </c>
      <c r="AT377" s="77">
        <v>9</v>
      </c>
      <c r="AU377" s="77" t="s">
        <v>796</v>
      </c>
      <c r="AV377" s="81">
        <v>225000</v>
      </c>
      <c r="AW377" s="77" t="s">
        <v>757</v>
      </c>
      <c r="AX377" s="77" t="s">
        <v>797</v>
      </c>
      <c r="AY377" s="82">
        <v>1</v>
      </c>
      <c r="AZ377" s="77" t="s">
        <v>1558</v>
      </c>
      <c r="BA377" s="77" t="s">
        <v>563</v>
      </c>
      <c r="BB377" s="77" t="s">
        <v>759</v>
      </c>
      <c r="BC377" s="77"/>
    </row>
    <row r="378" spans="1:55" ht="156.75" x14ac:dyDescent="0.25">
      <c r="A378" s="45" t="s">
        <v>86</v>
      </c>
      <c r="B378" s="77" t="s">
        <v>1447</v>
      </c>
      <c r="C378" s="77" t="s">
        <v>186</v>
      </c>
      <c r="D378" s="77" t="s">
        <v>186</v>
      </c>
      <c r="E378" s="77"/>
      <c r="F378" s="77"/>
      <c r="G378" s="77"/>
      <c r="H378" s="77" t="s">
        <v>186</v>
      </c>
      <c r="I378" s="77"/>
      <c r="J378" s="77"/>
      <c r="K378" s="77"/>
      <c r="L378" s="77" t="s">
        <v>196</v>
      </c>
      <c r="M378" s="77" t="s">
        <v>196</v>
      </c>
      <c r="N378" s="77"/>
      <c r="O378" s="77" t="s">
        <v>186</v>
      </c>
      <c r="P378" s="77"/>
      <c r="Q378" s="77"/>
      <c r="R378" s="77"/>
      <c r="S378" s="77"/>
      <c r="T378" s="77"/>
      <c r="U378" s="77" t="s">
        <v>186</v>
      </c>
      <c r="V378" s="77"/>
      <c r="W378" s="77"/>
      <c r="X378" s="77" t="s">
        <v>186</v>
      </c>
      <c r="Y378" s="77" t="s">
        <v>186</v>
      </c>
      <c r="Z378" s="77" t="s">
        <v>186</v>
      </c>
      <c r="AA378" s="77"/>
      <c r="AB378" s="77"/>
      <c r="AC378" s="77"/>
      <c r="AD378" s="77"/>
      <c r="AE378" s="77"/>
      <c r="AF378" s="77"/>
      <c r="AG378" s="77" t="s">
        <v>94</v>
      </c>
      <c r="AH378" s="77" t="s">
        <v>1448</v>
      </c>
      <c r="AI378" s="77" t="s">
        <v>1449</v>
      </c>
      <c r="AJ378" s="77" t="s">
        <v>1450</v>
      </c>
      <c r="AK378" s="77" t="s">
        <v>1451</v>
      </c>
      <c r="AL378" s="45" t="s">
        <v>164</v>
      </c>
      <c r="AM378" s="45" t="s">
        <v>1903</v>
      </c>
      <c r="AN378" s="92">
        <v>45889</v>
      </c>
      <c r="AO378" s="45" t="s">
        <v>79</v>
      </c>
      <c r="AP378" s="80">
        <v>0.05</v>
      </c>
      <c r="AQ378" s="80"/>
      <c r="AR378" s="80"/>
      <c r="AS378" s="77" t="s">
        <v>1559</v>
      </c>
      <c r="AT378" s="77"/>
      <c r="AU378" s="77"/>
      <c r="AV378" s="81"/>
      <c r="AW378" s="77"/>
      <c r="AX378" s="77"/>
      <c r="AY378" s="77"/>
      <c r="AZ378" s="77"/>
      <c r="BA378" s="77"/>
      <c r="BB378" s="77"/>
      <c r="BC378" s="77"/>
    </row>
    <row r="379" spans="1:55" ht="242.25" x14ac:dyDescent="0.25">
      <c r="A379" s="45" t="s">
        <v>86</v>
      </c>
      <c r="B379" s="77" t="s">
        <v>1452</v>
      </c>
      <c r="C379" s="77"/>
      <c r="D379" s="77" t="s">
        <v>196</v>
      </c>
      <c r="E379" s="77"/>
      <c r="F379" s="77"/>
      <c r="G379" s="77" t="s">
        <v>196</v>
      </c>
      <c r="H379" s="77"/>
      <c r="I379" s="77"/>
      <c r="J379" s="77"/>
      <c r="K379" s="77" t="s">
        <v>196</v>
      </c>
      <c r="L379" s="77"/>
      <c r="M379" s="77"/>
      <c r="N379" s="77" t="s">
        <v>196</v>
      </c>
      <c r="O379" s="77"/>
      <c r="P379" s="77"/>
      <c r="Q379" s="77"/>
      <c r="R379" s="77"/>
      <c r="S379" s="77"/>
      <c r="T379" s="77"/>
      <c r="U379" s="77"/>
      <c r="V379" s="77"/>
      <c r="W379" s="77"/>
      <c r="X379" s="77"/>
      <c r="Y379" s="77"/>
      <c r="Z379" s="77"/>
      <c r="AA379" s="77"/>
      <c r="AB379" s="77"/>
      <c r="AC379" s="77"/>
      <c r="AD379" s="77"/>
      <c r="AE379" s="77"/>
      <c r="AF379" s="77"/>
      <c r="AG379" s="77" t="s">
        <v>94</v>
      </c>
      <c r="AH379" s="77" t="s">
        <v>1453</v>
      </c>
      <c r="AI379" s="77" t="s">
        <v>1454</v>
      </c>
      <c r="AJ379" s="77" t="s">
        <v>1455</v>
      </c>
      <c r="AK379" s="77" t="s">
        <v>1456</v>
      </c>
      <c r="AL379" s="45" t="s">
        <v>164</v>
      </c>
      <c r="AM379" s="45" t="s">
        <v>1907</v>
      </c>
      <c r="AN379" s="92">
        <v>45890</v>
      </c>
      <c r="AO379" s="45" t="s">
        <v>80</v>
      </c>
      <c r="AP379" s="80"/>
      <c r="AQ379" s="80"/>
      <c r="AR379" s="80"/>
      <c r="AS379" s="77" t="s">
        <v>1514</v>
      </c>
      <c r="AT379" s="77">
        <v>17</v>
      </c>
      <c r="AU379" s="77" t="s">
        <v>1560</v>
      </c>
      <c r="AV379" s="81" t="s">
        <v>1516</v>
      </c>
      <c r="AW379" s="77"/>
      <c r="AX379" s="77"/>
      <c r="AY379" s="82">
        <v>1</v>
      </c>
      <c r="AZ379" s="77"/>
      <c r="BA379" s="77"/>
      <c r="BB379" s="77" t="s">
        <v>920</v>
      </c>
      <c r="BC379" s="77" t="s">
        <v>1561</v>
      </c>
    </row>
    <row r="380" spans="1:55" ht="99.75" x14ac:dyDescent="0.25">
      <c r="A380" s="45" t="s">
        <v>86</v>
      </c>
      <c r="B380" s="77" t="s">
        <v>1562</v>
      </c>
      <c r="C380" s="77"/>
      <c r="D380" s="77"/>
      <c r="E380" s="77" t="s">
        <v>186</v>
      </c>
      <c r="F380" s="77"/>
      <c r="G380" s="77"/>
      <c r="H380" s="77"/>
      <c r="I380" s="77"/>
      <c r="J380" s="77"/>
      <c r="K380" s="77"/>
      <c r="L380" s="77"/>
      <c r="M380" s="77"/>
      <c r="N380" s="77"/>
      <c r="O380" s="77"/>
      <c r="P380" s="77"/>
      <c r="Q380" s="77"/>
      <c r="R380" s="77"/>
      <c r="S380" s="77"/>
      <c r="T380" s="77"/>
      <c r="U380" s="77"/>
      <c r="V380" s="77"/>
      <c r="W380" s="77"/>
      <c r="X380" s="77"/>
      <c r="Y380" s="77"/>
      <c r="Z380" s="77"/>
      <c r="AA380" s="77"/>
      <c r="AB380" s="77"/>
      <c r="AC380" s="77"/>
      <c r="AD380" s="77"/>
      <c r="AE380" s="77"/>
      <c r="AF380" s="77"/>
      <c r="AG380" s="77" t="s">
        <v>94</v>
      </c>
      <c r="AH380" s="77" t="s">
        <v>791</v>
      </c>
      <c r="AI380" s="77" t="s">
        <v>1563</v>
      </c>
      <c r="AJ380" s="77" t="s">
        <v>1564</v>
      </c>
      <c r="AK380" s="77" t="s">
        <v>1565</v>
      </c>
      <c r="AL380" s="45" t="s">
        <v>164</v>
      </c>
      <c r="AM380" s="45" t="s">
        <v>1905</v>
      </c>
      <c r="AN380" s="92">
        <v>45891</v>
      </c>
      <c r="AO380" s="45" t="s">
        <v>80</v>
      </c>
      <c r="AP380" s="80">
        <v>1</v>
      </c>
      <c r="AQ380" s="80" t="s">
        <v>754</v>
      </c>
      <c r="AR380" s="80" t="s">
        <v>754</v>
      </c>
      <c r="AS380" s="77" t="s">
        <v>1632</v>
      </c>
      <c r="AT380" s="77">
        <v>5</v>
      </c>
      <c r="AU380" s="77" t="s">
        <v>796</v>
      </c>
      <c r="AV380" s="81">
        <v>40000</v>
      </c>
      <c r="AW380" s="77" t="s">
        <v>757</v>
      </c>
      <c r="AX380" s="77" t="s">
        <v>1633</v>
      </c>
      <c r="AY380" s="82">
        <v>1</v>
      </c>
      <c r="AZ380" s="77" t="s">
        <v>754</v>
      </c>
      <c r="BA380" s="77"/>
      <c r="BB380" s="77" t="s">
        <v>759</v>
      </c>
      <c r="BC380" s="77"/>
    </row>
    <row r="381" spans="1:55" ht="114" x14ac:dyDescent="0.25">
      <c r="A381" s="45" t="s">
        <v>86</v>
      </c>
      <c r="B381" s="77" t="s">
        <v>1566</v>
      </c>
      <c r="C381" s="77" t="s">
        <v>186</v>
      </c>
      <c r="D381" s="77" t="s">
        <v>186</v>
      </c>
      <c r="E381" s="77" t="s">
        <v>186</v>
      </c>
      <c r="F381" s="77" t="s">
        <v>186</v>
      </c>
      <c r="G381" s="77"/>
      <c r="H381" s="77"/>
      <c r="I381" s="77"/>
      <c r="J381" s="77"/>
      <c r="K381" s="77"/>
      <c r="L381" s="77" t="s">
        <v>186</v>
      </c>
      <c r="M381" s="77"/>
      <c r="N381" s="77"/>
      <c r="O381" s="77"/>
      <c r="P381" s="77"/>
      <c r="Q381" s="77"/>
      <c r="R381" s="77"/>
      <c r="S381" s="77"/>
      <c r="T381" s="77"/>
      <c r="U381" s="77"/>
      <c r="V381" s="77"/>
      <c r="W381" s="77"/>
      <c r="X381" s="77"/>
      <c r="Y381" s="77"/>
      <c r="Z381" s="77"/>
      <c r="AA381" s="77"/>
      <c r="AB381" s="77"/>
      <c r="AC381" s="77"/>
      <c r="AD381" s="77"/>
      <c r="AE381" s="77"/>
      <c r="AF381" s="77"/>
      <c r="AG381" s="77" t="s">
        <v>94</v>
      </c>
      <c r="AH381" s="77" t="s">
        <v>322</v>
      </c>
      <c r="AI381" s="77" t="s">
        <v>378</v>
      </c>
      <c r="AJ381" s="77" t="s">
        <v>1367</v>
      </c>
      <c r="AK381" s="77" t="s">
        <v>325</v>
      </c>
      <c r="AL381" s="45" t="s">
        <v>164</v>
      </c>
      <c r="AM381" s="45" t="s">
        <v>1902</v>
      </c>
      <c r="AN381" s="92">
        <v>45891</v>
      </c>
      <c r="AO381" s="45" t="s">
        <v>80</v>
      </c>
      <c r="AP381" s="80">
        <v>0.75</v>
      </c>
      <c r="AQ381" s="80" t="s">
        <v>1457</v>
      </c>
      <c r="AR381" s="80" t="s">
        <v>1634</v>
      </c>
      <c r="AS381" s="77" t="s">
        <v>1459</v>
      </c>
      <c r="AT381" s="77">
        <v>12</v>
      </c>
      <c r="AU381" s="77" t="s">
        <v>1460</v>
      </c>
      <c r="AV381" s="81">
        <v>240000</v>
      </c>
      <c r="AW381" s="98">
        <v>190000</v>
      </c>
      <c r="AX381" s="77" t="s">
        <v>1463</v>
      </c>
      <c r="AY381" s="82">
        <v>1</v>
      </c>
      <c r="AZ381" s="77" t="s">
        <v>1502</v>
      </c>
      <c r="BA381" s="77" t="s">
        <v>318</v>
      </c>
      <c r="BB381" s="77" t="s">
        <v>1465</v>
      </c>
      <c r="BC381" s="77" t="s">
        <v>1466</v>
      </c>
    </row>
    <row r="382" spans="1:55" ht="409.5" x14ac:dyDescent="0.25">
      <c r="A382" s="45" t="s">
        <v>86</v>
      </c>
      <c r="B382" s="77" t="s">
        <v>1567</v>
      </c>
      <c r="C382" s="77" t="s">
        <v>186</v>
      </c>
      <c r="D382" s="77" t="s">
        <v>186</v>
      </c>
      <c r="E382" s="77" t="s">
        <v>709</v>
      </c>
      <c r="F382" s="77" t="s">
        <v>709</v>
      </c>
      <c r="G382" s="77" t="s">
        <v>709</v>
      </c>
      <c r="H382" s="77" t="s">
        <v>709</v>
      </c>
      <c r="I382" s="77" t="s">
        <v>709</v>
      </c>
      <c r="J382" s="77" t="s">
        <v>709</v>
      </c>
      <c r="K382" s="77" t="s">
        <v>186</v>
      </c>
      <c r="L382" s="77" t="s">
        <v>186</v>
      </c>
      <c r="M382" s="77" t="s">
        <v>709</v>
      </c>
      <c r="N382" s="77" t="s">
        <v>186</v>
      </c>
      <c r="O382" s="77" t="s">
        <v>709</v>
      </c>
      <c r="P382" s="77" t="s">
        <v>709</v>
      </c>
      <c r="Q382" s="77" t="s">
        <v>709</v>
      </c>
      <c r="R382" s="77" t="s">
        <v>709</v>
      </c>
      <c r="S382" s="77" t="s">
        <v>709</v>
      </c>
      <c r="T382" s="77" t="s">
        <v>709</v>
      </c>
      <c r="U382" s="77" t="s">
        <v>709</v>
      </c>
      <c r="V382" s="77" t="s">
        <v>709</v>
      </c>
      <c r="W382" s="77" t="s">
        <v>709</v>
      </c>
      <c r="X382" s="77" t="s">
        <v>709</v>
      </c>
      <c r="Y382" s="77" t="s">
        <v>186</v>
      </c>
      <c r="Z382" s="77" t="s">
        <v>186</v>
      </c>
      <c r="AA382" s="77"/>
      <c r="AB382" s="77"/>
      <c r="AC382" s="77"/>
      <c r="AD382" s="77"/>
      <c r="AE382" s="77"/>
      <c r="AF382" s="77"/>
      <c r="AG382" s="77" t="s">
        <v>94</v>
      </c>
      <c r="AH382" s="77" t="s">
        <v>1568</v>
      </c>
      <c r="AI382" s="77" t="s">
        <v>857</v>
      </c>
      <c r="AJ382" s="77" t="s">
        <v>1433</v>
      </c>
      <c r="AK382" s="77" t="s">
        <v>859</v>
      </c>
      <c r="AL382" s="45" t="s">
        <v>164</v>
      </c>
      <c r="AM382" s="45" t="s">
        <v>1906</v>
      </c>
      <c r="AN382" s="92">
        <v>45895</v>
      </c>
      <c r="AO382" s="45" t="s">
        <v>80</v>
      </c>
      <c r="AP382" s="80">
        <v>1</v>
      </c>
      <c r="AQ382" s="80" t="s">
        <v>394</v>
      </c>
      <c r="AR382" s="80" t="s">
        <v>394</v>
      </c>
      <c r="AS382" s="77" t="s">
        <v>860</v>
      </c>
      <c r="AT382" s="77">
        <v>13</v>
      </c>
      <c r="AU382" s="77" t="s">
        <v>861</v>
      </c>
      <c r="AV382" s="81">
        <v>210000</v>
      </c>
      <c r="AW382" s="77" t="s">
        <v>742</v>
      </c>
      <c r="AX382" s="77" t="s">
        <v>1540</v>
      </c>
      <c r="AY382" s="82">
        <v>1</v>
      </c>
      <c r="AZ382" s="77" t="s">
        <v>1635</v>
      </c>
      <c r="BA382" s="77" t="s">
        <v>864</v>
      </c>
      <c r="BB382" s="77" t="s">
        <v>948</v>
      </c>
      <c r="BC382" s="77" t="s">
        <v>748</v>
      </c>
    </row>
    <row r="383" spans="1:55" ht="409.5" x14ac:dyDescent="0.25">
      <c r="A383" s="45" t="s">
        <v>86</v>
      </c>
      <c r="B383" s="77" t="s">
        <v>1569</v>
      </c>
      <c r="C383" s="77" t="s">
        <v>186</v>
      </c>
      <c r="D383" s="77" t="s">
        <v>186</v>
      </c>
      <c r="E383" s="77" t="s">
        <v>709</v>
      </c>
      <c r="F383" s="77" t="s">
        <v>709</v>
      </c>
      <c r="G383" s="77" t="s">
        <v>709</v>
      </c>
      <c r="H383" s="77" t="s">
        <v>709</v>
      </c>
      <c r="I383" s="77" t="s">
        <v>709</v>
      </c>
      <c r="J383" s="77" t="s">
        <v>709</v>
      </c>
      <c r="K383" s="77" t="s">
        <v>186</v>
      </c>
      <c r="L383" s="77" t="s">
        <v>186</v>
      </c>
      <c r="M383" s="77" t="s">
        <v>709</v>
      </c>
      <c r="N383" s="77" t="s">
        <v>186</v>
      </c>
      <c r="O383" s="77" t="s">
        <v>709</v>
      </c>
      <c r="P383" s="77" t="s">
        <v>709</v>
      </c>
      <c r="Q383" s="77" t="s">
        <v>709</v>
      </c>
      <c r="R383" s="77" t="s">
        <v>709</v>
      </c>
      <c r="S383" s="77" t="s">
        <v>709</v>
      </c>
      <c r="T383" s="77" t="s">
        <v>709</v>
      </c>
      <c r="U383" s="77" t="s">
        <v>709</v>
      </c>
      <c r="V383" s="77" t="s">
        <v>709</v>
      </c>
      <c r="W383" s="77" t="s">
        <v>709</v>
      </c>
      <c r="X383" s="77" t="s">
        <v>709</v>
      </c>
      <c r="Y383" s="77" t="s">
        <v>186</v>
      </c>
      <c r="Z383" s="77" t="s">
        <v>186</v>
      </c>
      <c r="AA383" s="77" t="s">
        <v>709</v>
      </c>
      <c r="AB383" s="77"/>
      <c r="AC383" s="77" t="s">
        <v>709</v>
      </c>
      <c r="AD383" s="77" t="s">
        <v>709</v>
      </c>
      <c r="AE383" s="77" t="s">
        <v>709</v>
      </c>
      <c r="AF383" s="77" t="s">
        <v>709</v>
      </c>
      <c r="AG383" s="77" t="s">
        <v>94</v>
      </c>
      <c r="AH383" s="77" t="s">
        <v>1568</v>
      </c>
      <c r="AI383" s="77" t="s">
        <v>857</v>
      </c>
      <c r="AJ383" s="77" t="s">
        <v>1433</v>
      </c>
      <c r="AK383" s="77" t="s">
        <v>859</v>
      </c>
      <c r="AL383" s="45" t="s">
        <v>164</v>
      </c>
      <c r="AM383" s="45" t="s">
        <v>1906</v>
      </c>
      <c r="AN383" s="92">
        <v>45895</v>
      </c>
      <c r="AO383" s="45" t="s">
        <v>80</v>
      </c>
      <c r="AP383" s="80">
        <v>1</v>
      </c>
      <c r="AQ383" s="80" t="s">
        <v>394</v>
      </c>
      <c r="AR383" s="80" t="s">
        <v>394</v>
      </c>
      <c r="AS383" s="77" t="s">
        <v>860</v>
      </c>
      <c r="AT383" s="77">
        <v>13</v>
      </c>
      <c r="AU383" s="77" t="s">
        <v>861</v>
      </c>
      <c r="AV383" s="81">
        <v>210000</v>
      </c>
      <c r="AW383" s="77" t="s">
        <v>742</v>
      </c>
      <c r="AX383" s="77" t="s">
        <v>1540</v>
      </c>
      <c r="AY383" s="82">
        <v>1</v>
      </c>
      <c r="AZ383" s="77" t="s">
        <v>1635</v>
      </c>
      <c r="BA383" s="77" t="s">
        <v>864</v>
      </c>
      <c r="BB383" s="77" t="s">
        <v>948</v>
      </c>
      <c r="BC383" s="77" t="s">
        <v>748</v>
      </c>
    </row>
    <row r="384" spans="1:55" ht="356.25" x14ac:dyDescent="0.25">
      <c r="A384" s="45" t="s">
        <v>86</v>
      </c>
      <c r="B384" s="77" t="s">
        <v>1570</v>
      </c>
      <c r="C384" s="77" t="s">
        <v>186</v>
      </c>
      <c r="D384" s="77" t="s">
        <v>186</v>
      </c>
      <c r="E384" s="77" t="s">
        <v>186</v>
      </c>
      <c r="F384" s="77" t="s">
        <v>709</v>
      </c>
      <c r="G384" s="77" t="s">
        <v>709</v>
      </c>
      <c r="H384" s="77" t="s">
        <v>709</v>
      </c>
      <c r="I384" s="77" t="s">
        <v>709</v>
      </c>
      <c r="J384" s="77" t="s">
        <v>709</v>
      </c>
      <c r="K384" s="77"/>
      <c r="L384" s="77" t="s">
        <v>186</v>
      </c>
      <c r="M384" s="77" t="s">
        <v>709</v>
      </c>
      <c r="N384" s="77"/>
      <c r="O384" s="77" t="s">
        <v>186</v>
      </c>
      <c r="P384" s="77" t="s">
        <v>709</v>
      </c>
      <c r="Q384" s="77" t="s">
        <v>709</v>
      </c>
      <c r="R384" s="77" t="s">
        <v>709</v>
      </c>
      <c r="S384" s="77" t="s">
        <v>709</v>
      </c>
      <c r="T384" s="77" t="s">
        <v>709</v>
      </c>
      <c r="U384" s="77" t="s">
        <v>709</v>
      </c>
      <c r="V384" s="77" t="s">
        <v>709</v>
      </c>
      <c r="W384" s="77" t="s">
        <v>709</v>
      </c>
      <c r="X384" s="77" t="s">
        <v>709</v>
      </c>
      <c r="Y384" s="77"/>
      <c r="Z384" s="77" t="s">
        <v>186</v>
      </c>
      <c r="AA384" s="77"/>
      <c r="AB384" s="77"/>
      <c r="AC384" s="77"/>
      <c r="AD384" s="77"/>
      <c r="AE384" s="77"/>
      <c r="AF384" s="77"/>
      <c r="AG384" s="77" t="s">
        <v>94</v>
      </c>
      <c r="AH384" s="77" t="s">
        <v>1571</v>
      </c>
      <c r="AI384" s="77" t="s">
        <v>1400</v>
      </c>
      <c r="AJ384" s="77" t="s">
        <v>1572</v>
      </c>
      <c r="AK384" s="77" t="s">
        <v>1402</v>
      </c>
      <c r="AL384" s="45" t="s">
        <v>164</v>
      </c>
      <c r="AM384" s="45" t="s">
        <v>1906</v>
      </c>
      <c r="AN384" s="92">
        <v>45896</v>
      </c>
      <c r="AO384" s="45" t="s">
        <v>80</v>
      </c>
      <c r="AP384" s="80">
        <v>1</v>
      </c>
      <c r="AQ384" s="80" t="s">
        <v>394</v>
      </c>
      <c r="AR384" s="80" t="s">
        <v>394</v>
      </c>
      <c r="AS384" s="77" t="s">
        <v>1003</v>
      </c>
      <c r="AT384" s="77">
        <v>9</v>
      </c>
      <c r="AU384" s="77" t="s">
        <v>1636</v>
      </c>
      <c r="AV384" s="81" t="s">
        <v>394</v>
      </c>
      <c r="AW384" s="77" t="s">
        <v>742</v>
      </c>
      <c r="AX384" s="77" t="s">
        <v>1005</v>
      </c>
      <c r="AY384" s="82">
        <v>1</v>
      </c>
      <c r="AZ384" s="77" t="s">
        <v>1637</v>
      </c>
      <c r="BA384" s="77" t="s">
        <v>1500</v>
      </c>
      <c r="BB384" s="77" t="s">
        <v>1008</v>
      </c>
      <c r="BC384" s="77" t="s">
        <v>854</v>
      </c>
    </row>
    <row r="385" spans="1:55" ht="356.25" x14ac:dyDescent="0.25">
      <c r="A385" s="45" t="s">
        <v>86</v>
      </c>
      <c r="B385" s="77" t="s">
        <v>1570</v>
      </c>
      <c r="C385" s="77" t="s">
        <v>186</v>
      </c>
      <c r="D385" s="77" t="s">
        <v>186</v>
      </c>
      <c r="E385" s="77" t="s">
        <v>186</v>
      </c>
      <c r="F385" s="77" t="s">
        <v>709</v>
      </c>
      <c r="G385" s="77" t="s">
        <v>709</v>
      </c>
      <c r="H385" s="77" t="s">
        <v>709</v>
      </c>
      <c r="I385" s="77" t="s">
        <v>709</v>
      </c>
      <c r="J385" s="77" t="s">
        <v>709</v>
      </c>
      <c r="K385" s="77"/>
      <c r="L385" s="77" t="s">
        <v>186</v>
      </c>
      <c r="M385" s="77" t="s">
        <v>709</v>
      </c>
      <c r="N385" s="77"/>
      <c r="O385" s="77" t="s">
        <v>186</v>
      </c>
      <c r="P385" s="77" t="s">
        <v>709</v>
      </c>
      <c r="Q385" s="77" t="s">
        <v>709</v>
      </c>
      <c r="R385" s="77" t="s">
        <v>709</v>
      </c>
      <c r="S385" s="77" t="s">
        <v>709</v>
      </c>
      <c r="T385" s="77" t="s">
        <v>709</v>
      </c>
      <c r="U385" s="77" t="s">
        <v>709</v>
      </c>
      <c r="V385" s="77" t="s">
        <v>709</v>
      </c>
      <c r="W385" s="77" t="s">
        <v>709</v>
      </c>
      <c r="X385" s="77" t="s">
        <v>709</v>
      </c>
      <c r="Y385" s="77"/>
      <c r="Z385" s="77" t="s">
        <v>186</v>
      </c>
      <c r="AA385" s="77" t="s">
        <v>709</v>
      </c>
      <c r="AB385" s="77"/>
      <c r="AC385" s="77" t="s">
        <v>709</v>
      </c>
      <c r="AD385" s="77" t="s">
        <v>709</v>
      </c>
      <c r="AE385" s="77" t="s">
        <v>709</v>
      </c>
      <c r="AF385" s="77" t="s">
        <v>709</v>
      </c>
      <c r="AG385" s="77" t="s">
        <v>94</v>
      </c>
      <c r="AH385" s="77" t="s">
        <v>1571</v>
      </c>
      <c r="AI385" s="77" t="s">
        <v>1400</v>
      </c>
      <c r="AJ385" s="77" t="s">
        <v>1572</v>
      </c>
      <c r="AK385" s="77" t="s">
        <v>1402</v>
      </c>
      <c r="AL385" s="45" t="s">
        <v>164</v>
      </c>
      <c r="AM385" s="45" t="s">
        <v>1906</v>
      </c>
      <c r="AN385" s="92">
        <v>45896</v>
      </c>
      <c r="AO385" s="45" t="s">
        <v>80</v>
      </c>
      <c r="AP385" s="80">
        <v>1</v>
      </c>
      <c r="AQ385" s="80" t="s">
        <v>394</v>
      </c>
      <c r="AR385" s="80" t="s">
        <v>394</v>
      </c>
      <c r="AS385" s="77" t="s">
        <v>1003</v>
      </c>
      <c r="AT385" s="77">
        <v>9</v>
      </c>
      <c r="AU385" s="77" t="s">
        <v>1636</v>
      </c>
      <c r="AV385" s="81" t="s">
        <v>394</v>
      </c>
      <c r="AW385" s="77" t="s">
        <v>742</v>
      </c>
      <c r="AX385" s="77" t="s">
        <v>1005</v>
      </c>
      <c r="AY385" s="82">
        <v>1</v>
      </c>
      <c r="AZ385" s="77" t="s">
        <v>1637</v>
      </c>
      <c r="BA385" s="77" t="s">
        <v>1500</v>
      </c>
      <c r="BB385" s="77" t="s">
        <v>1008</v>
      </c>
      <c r="BC385" s="77" t="s">
        <v>854</v>
      </c>
    </row>
    <row r="386" spans="1:55" ht="114" x14ac:dyDescent="0.25">
      <c r="A386" s="45" t="s">
        <v>86</v>
      </c>
      <c r="B386" s="77" t="s">
        <v>1573</v>
      </c>
      <c r="C386" s="77" t="s">
        <v>186</v>
      </c>
      <c r="D386" s="77" t="s">
        <v>186</v>
      </c>
      <c r="E386" s="77"/>
      <c r="F386" s="77"/>
      <c r="G386" s="77" t="s">
        <v>186</v>
      </c>
      <c r="H386" s="77"/>
      <c r="I386" s="77"/>
      <c r="J386" s="77"/>
      <c r="K386" s="77"/>
      <c r="L386" s="77"/>
      <c r="M386" s="77"/>
      <c r="N386" s="77" t="s">
        <v>186</v>
      </c>
      <c r="O386" s="77"/>
      <c r="P386" s="77"/>
      <c r="Q386" s="77"/>
      <c r="R386" s="77"/>
      <c r="S386" s="77"/>
      <c r="T386" s="77"/>
      <c r="U386" s="77"/>
      <c r="V386" s="77"/>
      <c r="W386" s="77"/>
      <c r="X386" s="77"/>
      <c r="Y386" s="77"/>
      <c r="Z386" s="77"/>
      <c r="AA386" s="77"/>
      <c r="AB386" s="77"/>
      <c r="AC386" s="77"/>
      <c r="AD386" s="77"/>
      <c r="AE386" s="77"/>
      <c r="AF386" s="77"/>
      <c r="AG386" s="77" t="s">
        <v>1574</v>
      </c>
      <c r="AH386" s="77" t="s">
        <v>1575</v>
      </c>
      <c r="AI386" s="77" t="s">
        <v>1575</v>
      </c>
      <c r="AJ386" s="77" t="s">
        <v>1576</v>
      </c>
      <c r="AK386" s="77" t="s">
        <v>1577</v>
      </c>
      <c r="AL386" s="45" t="s">
        <v>164</v>
      </c>
      <c r="AM386" s="45" t="s">
        <v>1904</v>
      </c>
      <c r="AN386" s="92">
        <v>45897</v>
      </c>
      <c r="AO386" s="45" t="s">
        <v>80</v>
      </c>
      <c r="AP386" s="80">
        <v>1</v>
      </c>
      <c r="AQ386" s="80" t="s">
        <v>394</v>
      </c>
      <c r="AR386" s="80">
        <v>13</v>
      </c>
      <c r="AS386" s="77" t="s">
        <v>1638</v>
      </c>
      <c r="AT386" s="77">
        <v>13</v>
      </c>
      <c r="AU386" s="77" t="s">
        <v>1639</v>
      </c>
      <c r="AV386" s="81" t="s">
        <v>1640</v>
      </c>
      <c r="AW386" s="77" t="s">
        <v>1641</v>
      </c>
      <c r="AX386" s="82">
        <v>1</v>
      </c>
      <c r="AY386" s="82" t="s">
        <v>1483</v>
      </c>
      <c r="AZ386" s="77" t="s">
        <v>1642</v>
      </c>
      <c r="BA386" s="77" t="s">
        <v>570</v>
      </c>
      <c r="BB386" s="77" t="s">
        <v>1485</v>
      </c>
      <c r="BC386" s="77" t="s">
        <v>1643</v>
      </c>
    </row>
    <row r="387" spans="1:55" ht="128.25" x14ac:dyDescent="0.25">
      <c r="A387" s="45" t="s">
        <v>86</v>
      </c>
      <c r="B387" s="77" t="s">
        <v>1578</v>
      </c>
      <c r="C387" s="77" t="s">
        <v>186</v>
      </c>
      <c r="D387" s="77" t="s">
        <v>186</v>
      </c>
      <c r="E387" s="77"/>
      <c r="F387" s="77"/>
      <c r="G387" s="77"/>
      <c r="H387" s="77"/>
      <c r="I387" s="77"/>
      <c r="J387" s="77"/>
      <c r="K387" s="77"/>
      <c r="L387" s="77"/>
      <c r="M387" s="77" t="s">
        <v>186</v>
      </c>
      <c r="N387" s="77"/>
      <c r="O387" s="77"/>
      <c r="P387" s="77"/>
      <c r="Q387" s="77"/>
      <c r="R387" s="77"/>
      <c r="S387" s="77"/>
      <c r="T387" s="77"/>
      <c r="U387" s="77"/>
      <c r="V387" s="77"/>
      <c r="W387" s="77"/>
      <c r="X387" s="77"/>
      <c r="Y387" s="77"/>
      <c r="Z387" s="77"/>
      <c r="AA387" s="77"/>
      <c r="AB387" s="77"/>
      <c r="AC387" s="77"/>
      <c r="AD387" s="77"/>
      <c r="AE387" s="77"/>
      <c r="AF387" s="77"/>
      <c r="AG387" s="77" t="s">
        <v>94</v>
      </c>
      <c r="AH387" s="77" t="s">
        <v>1422</v>
      </c>
      <c r="AI387" s="77" t="s">
        <v>1423</v>
      </c>
      <c r="AJ387" s="77" t="s">
        <v>1579</v>
      </c>
      <c r="AK387" s="77" t="s">
        <v>1580</v>
      </c>
      <c r="AL387" s="45" t="s">
        <v>164</v>
      </c>
      <c r="AM387" s="45" t="s">
        <v>1905</v>
      </c>
      <c r="AN387" s="92">
        <v>45897</v>
      </c>
      <c r="AO387" s="45" t="s">
        <v>80</v>
      </c>
      <c r="AP387" s="80">
        <v>1</v>
      </c>
      <c r="AQ387" s="80" t="s">
        <v>754</v>
      </c>
      <c r="AR387" s="80" t="s">
        <v>754</v>
      </c>
      <c r="AS387" s="77" t="s">
        <v>1644</v>
      </c>
      <c r="AT387" s="77">
        <v>12</v>
      </c>
      <c r="AU387" s="77" t="s">
        <v>1531</v>
      </c>
      <c r="AV387" s="81">
        <v>0</v>
      </c>
      <c r="AW387" s="77" t="s">
        <v>754</v>
      </c>
      <c r="AX387" s="77" t="s">
        <v>1532</v>
      </c>
      <c r="AY387" s="82">
        <v>1</v>
      </c>
      <c r="AZ387" s="77" t="s">
        <v>754</v>
      </c>
      <c r="BA387" s="77"/>
      <c r="BB387" s="77" t="s">
        <v>759</v>
      </c>
      <c r="BC387" s="77"/>
    </row>
    <row r="388" spans="1:55" ht="256.5" x14ac:dyDescent="0.25">
      <c r="A388" s="45" t="s">
        <v>86</v>
      </c>
      <c r="B388" s="77" t="s">
        <v>1404</v>
      </c>
      <c r="C388" s="77" t="s">
        <v>186</v>
      </c>
      <c r="D388" s="77" t="s">
        <v>186</v>
      </c>
      <c r="E388" s="77" t="s">
        <v>186</v>
      </c>
      <c r="F388" s="77"/>
      <c r="G388" s="77"/>
      <c r="H388" s="77"/>
      <c r="I388" s="77"/>
      <c r="J388" s="77"/>
      <c r="K388" s="77"/>
      <c r="L388" s="77" t="s">
        <v>186</v>
      </c>
      <c r="M388" s="77"/>
      <c r="N388" s="77"/>
      <c r="O388" s="77"/>
      <c r="P388" s="77"/>
      <c r="Q388" s="77"/>
      <c r="R388" s="77"/>
      <c r="S388" s="77"/>
      <c r="T388" s="77"/>
      <c r="U388" s="77"/>
      <c r="V388" s="77"/>
      <c r="W388" s="77"/>
      <c r="X388" s="77"/>
      <c r="Y388" s="77"/>
      <c r="Z388" s="77"/>
      <c r="AA388" s="77"/>
      <c r="AB388" s="77"/>
      <c r="AC388" s="77"/>
      <c r="AD388" s="77"/>
      <c r="AE388" s="77"/>
      <c r="AF388" s="77"/>
      <c r="AG388" s="77" t="s">
        <v>94</v>
      </c>
      <c r="AH388" s="77" t="s">
        <v>322</v>
      </c>
      <c r="AI388" s="77" t="s">
        <v>1405</v>
      </c>
      <c r="AJ388" s="77" t="s">
        <v>1367</v>
      </c>
      <c r="AK388" s="77" t="s">
        <v>325</v>
      </c>
      <c r="AL388" s="45" t="s">
        <v>164</v>
      </c>
      <c r="AM388" s="45" t="s">
        <v>1902</v>
      </c>
      <c r="AN388" s="92">
        <v>45897</v>
      </c>
      <c r="AO388" s="45" t="s">
        <v>80</v>
      </c>
      <c r="AP388" s="80">
        <v>0.75</v>
      </c>
      <c r="AQ388" s="80" t="s">
        <v>1035</v>
      </c>
      <c r="AR388" s="80" t="s">
        <v>1036</v>
      </c>
      <c r="AS388" s="77" t="s">
        <v>1459</v>
      </c>
      <c r="AT388" s="77">
        <v>33</v>
      </c>
      <c r="AU388" s="77" t="s">
        <v>1645</v>
      </c>
      <c r="AV388" s="81">
        <v>0</v>
      </c>
      <c r="AW388" s="77">
        <v>0</v>
      </c>
      <c r="AX388" s="77" t="s">
        <v>1646</v>
      </c>
      <c r="AY388" s="82">
        <v>1</v>
      </c>
      <c r="AZ388" s="77" t="s">
        <v>1647</v>
      </c>
      <c r="BA388" s="77" t="s">
        <v>318</v>
      </c>
      <c r="BB388" s="77" t="s">
        <v>1529</v>
      </c>
      <c r="BC388" s="77" t="s">
        <v>1466</v>
      </c>
    </row>
    <row r="389" spans="1:55" ht="256.5" x14ac:dyDescent="0.25">
      <c r="A389" s="45" t="s">
        <v>86</v>
      </c>
      <c r="B389" s="77" t="s">
        <v>1404</v>
      </c>
      <c r="C389" s="77" t="s">
        <v>186</v>
      </c>
      <c r="D389" s="77" t="s">
        <v>186</v>
      </c>
      <c r="E389" s="77" t="s">
        <v>186</v>
      </c>
      <c r="F389" s="77"/>
      <c r="G389" s="77"/>
      <c r="H389" s="77"/>
      <c r="I389" s="77"/>
      <c r="J389" s="77"/>
      <c r="K389" s="77"/>
      <c r="L389" s="77" t="s">
        <v>186</v>
      </c>
      <c r="M389" s="77"/>
      <c r="N389" s="77"/>
      <c r="O389" s="77"/>
      <c r="P389" s="77"/>
      <c r="Q389" s="77"/>
      <c r="R389" s="77"/>
      <c r="S389" s="77"/>
      <c r="T389" s="77"/>
      <c r="U389" s="77"/>
      <c r="V389" s="77"/>
      <c r="W389" s="77"/>
      <c r="X389" s="77"/>
      <c r="Y389" s="77"/>
      <c r="Z389" s="77"/>
      <c r="AA389" s="77"/>
      <c r="AB389" s="77"/>
      <c r="AC389" s="77"/>
      <c r="AD389" s="77"/>
      <c r="AE389" s="77"/>
      <c r="AF389" s="77"/>
      <c r="AG389" s="77" t="s">
        <v>94</v>
      </c>
      <c r="AH389" s="77" t="s">
        <v>322</v>
      </c>
      <c r="AI389" s="77" t="s">
        <v>1405</v>
      </c>
      <c r="AJ389" s="77" t="s">
        <v>1367</v>
      </c>
      <c r="AK389" s="77" t="s">
        <v>325</v>
      </c>
      <c r="AL389" s="45" t="s">
        <v>164</v>
      </c>
      <c r="AM389" s="45" t="s">
        <v>1902</v>
      </c>
      <c r="AN389" s="92">
        <v>45897</v>
      </c>
      <c r="AO389" s="45" t="s">
        <v>80</v>
      </c>
      <c r="AP389" s="80">
        <v>0.75</v>
      </c>
      <c r="AQ389" s="80" t="s">
        <v>1035</v>
      </c>
      <c r="AR389" s="80" t="s">
        <v>1036</v>
      </c>
      <c r="AS389" s="77" t="s">
        <v>1459</v>
      </c>
      <c r="AT389" s="77">
        <v>33</v>
      </c>
      <c r="AU389" s="77" t="s">
        <v>1645</v>
      </c>
      <c r="AV389" s="81">
        <v>0</v>
      </c>
      <c r="AW389" s="77">
        <v>0</v>
      </c>
      <c r="AX389" s="77" t="s">
        <v>1646</v>
      </c>
      <c r="AY389" s="82">
        <v>100</v>
      </c>
      <c r="AZ389" s="77" t="s">
        <v>1647</v>
      </c>
      <c r="BA389" s="77" t="s">
        <v>318</v>
      </c>
      <c r="BB389" s="77" t="s">
        <v>1529</v>
      </c>
      <c r="BC389" s="77" t="s">
        <v>1466</v>
      </c>
    </row>
    <row r="390" spans="1:55" ht="285" x14ac:dyDescent="0.25">
      <c r="A390" s="45" t="s">
        <v>84</v>
      </c>
      <c r="B390" s="77" t="s">
        <v>1581</v>
      </c>
      <c r="C390" s="77"/>
      <c r="D390" s="77" t="s">
        <v>186</v>
      </c>
      <c r="E390" s="77" t="s">
        <v>186</v>
      </c>
      <c r="F390" s="77"/>
      <c r="G390" s="77"/>
      <c r="H390" s="77"/>
      <c r="I390" s="77"/>
      <c r="J390" s="77"/>
      <c r="K390" s="77"/>
      <c r="L390" s="77"/>
      <c r="M390" s="77"/>
      <c r="N390" s="77"/>
      <c r="O390" s="77"/>
      <c r="P390" s="77"/>
      <c r="Q390" s="77"/>
      <c r="R390" s="77"/>
      <c r="S390" s="77"/>
      <c r="T390" s="77"/>
      <c r="U390" s="77"/>
      <c r="V390" s="77"/>
      <c r="W390" s="77"/>
      <c r="X390" s="77"/>
      <c r="Y390" s="77"/>
      <c r="Z390" s="77"/>
      <c r="AA390" s="77"/>
      <c r="AB390" s="77"/>
      <c r="AC390" s="77"/>
      <c r="AD390" s="77"/>
      <c r="AE390" s="77"/>
      <c r="AF390" s="77"/>
      <c r="AG390" s="77" t="s">
        <v>94</v>
      </c>
      <c r="AH390" s="77" t="s">
        <v>1095</v>
      </c>
      <c r="AI390" s="77" t="s">
        <v>1096</v>
      </c>
      <c r="AJ390" s="77" t="s">
        <v>1582</v>
      </c>
      <c r="AK390" s="77" t="s">
        <v>1090</v>
      </c>
      <c r="AL390" s="45" t="s">
        <v>164</v>
      </c>
      <c r="AM390" s="45" t="s">
        <v>1907</v>
      </c>
      <c r="AN390" s="92">
        <v>45899</v>
      </c>
      <c r="AO390" s="45" t="s">
        <v>82</v>
      </c>
      <c r="AP390" s="80"/>
      <c r="AQ390" s="80"/>
      <c r="AR390" s="80"/>
      <c r="AS390" s="77" t="s">
        <v>916</v>
      </c>
      <c r="AT390" s="77">
        <v>5</v>
      </c>
      <c r="AU390" s="77" t="s">
        <v>1099</v>
      </c>
      <c r="AV390" s="81" t="s">
        <v>972</v>
      </c>
      <c r="AW390" s="77" t="s">
        <v>1648</v>
      </c>
      <c r="AX390" s="77">
        <v>1</v>
      </c>
      <c r="AY390" s="82" t="s">
        <v>920</v>
      </c>
      <c r="AZ390" s="77" t="s">
        <v>1649</v>
      </c>
      <c r="BA390" s="77"/>
      <c r="BB390" s="77"/>
      <c r="BC390" s="77" t="s">
        <v>410</v>
      </c>
    </row>
    <row r="391" spans="1:55" ht="342" x14ac:dyDescent="0.25">
      <c r="A391" s="45" t="s">
        <v>86</v>
      </c>
      <c r="B391" s="77" t="s">
        <v>1583</v>
      </c>
      <c r="C391" s="77" t="s">
        <v>186</v>
      </c>
      <c r="D391" s="77" t="s">
        <v>186</v>
      </c>
      <c r="E391" s="77" t="s">
        <v>186</v>
      </c>
      <c r="F391" s="77" t="s">
        <v>709</v>
      </c>
      <c r="G391" s="77" t="s">
        <v>186</v>
      </c>
      <c r="H391" s="77" t="s">
        <v>709</v>
      </c>
      <c r="I391" s="77" t="s">
        <v>709</v>
      </c>
      <c r="J391" s="77" t="s">
        <v>709</v>
      </c>
      <c r="K391" s="77" t="s">
        <v>709</v>
      </c>
      <c r="L391" s="77" t="s">
        <v>709</v>
      </c>
      <c r="M391" s="77" t="s">
        <v>709</v>
      </c>
      <c r="N391" s="77" t="s">
        <v>709</v>
      </c>
      <c r="O391" s="77" t="s">
        <v>709</v>
      </c>
      <c r="P391" s="77" t="s">
        <v>709</v>
      </c>
      <c r="Q391" s="77" t="s">
        <v>709</v>
      </c>
      <c r="R391" s="77" t="s">
        <v>709</v>
      </c>
      <c r="S391" s="77" t="s">
        <v>709</v>
      </c>
      <c r="T391" s="77" t="s">
        <v>709</v>
      </c>
      <c r="U391" s="77" t="s">
        <v>709</v>
      </c>
      <c r="V391" s="77" t="s">
        <v>709</v>
      </c>
      <c r="W391" s="77" t="s">
        <v>709</v>
      </c>
      <c r="X391" s="77" t="s">
        <v>709</v>
      </c>
      <c r="Y391" s="77" t="s">
        <v>709</v>
      </c>
      <c r="Z391" s="77" t="s">
        <v>709</v>
      </c>
      <c r="AA391" s="77" t="s">
        <v>709</v>
      </c>
      <c r="AB391" s="77" t="s">
        <v>709</v>
      </c>
      <c r="AC391" s="77" t="s">
        <v>709</v>
      </c>
      <c r="AD391" s="77" t="s">
        <v>709</v>
      </c>
      <c r="AE391" s="77" t="s">
        <v>709</v>
      </c>
      <c r="AF391" s="77" t="s">
        <v>709</v>
      </c>
      <c r="AG391" s="77" t="s">
        <v>94</v>
      </c>
      <c r="AH391" s="77" t="s">
        <v>1584</v>
      </c>
      <c r="AI391" s="77" t="s">
        <v>1585</v>
      </c>
      <c r="AJ391" s="77" t="s">
        <v>1586</v>
      </c>
      <c r="AK391" s="77" t="s">
        <v>1587</v>
      </c>
      <c r="AL391" s="45" t="s">
        <v>164</v>
      </c>
      <c r="AM391" s="45" t="s">
        <v>1911</v>
      </c>
      <c r="AN391" s="92">
        <v>45899</v>
      </c>
      <c r="AO391" s="45" t="s">
        <v>80</v>
      </c>
      <c r="AP391" s="80" t="s">
        <v>709</v>
      </c>
      <c r="AQ391" s="80" t="s">
        <v>709</v>
      </c>
      <c r="AR391" s="80" t="s">
        <v>709</v>
      </c>
      <c r="AS391" s="77" t="s">
        <v>709</v>
      </c>
      <c r="AT391" s="77" t="s">
        <v>709</v>
      </c>
      <c r="AU391" s="77" t="s">
        <v>709</v>
      </c>
      <c r="AV391" s="81" t="s">
        <v>709</v>
      </c>
      <c r="AW391" s="77" t="s">
        <v>709</v>
      </c>
      <c r="AX391" s="77" t="s">
        <v>709</v>
      </c>
      <c r="AY391" s="77" t="s">
        <v>709</v>
      </c>
      <c r="AZ391" s="77" t="s">
        <v>709</v>
      </c>
      <c r="BA391" s="77" t="s">
        <v>709</v>
      </c>
      <c r="BB391" s="77" t="s">
        <v>709</v>
      </c>
      <c r="BC391" s="77" t="s">
        <v>421</v>
      </c>
    </row>
    <row r="392" spans="1:55" ht="409.5" x14ac:dyDescent="0.25">
      <c r="A392" s="45" t="s">
        <v>86</v>
      </c>
      <c r="B392" s="77" t="s">
        <v>1588</v>
      </c>
      <c r="C392" s="77" t="s">
        <v>709</v>
      </c>
      <c r="D392" s="77" t="s">
        <v>186</v>
      </c>
      <c r="E392" s="77" t="s">
        <v>186</v>
      </c>
      <c r="F392" s="77" t="s">
        <v>709</v>
      </c>
      <c r="G392" s="77" t="s">
        <v>709</v>
      </c>
      <c r="H392" s="77" t="s">
        <v>709</v>
      </c>
      <c r="I392" s="77" t="s">
        <v>709</v>
      </c>
      <c r="J392" s="77" t="s">
        <v>709</v>
      </c>
      <c r="K392" s="77" t="s">
        <v>709</v>
      </c>
      <c r="L392" s="77" t="s">
        <v>709</v>
      </c>
      <c r="M392" s="77" t="s">
        <v>186</v>
      </c>
      <c r="N392" s="77" t="s">
        <v>709</v>
      </c>
      <c r="O392" s="77" t="s">
        <v>709</v>
      </c>
      <c r="P392" s="77" t="s">
        <v>709</v>
      </c>
      <c r="Q392" s="77" t="s">
        <v>709</v>
      </c>
      <c r="R392" s="77" t="s">
        <v>709</v>
      </c>
      <c r="S392" s="77" t="s">
        <v>709</v>
      </c>
      <c r="T392" s="77" t="s">
        <v>709</v>
      </c>
      <c r="U392" s="77" t="s">
        <v>709</v>
      </c>
      <c r="V392" s="77" t="s">
        <v>709</v>
      </c>
      <c r="W392" s="77" t="s">
        <v>709</v>
      </c>
      <c r="X392" s="77" t="s">
        <v>709</v>
      </c>
      <c r="Y392" s="77" t="s">
        <v>709</v>
      </c>
      <c r="Z392" s="77" t="s">
        <v>709</v>
      </c>
      <c r="AA392" s="77" t="s">
        <v>709</v>
      </c>
      <c r="AB392" s="77" t="s">
        <v>709</v>
      </c>
      <c r="AC392" s="77" t="s">
        <v>709</v>
      </c>
      <c r="AD392" s="77" t="s">
        <v>709</v>
      </c>
      <c r="AE392" s="77" t="s">
        <v>709</v>
      </c>
      <c r="AF392" s="77" t="s">
        <v>709</v>
      </c>
      <c r="AG392" s="77" t="s">
        <v>94</v>
      </c>
      <c r="AH392" s="77" t="s">
        <v>1589</v>
      </c>
      <c r="AI392" s="77" t="s">
        <v>1590</v>
      </c>
      <c r="AJ392" s="77" t="s">
        <v>1591</v>
      </c>
      <c r="AK392" s="77" t="s">
        <v>1592</v>
      </c>
      <c r="AL392" s="45" t="s">
        <v>164</v>
      </c>
      <c r="AM392" s="45" t="s">
        <v>1911</v>
      </c>
      <c r="AN392" s="92">
        <v>45899</v>
      </c>
      <c r="AO392" s="45" t="s">
        <v>82</v>
      </c>
      <c r="AP392" s="80" t="s">
        <v>709</v>
      </c>
      <c r="AQ392" s="80" t="s">
        <v>709</v>
      </c>
      <c r="AR392" s="80" t="s">
        <v>709</v>
      </c>
      <c r="AS392" s="77" t="s">
        <v>709</v>
      </c>
      <c r="AT392" s="77" t="s">
        <v>709</v>
      </c>
      <c r="AU392" s="77" t="s">
        <v>709</v>
      </c>
      <c r="AV392" s="81" t="s">
        <v>709</v>
      </c>
      <c r="AW392" s="77" t="s">
        <v>709</v>
      </c>
      <c r="AX392" s="77" t="s">
        <v>709</v>
      </c>
      <c r="AY392" s="82" t="s">
        <v>709</v>
      </c>
      <c r="AZ392" s="77" t="s">
        <v>709</v>
      </c>
      <c r="BA392" s="77" t="s">
        <v>709</v>
      </c>
      <c r="BB392" s="77" t="s">
        <v>709</v>
      </c>
      <c r="BC392" s="77" t="s">
        <v>432</v>
      </c>
    </row>
    <row r="393" spans="1:55" ht="128.25" x14ac:dyDescent="0.25">
      <c r="A393" s="45" t="s">
        <v>86</v>
      </c>
      <c r="B393" s="77" t="s">
        <v>1593</v>
      </c>
      <c r="C393" s="77" t="s">
        <v>186</v>
      </c>
      <c r="D393" s="77" t="s">
        <v>186</v>
      </c>
      <c r="E393" s="77"/>
      <c r="F393" s="77" t="s">
        <v>186</v>
      </c>
      <c r="G393" s="77"/>
      <c r="H393" s="77"/>
      <c r="I393" s="77" t="s">
        <v>186</v>
      </c>
      <c r="J393" s="77"/>
      <c r="K393" s="77"/>
      <c r="L393" s="77" t="s">
        <v>186</v>
      </c>
      <c r="M393" s="77"/>
      <c r="N393" s="77"/>
      <c r="O393" s="77"/>
      <c r="P393" s="77"/>
      <c r="Q393" s="77"/>
      <c r="R393" s="77"/>
      <c r="S393" s="77"/>
      <c r="T393" s="77"/>
      <c r="U393" s="77"/>
      <c r="V393" s="77"/>
      <c r="W393" s="77"/>
      <c r="X393" s="77"/>
      <c r="Y393" s="77"/>
      <c r="Z393" s="77"/>
      <c r="AA393" s="77"/>
      <c r="AB393" s="77"/>
      <c r="AC393" s="77"/>
      <c r="AD393" s="77"/>
      <c r="AE393" s="77"/>
      <c r="AF393" s="77"/>
      <c r="AG393" s="77" t="s">
        <v>94</v>
      </c>
      <c r="AH393" s="77" t="s">
        <v>1594</v>
      </c>
      <c r="AI393" s="77" t="s">
        <v>723</v>
      </c>
      <c r="AJ393" s="77" t="s">
        <v>1595</v>
      </c>
      <c r="AK393" s="77" t="s">
        <v>1596</v>
      </c>
      <c r="AL393" s="45" t="s">
        <v>164</v>
      </c>
      <c r="AM393" s="45" t="s">
        <v>1908</v>
      </c>
      <c r="AN393" s="92">
        <v>45901</v>
      </c>
      <c r="AO393" s="45" t="s">
        <v>82</v>
      </c>
      <c r="AP393" s="80">
        <v>1</v>
      </c>
      <c r="AQ393" s="80"/>
      <c r="AR393" s="80"/>
      <c r="AS393" s="77" t="s">
        <v>1650</v>
      </c>
      <c r="AT393" s="77">
        <v>77</v>
      </c>
      <c r="AU393" s="77" t="s">
        <v>1651</v>
      </c>
      <c r="AV393" s="81"/>
      <c r="AW393" s="77" t="s">
        <v>729</v>
      </c>
      <c r="AX393" s="77" t="s">
        <v>1652</v>
      </c>
      <c r="AY393" s="82">
        <v>1</v>
      </c>
      <c r="AZ393" s="77" t="s">
        <v>1653</v>
      </c>
      <c r="BA393" s="77" t="s">
        <v>570</v>
      </c>
      <c r="BB393" s="77" t="s">
        <v>1654</v>
      </c>
      <c r="BC393" s="77" t="s">
        <v>1655</v>
      </c>
    </row>
    <row r="394" spans="1:55" ht="142.5" x14ac:dyDescent="0.25">
      <c r="A394" s="45" t="s">
        <v>86</v>
      </c>
      <c r="B394" s="77" t="s">
        <v>1597</v>
      </c>
      <c r="C394" s="77"/>
      <c r="D394" s="77" t="s">
        <v>186</v>
      </c>
      <c r="E394" s="77" t="s">
        <v>186</v>
      </c>
      <c r="F394" s="77"/>
      <c r="G394" s="77"/>
      <c r="H394" s="77"/>
      <c r="I394" s="77"/>
      <c r="J394" s="77"/>
      <c r="K394" s="77"/>
      <c r="L394" s="77" t="s">
        <v>186</v>
      </c>
      <c r="M394" s="77"/>
      <c r="N394" s="77"/>
      <c r="O394" s="77"/>
      <c r="P394" s="77"/>
      <c r="Q394" s="77"/>
      <c r="R394" s="77"/>
      <c r="S394" s="77" t="s">
        <v>1370</v>
      </c>
      <c r="T394" s="77"/>
      <c r="U394" s="77" t="s">
        <v>186</v>
      </c>
      <c r="V394" s="77"/>
      <c r="W394" s="77"/>
      <c r="X394" s="77" t="s">
        <v>186</v>
      </c>
      <c r="Y394" s="77" t="s">
        <v>186</v>
      </c>
      <c r="Z394" s="77" t="s">
        <v>186</v>
      </c>
      <c r="AA394" s="77"/>
      <c r="AB394" s="77"/>
      <c r="AC394" s="77"/>
      <c r="AD394" s="77"/>
      <c r="AE394" s="77"/>
      <c r="AF394" s="77"/>
      <c r="AG394" s="77" t="s">
        <v>94</v>
      </c>
      <c r="AH394" s="77" t="s">
        <v>1371</v>
      </c>
      <c r="AI394" s="77" t="s">
        <v>1372</v>
      </c>
      <c r="AJ394" s="77" t="s">
        <v>1373</v>
      </c>
      <c r="AK394" s="77" t="s">
        <v>1374</v>
      </c>
      <c r="AL394" s="45" t="s">
        <v>164</v>
      </c>
      <c r="AM394" s="45" t="s">
        <v>1903</v>
      </c>
      <c r="AN394" s="92">
        <v>45908</v>
      </c>
      <c r="AO394" s="45" t="s">
        <v>80</v>
      </c>
      <c r="AP394" s="80">
        <v>0.4</v>
      </c>
      <c r="AQ394" s="80"/>
      <c r="AR394" s="80"/>
      <c r="AS394" s="77" t="s">
        <v>1468</v>
      </c>
      <c r="AT394" s="77">
        <v>16</v>
      </c>
      <c r="AU394" s="77" t="s">
        <v>1469</v>
      </c>
      <c r="AV394" s="81">
        <v>2000000</v>
      </c>
      <c r="AW394" s="77" t="s">
        <v>1470</v>
      </c>
      <c r="AX394" s="77" t="s">
        <v>1656</v>
      </c>
      <c r="AY394" s="82">
        <v>1</v>
      </c>
      <c r="AZ394" s="77" t="s">
        <v>1472</v>
      </c>
      <c r="BA394" s="77" t="s">
        <v>318</v>
      </c>
      <c r="BB394" s="77" t="s">
        <v>1473</v>
      </c>
      <c r="BC394" s="77" t="s">
        <v>1474</v>
      </c>
    </row>
    <row r="395" spans="1:55" ht="128.25" x14ac:dyDescent="0.25">
      <c r="A395" s="45" t="s">
        <v>86</v>
      </c>
      <c r="B395" s="77" t="s">
        <v>1598</v>
      </c>
      <c r="C395" s="77" t="s">
        <v>186</v>
      </c>
      <c r="D395" s="77" t="s">
        <v>186</v>
      </c>
      <c r="E395" s="77" t="s">
        <v>186</v>
      </c>
      <c r="F395" s="77"/>
      <c r="G395" s="77"/>
      <c r="H395" s="77"/>
      <c r="I395" s="77"/>
      <c r="J395" s="77"/>
      <c r="K395" s="77"/>
      <c r="L395" s="77" t="s">
        <v>186</v>
      </c>
      <c r="M395" s="77"/>
      <c r="N395" s="77"/>
      <c r="O395" s="77"/>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45" t="s">
        <v>164</v>
      </c>
      <c r="AM395" s="45" t="s">
        <v>1902</v>
      </c>
      <c r="AN395" s="92">
        <v>45909</v>
      </c>
      <c r="AO395" s="45" t="s">
        <v>80</v>
      </c>
      <c r="AP395" s="80">
        <v>0.75</v>
      </c>
      <c r="AQ395" s="80" t="s">
        <v>1035</v>
      </c>
      <c r="AR395" s="80" t="s">
        <v>1657</v>
      </c>
      <c r="AS395" s="77" t="s">
        <v>1459</v>
      </c>
      <c r="AT395" s="77">
        <v>8</v>
      </c>
      <c r="AU395" s="77" t="s">
        <v>1658</v>
      </c>
      <c r="AV395" s="81">
        <v>300000</v>
      </c>
      <c r="AW395" s="98">
        <v>190000</v>
      </c>
      <c r="AX395" s="77" t="s">
        <v>1659</v>
      </c>
      <c r="AY395" s="82">
        <v>1</v>
      </c>
      <c r="AZ395" s="77" t="s">
        <v>1660</v>
      </c>
      <c r="BA395" s="77" t="s">
        <v>318</v>
      </c>
      <c r="BB395" s="77" t="s">
        <v>1661</v>
      </c>
      <c r="BC395" s="77" t="s">
        <v>1466</v>
      </c>
    </row>
    <row r="396" spans="1:55" ht="128.25" x14ac:dyDescent="0.25">
      <c r="A396" s="45" t="s">
        <v>86</v>
      </c>
      <c r="B396" s="77" t="s">
        <v>1598</v>
      </c>
      <c r="C396" s="77" t="s">
        <v>186</v>
      </c>
      <c r="D396" s="77" t="s">
        <v>186</v>
      </c>
      <c r="E396" s="77" t="s">
        <v>186</v>
      </c>
      <c r="F396" s="77"/>
      <c r="G396" s="77"/>
      <c r="H396" s="77"/>
      <c r="I396" s="77"/>
      <c r="J396" s="77"/>
      <c r="K396" s="77"/>
      <c r="L396" s="77" t="s">
        <v>186</v>
      </c>
      <c r="M396" s="77"/>
      <c r="N396" s="77"/>
      <c r="O396" s="77"/>
      <c r="P396" s="77"/>
      <c r="Q396" s="77"/>
      <c r="R396" s="77"/>
      <c r="S396" s="77"/>
      <c r="T396" s="77"/>
      <c r="U396" s="77"/>
      <c r="V396" s="77"/>
      <c r="W396" s="77"/>
      <c r="X396" s="77"/>
      <c r="Y396" s="77"/>
      <c r="Z396" s="77"/>
      <c r="AA396" s="77"/>
      <c r="AB396" s="77"/>
      <c r="AC396" s="77"/>
      <c r="AD396" s="77"/>
      <c r="AE396" s="77"/>
      <c r="AF396" s="77"/>
      <c r="AG396" s="77" t="s">
        <v>94</v>
      </c>
      <c r="AH396" s="77" t="s">
        <v>322</v>
      </c>
      <c r="AI396" s="77" t="s">
        <v>1376</v>
      </c>
      <c r="AJ396" s="77" t="s">
        <v>1367</v>
      </c>
      <c r="AK396" s="77" t="s">
        <v>325</v>
      </c>
      <c r="AL396" s="45" t="s">
        <v>164</v>
      </c>
      <c r="AM396" s="45" t="s">
        <v>1902</v>
      </c>
      <c r="AN396" s="92">
        <v>45909</v>
      </c>
      <c r="AO396" s="45" t="s">
        <v>80</v>
      </c>
      <c r="AP396" s="80">
        <v>0.75</v>
      </c>
      <c r="AQ396" s="80" t="s">
        <v>1035</v>
      </c>
      <c r="AR396" s="80" t="s">
        <v>1657</v>
      </c>
      <c r="AS396" s="77" t="s">
        <v>1459</v>
      </c>
      <c r="AT396" s="77">
        <v>8</v>
      </c>
      <c r="AU396" s="77" t="s">
        <v>1658</v>
      </c>
      <c r="AV396" s="99">
        <v>300000</v>
      </c>
      <c r="AW396" s="98">
        <v>190000</v>
      </c>
      <c r="AX396" s="77" t="s">
        <v>1659</v>
      </c>
      <c r="AY396" s="82">
        <v>100</v>
      </c>
      <c r="AZ396" s="77" t="s">
        <v>1660</v>
      </c>
      <c r="BA396" s="77" t="s">
        <v>318</v>
      </c>
      <c r="BB396" s="77" t="s">
        <v>1661</v>
      </c>
      <c r="BC396" s="77" t="s">
        <v>1466</v>
      </c>
    </row>
    <row r="397" spans="1:55" ht="409.5" x14ac:dyDescent="0.25">
      <c r="A397" s="45" t="s">
        <v>86</v>
      </c>
      <c r="B397" s="77" t="s">
        <v>1599</v>
      </c>
      <c r="C397" s="77" t="s">
        <v>186</v>
      </c>
      <c r="D397" s="77" t="s">
        <v>186</v>
      </c>
      <c r="E397" s="77" t="s">
        <v>186</v>
      </c>
      <c r="F397" s="77" t="s">
        <v>185</v>
      </c>
      <c r="G397" s="77"/>
      <c r="H397" s="77"/>
      <c r="I397" s="77"/>
      <c r="J397" s="77"/>
      <c r="K397" s="77"/>
      <c r="L397" s="77"/>
      <c r="M397" s="77" t="s">
        <v>186</v>
      </c>
      <c r="N397" s="77"/>
      <c r="O397" s="77"/>
      <c r="P397" s="77"/>
      <c r="Q397" s="77"/>
      <c r="R397" s="77"/>
      <c r="S397" s="77"/>
      <c r="T397" s="77"/>
      <c r="U397" s="77"/>
      <c r="V397" s="77"/>
      <c r="W397" s="77"/>
      <c r="X397" s="77"/>
      <c r="Y397" s="77"/>
      <c r="Z397" s="77"/>
      <c r="AA397" s="77"/>
      <c r="AB397" s="77"/>
      <c r="AC397" s="77"/>
      <c r="AD397" s="77"/>
      <c r="AE397" s="77"/>
      <c r="AF397" s="77"/>
      <c r="AG397" s="77" t="s">
        <v>94</v>
      </c>
      <c r="AH397" s="77" t="s">
        <v>826</v>
      </c>
      <c r="AI397" s="77" t="s">
        <v>827</v>
      </c>
      <c r="AJ397" s="77" t="s">
        <v>305</v>
      </c>
      <c r="AK397" s="77" t="s">
        <v>828</v>
      </c>
      <c r="AL397" s="45" t="s">
        <v>164</v>
      </c>
      <c r="AM397" s="45" t="s">
        <v>829</v>
      </c>
      <c r="AN397" s="92">
        <v>45909</v>
      </c>
      <c r="AO397" s="45" t="s">
        <v>80</v>
      </c>
      <c r="AP397" s="80">
        <v>0.5</v>
      </c>
      <c r="AQ397" s="80"/>
      <c r="AR397" s="80"/>
      <c r="AS397" s="77" t="s">
        <v>1507</v>
      </c>
      <c r="AT397" s="77">
        <v>10</v>
      </c>
      <c r="AU397" s="77" t="s">
        <v>1662</v>
      </c>
      <c r="AV397" s="99">
        <v>235000</v>
      </c>
      <c r="AW397" s="77" t="s">
        <v>1509</v>
      </c>
      <c r="AX397" s="77" t="s">
        <v>1663</v>
      </c>
      <c r="AY397" s="82">
        <v>1</v>
      </c>
      <c r="AZ397" s="77" t="s">
        <v>1664</v>
      </c>
      <c r="BA397" s="77" t="s">
        <v>570</v>
      </c>
      <c r="BB397" s="77" t="s">
        <v>1665</v>
      </c>
      <c r="BC397" s="77" t="s">
        <v>1666</v>
      </c>
    </row>
    <row r="398" spans="1:55" ht="142.5" x14ac:dyDescent="0.25">
      <c r="A398" s="45" t="s">
        <v>86</v>
      </c>
      <c r="B398" s="77" t="s">
        <v>1600</v>
      </c>
      <c r="C398" s="77" t="s">
        <v>186</v>
      </c>
      <c r="D398" s="77" t="s">
        <v>186</v>
      </c>
      <c r="E398" s="77" t="s">
        <v>186</v>
      </c>
      <c r="F398" s="77" t="s">
        <v>186</v>
      </c>
      <c r="G398" s="77"/>
      <c r="H398" s="77"/>
      <c r="I398" s="77" t="s">
        <v>186</v>
      </c>
      <c r="J398" s="77"/>
      <c r="K398" s="77"/>
      <c r="L398" s="77"/>
      <c r="M398" s="77"/>
      <c r="N398" s="77"/>
      <c r="O398" s="77"/>
      <c r="P398" s="77"/>
      <c r="Q398" s="77"/>
      <c r="R398" s="77"/>
      <c r="S398" s="77"/>
      <c r="T398" s="77"/>
      <c r="U398" s="77"/>
      <c r="V398" s="77"/>
      <c r="W398" s="77"/>
      <c r="X398" s="77"/>
      <c r="Y398" s="77"/>
      <c r="Z398" s="77"/>
      <c r="AA398" s="77"/>
      <c r="AB398" s="77"/>
      <c r="AC398" s="77"/>
      <c r="AD398" s="77"/>
      <c r="AE398" s="77"/>
      <c r="AF398" s="77"/>
      <c r="AG398" s="77" t="s">
        <v>94</v>
      </c>
      <c r="AH398" s="77" t="s">
        <v>1601</v>
      </c>
      <c r="AI398" s="77" t="s">
        <v>723</v>
      </c>
      <c r="AJ398" s="77" t="s">
        <v>1418</v>
      </c>
      <c r="AK398" s="77" t="s">
        <v>1602</v>
      </c>
      <c r="AL398" s="45" t="s">
        <v>164</v>
      </c>
      <c r="AM398" s="45" t="s">
        <v>1908</v>
      </c>
      <c r="AN398" s="92">
        <v>45911</v>
      </c>
      <c r="AO398" s="45" t="s">
        <v>81</v>
      </c>
      <c r="AP398" s="80">
        <v>1</v>
      </c>
      <c r="AQ398" s="80"/>
      <c r="AR398" s="80"/>
      <c r="AS398" s="77" t="s">
        <v>1667</v>
      </c>
      <c r="AT398" s="77">
        <v>9</v>
      </c>
      <c r="AU398" s="77" t="s">
        <v>1668</v>
      </c>
      <c r="AV398" s="81"/>
      <c r="AW398" s="77" t="s">
        <v>729</v>
      </c>
      <c r="AX398" s="77" t="s">
        <v>1669</v>
      </c>
      <c r="AY398" s="82">
        <v>1</v>
      </c>
      <c r="AZ398" s="77" t="s">
        <v>1670</v>
      </c>
      <c r="BA398" s="77" t="s">
        <v>570</v>
      </c>
      <c r="BB398" s="77" t="s">
        <v>1671</v>
      </c>
      <c r="BC398" s="77" t="s">
        <v>1672</v>
      </c>
    </row>
    <row r="399" spans="1:55" ht="313.5" x14ac:dyDescent="0.25">
      <c r="A399" s="45" t="s">
        <v>86</v>
      </c>
      <c r="B399" s="77" t="s">
        <v>1404</v>
      </c>
      <c r="C399" s="77" t="s">
        <v>186</v>
      </c>
      <c r="D399" s="77" t="s">
        <v>186</v>
      </c>
      <c r="E399" s="77" t="s">
        <v>186</v>
      </c>
      <c r="F399" s="77"/>
      <c r="G399" s="77"/>
      <c r="H399" s="77"/>
      <c r="I399" s="77"/>
      <c r="J399" s="77"/>
      <c r="K399" s="77"/>
      <c r="L399" s="77" t="s">
        <v>186</v>
      </c>
      <c r="M399" s="77"/>
      <c r="N399" s="77"/>
      <c r="O399" s="77"/>
      <c r="P399" s="77"/>
      <c r="Q399" s="77"/>
      <c r="R399" s="77"/>
      <c r="S399" s="77"/>
      <c r="T399" s="77"/>
      <c r="U399" s="77"/>
      <c r="V399" s="77"/>
      <c r="W399" s="77"/>
      <c r="X399" s="77"/>
      <c r="Y399" s="77"/>
      <c r="Z399" s="77"/>
      <c r="AA399" s="77"/>
      <c r="AB399" s="77"/>
      <c r="AC399" s="77"/>
      <c r="AD399" s="77"/>
      <c r="AE399" s="77"/>
      <c r="AF399" s="77"/>
      <c r="AG399" s="77" t="s">
        <v>94</v>
      </c>
      <c r="AH399" s="77" t="s">
        <v>322</v>
      </c>
      <c r="AI399" s="77" t="s">
        <v>1405</v>
      </c>
      <c r="AJ399" s="77" t="s">
        <v>1367</v>
      </c>
      <c r="AK399" s="77" t="s">
        <v>325</v>
      </c>
      <c r="AL399" s="45" t="s">
        <v>164</v>
      </c>
      <c r="AM399" s="45" t="s">
        <v>1902</v>
      </c>
      <c r="AN399" s="92">
        <v>45911</v>
      </c>
      <c r="AO399" s="45" t="s">
        <v>80</v>
      </c>
      <c r="AP399" s="80">
        <v>0.75</v>
      </c>
      <c r="AQ399" s="80" t="s">
        <v>1035</v>
      </c>
      <c r="AR399" s="80" t="s">
        <v>1036</v>
      </c>
      <c r="AS399" s="77" t="s">
        <v>1459</v>
      </c>
      <c r="AT399" s="77">
        <v>26</v>
      </c>
      <c r="AU399" s="77" t="s">
        <v>1673</v>
      </c>
      <c r="AV399" s="81">
        <v>0</v>
      </c>
      <c r="AW399" s="77">
        <v>0</v>
      </c>
      <c r="AX399" s="77" t="s">
        <v>1674</v>
      </c>
      <c r="AY399" s="82">
        <v>1</v>
      </c>
      <c r="AZ399" s="77" t="s">
        <v>1675</v>
      </c>
      <c r="BA399" s="77" t="s">
        <v>318</v>
      </c>
      <c r="BB399" s="77" t="s">
        <v>1529</v>
      </c>
      <c r="BC399" s="77" t="s">
        <v>1466</v>
      </c>
    </row>
    <row r="400" spans="1:55" ht="313.5" x14ac:dyDescent="0.25">
      <c r="A400" s="45" t="s">
        <v>86</v>
      </c>
      <c r="B400" s="77" t="s">
        <v>1404</v>
      </c>
      <c r="C400" s="77" t="s">
        <v>186</v>
      </c>
      <c r="D400" s="77" t="s">
        <v>186</v>
      </c>
      <c r="E400" s="77" t="s">
        <v>186</v>
      </c>
      <c r="F400" s="77"/>
      <c r="G400" s="77"/>
      <c r="H400" s="77"/>
      <c r="I400" s="77"/>
      <c r="J400" s="77"/>
      <c r="K400" s="77"/>
      <c r="L400" s="77" t="s">
        <v>186</v>
      </c>
      <c r="M400" s="77"/>
      <c r="N400" s="77"/>
      <c r="O400" s="77"/>
      <c r="P400" s="77"/>
      <c r="Q400" s="77"/>
      <c r="R400" s="77"/>
      <c r="S400" s="77"/>
      <c r="T400" s="77"/>
      <c r="U400" s="77"/>
      <c r="V400" s="77"/>
      <c r="W400" s="77"/>
      <c r="X400" s="77"/>
      <c r="Y400" s="77"/>
      <c r="Z400" s="77"/>
      <c r="AA400" s="77"/>
      <c r="AB400" s="77"/>
      <c r="AC400" s="77"/>
      <c r="AD400" s="77"/>
      <c r="AE400" s="77"/>
      <c r="AF400" s="77"/>
      <c r="AG400" s="77" t="s">
        <v>94</v>
      </c>
      <c r="AH400" s="77" t="s">
        <v>322</v>
      </c>
      <c r="AI400" s="77" t="s">
        <v>1405</v>
      </c>
      <c r="AJ400" s="77" t="s">
        <v>1367</v>
      </c>
      <c r="AK400" s="77" t="s">
        <v>325</v>
      </c>
      <c r="AL400" s="45" t="s">
        <v>164</v>
      </c>
      <c r="AM400" s="45" t="s">
        <v>1902</v>
      </c>
      <c r="AN400" s="92">
        <v>45911</v>
      </c>
      <c r="AO400" s="45" t="s">
        <v>80</v>
      </c>
      <c r="AP400" s="80">
        <v>0.75</v>
      </c>
      <c r="AQ400" s="80" t="s">
        <v>1035</v>
      </c>
      <c r="AR400" s="80" t="s">
        <v>1036</v>
      </c>
      <c r="AS400" s="77" t="s">
        <v>1459</v>
      </c>
      <c r="AT400" s="77">
        <v>26</v>
      </c>
      <c r="AU400" s="77" t="s">
        <v>1673</v>
      </c>
      <c r="AV400" s="81">
        <v>0</v>
      </c>
      <c r="AW400" s="77">
        <v>0</v>
      </c>
      <c r="AX400" s="77" t="s">
        <v>1674</v>
      </c>
      <c r="AY400" s="82">
        <v>100</v>
      </c>
      <c r="AZ400" s="77" t="s">
        <v>1675</v>
      </c>
      <c r="BA400" s="77" t="s">
        <v>318</v>
      </c>
      <c r="BB400" s="77" t="s">
        <v>1529</v>
      </c>
      <c r="BC400" s="77" t="s">
        <v>1466</v>
      </c>
    </row>
    <row r="401" spans="1:55" ht="171" x14ac:dyDescent="0.25">
      <c r="A401" s="45" t="s">
        <v>86</v>
      </c>
      <c r="B401" s="77" t="s">
        <v>1603</v>
      </c>
      <c r="C401" s="77" t="s">
        <v>186</v>
      </c>
      <c r="D401" s="77"/>
      <c r="E401" s="77" t="s">
        <v>186</v>
      </c>
      <c r="F401" s="77"/>
      <c r="G401" s="77"/>
      <c r="H401" s="77"/>
      <c r="I401" s="77"/>
      <c r="J401" s="77"/>
      <c r="K401" s="77"/>
      <c r="L401" s="77"/>
      <c r="M401" s="77"/>
      <c r="N401" s="77"/>
      <c r="O401" s="77"/>
      <c r="P401" s="77"/>
      <c r="Q401" s="77"/>
      <c r="R401" s="77"/>
      <c r="S401" s="77"/>
      <c r="T401" s="77"/>
      <c r="U401" s="77"/>
      <c r="V401" s="77"/>
      <c r="W401" s="77"/>
      <c r="X401" s="77"/>
      <c r="Y401" s="77"/>
      <c r="Z401" s="77"/>
      <c r="AA401" s="77"/>
      <c r="AB401" s="77"/>
      <c r="AC401" s="77"/>
      <c r="AD401" s="77"/>
      <c r="AE401" s="77"/>
      <c r="AF401" s="77"/>
      <c r="AG401" s="77" t="s">
        <v>94</v>
      </c>
      <c r="AH401" s="77" t="s">
        <v>1604</v>
      </c>
      <c r="AI401" s="77" t="s">
        <v>1605</v>
      </c>
      <c r="AJ401" s="77" t="s">
        <v>1606</v>
      </c>
      <c r="AK401" s="77" t="s">
        <v>1607</v>
      </c>
      <c r="AL401" s="45" t="s">
        <v>164</v>
      </c>
      <c r="AM401" s="45" t="s">
        <v>1905</v>
      </c>
      <c r="AN401" s="92">
        <v>45912</v>
      </c>
      <c r="AO401" s="45" t="s">
        <v>80</v>
      </c>
      <c r="AP401" s="80">
        <v>1</v>
      </c>
      <c r="AQ401" s="80" t="s">
        <v>754</v>
      </c>
      <c r="AR401" s="80" t="s">
        <v>754</v>
      </c>
      <c r="AS401" s="77" t="s">
        <v>795</v>
      </c>
      <c r="AT401" s="77">
        <v>9</v>
      </c>
      <c r="AU401" s="77" t="s">
        <v>1676</v>
      </c>
      <c r="AV401" s="81">
        <v>455000</v>
      </c>
      <c r="AW401" s="77" t="s">
        <v>757</v>
      </c>
      <c r="AX401" s="77" t="s">
        <v>1677</v>
      </c>
      <c r="AY401" s="82">
        <v>1</v>
      </c>
      <c r="AZ401" s="77" t="s">
        <v>754</v>
      </c>
      <c r="BA401" s="77"/>
      <c r="BB401" s="77" t="s">
        <v>759</v>
      </c>
      <c r="BC401" s="77"/>
    </row>
    <row r="402" spans="1:55" ht="409.5" x14ac:dyDescent="0.25">
      <c r="A402" s="45" t="s">
        <v>86</v>
      </c>
      <c r="B402" s="77" t="s">
        <v>1608</v>
      </c>
      <c r="C402" s="77"/>
      <c r="D402" s="77"/>
      <c r="E402" s="77" t="s">
        <v>186</v>
      </c>
      <c r="F402" s="77"/>
      <c r="G402" s="77"/>
      <c r="H402" s="77"/>
      <c r="I402" s="77"/>
      <c r="J402" s="77"/>
      <c r="K402" s="77"/>
      <c r="L402" s="77" t="s">
        <v>186</v>
      </c>
      <c r="M402" s="77"/>
      <c r="N402" s="77"/>
      <c r="O402" s="77"/>
      <c r="P402" s="77"/>
      <c r="Q402" s="77"/>
      <c r="R402" s="77"/>
      <c r="S402" s="77"/>
      <c r="T402" s="77"/>
      <c r="U402" s="77"/>
      <c r="V402" s="77"/>
      <c r="W402" s="77"/>
      <c r="X402" s="77"/>
      <c r="Y402" s="77"/>
      <c r="Z402" s="77"/>
      <c r="AA402" s="77"/>
      <c r="AB402" s="77"/>
      <c r="AC402" s="77"/>
      <c r="AD402" s="77"/>
      <c r="AE402" s="77"/>
      <c r="AF402" s="77"/>
      <c r="AG402" s="77" t="s">
        <v>94</v>
      </c>
      <c r="AH402" s="77" t="s">
        <v>1609</v>
      </c>
      <c r="AI402" s="77" t="s">
        <v>1610</v>
      </c>
      <c r="AJ402" s="77" t="s">
        <v>1611</v>
      </c>
      <c r="AK402" s="77" t="s">
        <v>1612</v>
      </c>
      <c r="AL402" s="45" t="s">
        <v>164</v>
      </c>
      <c r="AM402" s="45" t="s">
        <v>1905</v>
      </c>
      <c r="AN402" s="92">
        <v>45912</v>
      </c>
      <c r="AO402" s="45" t="s">
        <v>81</v>
      </c>
      <c r="AP402" s="80"/>
      <c r="AQ402" s="80"/>
      <c r="AR402" s="80" t="s">
        <v>1678</v>
      </c>
      <c r="AS402" s="77" t="s">
        <v>1679</v>
      </c>
      <c r="AT402" s="77">
        <v>31</v>
      </c>
      <c r="AU402" s="77" t="s">
        <v>1680</v>
      </c>
      <c r="AV402" s="81">
        <v>410000</v>
      </c>
      <c r="AW402" s="77" t="s">
        <v>940</v>
      </c>
      <c r="AX402" s="77" t="s">
        <v>1681</v>
      </c>
      <c r="AY402" s="82">
        <v>1</v>
      </c>
      <c r="AZ402" s="77" t="s">
        <v>1682</v>
      </c>
      <c r="BA402" s="77" t="s">
        <v>1683</v>
      </c>
      <c r="BB402" s="77" t="s">
        <v>1684</v>
      </c>
      <c r="BC402" s="77" t="s">
        <v>1685</v>
      </c>
    </row>
    <row r="403" spans="1:55" ht="228" x14ac:dyDescent="0.25">
      <c r="A403" s="45" t="s">
        <v>86</v>
      </c>
      <c r="B403" s="77" t="s">
        <v>1613</v>
      </c>
      <c r="C403" s="77" t="s">
        <v>186</v>
      </c>
      <c r="D403" s="77" t="s">
        <v>186</v>
      </c>
      <c r="E403" s="77" t="s">
        <v>186</v>
      </c>
      <c r="F403" s="77"/>
      <c r="G403" s="77"/>
      <c r="H403" s="77"/>
      <c r="I403" s="77"/>
      <c r="J403" s="77"/>
      <c r="K403" s="77"/>
      <c r="L403" s="77" t="s">
        <v>186</v>
      </c>
      <c r="M403" s="77" t="s">
        <v>186</v>
      </c>
      <c r="N403" s="77"/>
      <c r="O403" s="77" t="s">
        <v>186</v>
      </c>
      <c r="P403" s="77"/>
      <c r="Q403" s="77"/>
      <c r="R403" s="77"/>
      <c r="S403" s="77"/>
      <c r="T403" s="77"/>
      <c r="U403" s="77"/>
      <c r="V403" s="77"/>
      <c r="W403" s="77"/>
      <c r="X403" s="77"/>
      <c r="Y403" s="77"/>
      <c r="Z403" s="77"/>
      <c r="AA403" s="77"/>
      <c r="AB403" s="77"/>
      <c r="AC403" s="77"/>
      <c r="AD403" s="77"/>
      <c r="AE403" s="77"/>
      <c r="AF403" s="77"/>
      <c r="AG403" s="77" t="s">
        <v>1574</v>
      </c>
      <c r="AH403" s="77" t="s">
        <v>1614</v>
      </c>
      <c r="AI403" s="77" t="s">
        <v>1615</v>
      </c>
      <c r="AJ403" s="77" t="s">
        <v>1616</v>
      </c>
      <c r="AK403" s="77" t="s">
        <v>1617</v>
      </c>
      <c r="AL403" s="45" t="s">
        <v>164</v>
      </c>
      <c r="AM403" s="45" t="s">
        <v>1904</v>
      </c>
      <c r="AN403" s="92">
        <v>45918</v>
      </c>
      <c r="AO403" s="45" t="s">
        <v>80</v>
      </c>
      <c r="AP403" s="80">
        <v>1</v>
      </c>
      <c r="AQ403" s="80" t="s">
        <v>394</v>
      </c>
      <c r="AR403" s="80">
        <v>25</v>
      </c>
      <c r="AS403" s="77" t="s">
        <v>1638</v>
      </c>
      <c r="AT403" s="77">
        <v>25</v>
      </c>
      <c r="AU403" s="77" t="s">
        <v>1686</v>
      </c>
      <c r="AV403" s="81" t="s">
        <v>1687</v>
      </c>
      <c r="AW403" s="77" t="s">
        <v>1688</v>
      </c>
      <c r="AX403" s="82">
        <v>1</v>
      </c>
      <c r="AY403" s="82" t="s">
        <v>1483</v>
      </c>
      <c r="AZ403" s="77" t="s">
        <v>1689</v>
      </c>
      <c r="BA403" s="77" t="s">
        <v>570</v>
      </c>
      <c r="BB403" s="77" t="s">
        <v>1485</v>
      </c>
      <c r="BC403" s="77" t="s">
        <v>932</v>
      </c>
    </row>
    <row r="404" spans="1:55" ht="409.5" x14ac:dyDescent="0.25">
      <c r="A404" s="45" t="s">
        <v>86</v>
      </c>
      <c r="B404" s="77" t="s">
        <v>1434</v>
      </c>
      <c r="C404" s="77"/>
      <c r="D404" s="77" t="s">
        <v>186</v>
      </c>
      <c r="E404" s="77" t="s">
        <v>186</v>
      </c>
      <c r="F404" s="77"/>
      <c r="G404" s="77" t="s">
        <v>186</v>
      </c>
      <c r="H404" s="77"/>
      <c r="I404" s="77"/>
      <c r="J404" s="77"/>
      <c r="K404" s="77"/>
      <c r="L404" s="77"/>
      <c r="M404" s="77"/>
      <c r="N404" s="77"/>
      <c r="O404" s="77"/>
      <c r="P404" s="77"/>
      <c r="Q404" s="77"/>
      <c r="R404" s="77"/>
      <c r="S404" s="77"/>
      <c r="T404" s="77"/>
      <c r="U404" s="77"/>
      <c r="V404" s="77"/>
      <c r="W404" s="77"/>
      <c r="X404" s="77"/>
      <c r="Y404" s="77"/>
      <c r="Z404" s="77"/>
      <c r="AA404" s="77"/>
      <c r="AB404" s="77"/>
      <c r="AC404" s="77"/>
      <c r="AD404" s="77"/>
      <c r="AE404" s="77"/>
      <c r="AF404" s="77"/>
      <c r="AG404" s="77" t="s">
        <v>94</v>
      </c>
      <c r="AH404" s="77" t="s">
        <v>1435</v>
      </c>
      <c r="AI404" s="77" t="s">
        <v>1436</v>
      </c>
      <c r="AJ404" s="77" t="s">
        <v>1437</v>
      </c>
      <c r="AK404" s="77" t="s">
        <v>1438</v>
      </c>
      <c r="AL404" s="45" t="s">
        <v>164</v>
      </c>
      <c r="AM404" s="45" t="s">
        <v>1910</v>
      </c>
      <c r="AN404" s="92">
        <v>45919</v>
      </c>
      <c r="AO404" s="45" t="s">
        <v>80</v>
      </c>
      <c r="AP404" s="80">
        <v>1</v>
      </c>
      <c r="AQ404" s="80"/>
      <c r="AR404" s="80"/>
      <c r="AS404" s="77" t="s">
        <v>1543</v>
      </c>
      <c r="AT404" s="77">
        <v>12</v>
      </c>
      <c r="AU404" s="77" t="s">
        <v>1544</v>
      </c>
      <c r="AV404" s="81">
        <v>90000</v>
      </c>
      <c r="AW404" s="77" t="s">
        <v>1545</v>
      </c>
      <c r="AX404" s="77" t="s">
        <v>1546</v>
      </c>
      <c r="AY404" s="82">
        <v>1</v>
      </c>
      <c r="AZ404" s="77" t="s">
        <v>1547</v>
      </c>
      <c r="BA404" s="77" t="s">
        <v>1548</v>
      </c>
      <c r="BB404" s="77" t="s">
        <v>1549</v>
      </c>
      <c r="BC404" s="77" t="s">
        <v>1550</v>
      </c>
    </row>
    <row r="405" spans="1:55" ht="242.25" x14ac:dyDescent="0.25">
      <c r="A405" s="45" t="s">
        <v>84</v>
      </c>
      <c r="B405" s="77" t="s">
        <v>1618</v>
      </c>
      <c r="C405" s="77"/>
      <c r="D405" s="77" t="s">
        <v>196</v>
      </c>
      <c r="E405" s="77"/>
      <c r="F405" s="77"/>
      <c r="G405" s="77" t="s">
        <v>196</v>
      </c>
      <c r="H405" s="77"/>
      <c r="I405" s="77"/>
      <c r="J405" s="77"/>
      <c r="K405" s="77" t="s">
        <v>196</v>
      </c>
      <c r="L405" s="77"/>
      <c r="M405" s="77"/>
      <c r="N405" s="77" t="s">
        <v>196</v>
      </c>
      <c r="O405" s="77"/>
      <c r="P405" s="77"/>
      <c r="Q405" s="77"/>
      <c r="R405" s="77"/>
      <c r="S405" s="77"/>
      <c r="T405" s="77"/>
      <c r="U405" s="77"/>
      <c r="V405" s="77"/>
      <c r="W405" s="77"/>
      <c r="X405" s="77"/>
      <c r="Y405" s="77"/>
      <c r="Z405" s="77"/>
      <c r="AA405" s="77"/>
      <c r="AB405" s="77"/>
      <c r="AC405" s="77"/>
      <c r="AD405" s="77"/>
      <c r="AE405" s="77"/>
      <c r="AF405" s="77"/>
      <c r="AG405" s="77" t="s">
        <v>94</v>
      </c>
      <c r="AH405" s="77" t="s">
        <v>1453</v>
      </c>
      <c r="AI405" s="77" t="s">
        <v>1619</v>
      </c>
      <c r="AJ405" s="77" t="s">
        <v>1455</v>
      </c>
      <c r="AK405" s="77" t="s">
        <v>1620</v>
      </c>
      <c r="AL405" s="45" t="s">
        <v>164</v>
      </c>
      <c r="AM405" s="45" t="s">
        <v>1907</v>
      </c>
      <c r="AN405" s="92">
        <v>45922</v>
      </c>
      <c r="AO405" s="45" t="s">
        <v>80</v>
      </c>
      <c r="AP405" s="80"/>
      <c r="AQ405" s="80"/>
      <c r="AR405" s="80"/>
      <c r="AS405" s="77" t="s">
        <v>1514</v>
      </c>
      <c r="AT405" s="77">
        <v>23</v>
      </c>
      <c r="AU405" s="77" t="s">
        <v>1690</v>
      </c>
      <c r="AV405" s="81" t="s">
        <v>1516</v>
      </c>
      <c r="AW405" s="77"/>
      <c r="AX405" s="77"/>
      <c r="AY405" s="82">
        <v>1</v>
      </c>
      <c r="AZ405" s="77"/>
      <c r="BA405" s="77"/>
      <c r="BB405" s="77" t="s">
        <v>920</v>
      </c>
      <c r="BC405" s="77" t="s">
        <v>1691</v>
      </c>
    </row>
    <row r="406" spans="1:55" ht="114" x14ac:dyDescent="0.25">
      <c r="A406" s="45" t="s">
        <v>86</v>
      </c>
      <c r="B406" s="77" t="s">
        <v>1621</v>
      </c>
      <c r="C406" s="77" t="s">
        <v>186</v>
      </c>
      <c r="D406" s="77" t="s">
        <v>186</v>
      </c>
      <c r="E406" s="77" t="s">
        <v>186</v>
      </c>
      <c r="F406" s="77" t="s">
        <v>186</v>
      </c>
      <c r="G406" s="77"/>
      <c r="H406" s="77"/>
      <c r="I406" s="77"/>
      <c r="J406" s="77"/>
      <c r="K406" s="77"/>
      <c r="L406" s="77" t="s">
        <v>186</v>
      </c>
      <c r="M406" s="77"/>
      <c r="N406" s="77"/>
      <c r="O406" s="77"/>
      <c r="P406" s="77"/>
      <c r="Q406" s="77"/>
      <c r="R406" s="77"/>
      <c r="S406" s="77"/>
      <c r="T406" s="77"/>
      <c r="U406" s="77"/>
      <c r="V406" s="77"/>
      <c r="W406" s="77"/>
      <c r="X406" s="77"/>
      <c r="Y406" s="77"/>
      <c r="Z406" s="77"/>
      <c r="AA406" s="77"/>
      <c r="AB406" s="77"/>
      <c r="AC406" s="77"/>
      <c r="AD406" s="77"/>
      <c r="AE406" s="77"/>
      <c r="AF406" s="77"/>
      <c r="AG406" s="77" t="s">
        <v>94</v>
      </c>
      <c r="AH406" s="77" t="s">
        <v>322</v>
      </c>
      <c r="AI406" s="77" t="s">
        <v>378</v>
      </c>
      <c r="AJ406" s="77" t="s">
        <v>1367</v>
      </c>
      <c r="AK406" s="77" t="s">
        <v>325</v>
      </c>
      <c r="AL406" s="45" t="s">
        <v>164</v>
      </c>
      <c r="AM406" s="45" t="s">
        <v>1902</v>
      </c>
      <c r="AN406" s="92">
        <v>45922</v>
      </c>
      <c r="AO406" s="45" t="s">
        <v>80</v>
      </c>
      <c r="AP406" s="80">
        <v>0.75</v>
      </c>
      <c r="AQ406" s="80" t="s">
        <v>1457</v>
      </c>
      <c r="AR406" s="80" t="s">
        <v>1692</v>
      </c>
      <c r="AS406" s="77" t="s">
        <v>1459</v>
      </c>
      <c r="AT406" s="77">
        <v>14</v>
      </c>
      <c r="AU406" s="77" t="s">
        <v>1460</v>
      </c>
      <c r="AV406" s="81">
        <v>240000</v>
      </c>
      <c r="AW406" s="98">
        <v>190000</v>
      </c>
      <c r="AX406" s="77" t="s">
        <v>1463</v>
      </c>
      <c r="AY406" s="82">
        <v>1</v>
      </c>
      <c r="AZ406" s="77" t="s">
        <v>1041</v>
      </c>
      <c r="BA406" s="77" t="s">
        <v>318</v>
      </c>
      <c r="BB406" s="77" t="s">
        <v>1465</v>
      </c>
      <c r="BC406" s="77" t="s">
        <v>1466</v>
      </c>
    </row>
    <row r="407" spans="1:55" ht="85.5" x14ac:dyDescent="0.25">
      <c r="A407" s="45" t="s">
        <v>86</v>
      </c>
      <c r="B407" s="77" t="s">
        <v>1622</v>
      </c>
      <c r="C407" s="77" t="s">
        <v>186</v>
      </c>
      <c r="D407" s="77" t="s">
        <v>186</v>
      </c>
      <c r="E407" s="77"/>
      <c r="F407" s="77"/>
      <c r="G407" s="77" t="s">
        <v>186</v>
      </c>
      <c r="H407" s="77"/>
      <c r="I407" s="77"/>
      <c r="J407" s="77"/>
      <c r="K407" s="77" t="s">
        <v>186</v>
      </c>
      <c r="L407" s="77"/>
      <c r="M407" s="77"/>
      <c r="N407" s="77"/>
      <c r="O407" s="77"/>
      <c r="P407" s="77"/>
      <c r="Q407" s="77"/>
      <c r="R407" s="77"/>
      <c r="S407" s="77"/>
      <c r="T407" s="77"/>
      <c r="U407" s="77"/>
      <c r="V407" s="77"/>
      <c r="W407" s="77"/>
      <c r="X407" s="77"/>
      <c r="Y407" s="77"/>
      <c r="Z407" s="77"/>
      <c r="AA407" s="77"/>
      <c r="AB407" s="77"/>
      <c r="AC407" s="77"/>
      <c r="AD407" s="77"/>
      <c r="AE407" s="77"/>
      <c r="AF407" s="77"/>
      <c r="AG407" s="77" t="s">
        <v>94</v>
      </c>
      <c r="AH407" s="77" t="s">
        <v>1623</v>
      </c>
      <c r="AI407" s="77" t="s">
        <v>723</v>
      </c>
      <c r="AJ407" s="77" t="s">
        <v>1418</v>
      </c>
      <c r="AK407" s="77" t="s">
        <v>1624</v>
      </c>
      <c r="AL407" s="45" t="s">
        <v>164</v>
      </c>
      <c r="AM407" s="45" t="s">
        <v>1908</v>
      </c>
      <c r="AN407" s="92">
        <v>45923</v>
      </c>
      <c r="AO407" s="45" t="s">
        <v>80</v>
      </c>
      <c r="AP407" s="80">
        <v>1</v>
      </c>
      <c r="AQ407" s="80"/>
      <c r="AR407" s="80"/>
      <c r="AS407" s="77" t="s">
        <v>1667</v>
      </c>
      <c r="AT407" s="77">
        <v>17</v>
      </c>
      <c r="AU407" s="77" t="s">
        <v>1693</v>
      </c>
      <c r="AV407" s="81"/>
      <c r="AW407" s="77" t="s">
        <v>729</v>
      </c>
      <c r="AX407" s="77" t="s">
        <v>1694</v>
      </c>
      <c r="AY407" s="82">
        <v>1</v>
      </c>
      <c r="AZ407" s="77" t="s">
        <v>1695</v>
      </c>
      <c r="BA407" s="77" t="s">
        <v>570</v>
      </c>
      <c r="BB407" s="77" t="s">
        <v>1696</v>
      </c>
      <c r="BC407" s="77" t="s">
        <v>1697</v>
      </c>
    </row>
    <row r="408" spans="1:55" ht="142.5" x14ac:dyDescent="0.25">
      <c r="A408" s="45" t="s">
        <v>86</v>
      </c>
      <c r="B408" s="77" t="s">
        <v>1625</v>
      </c>
      <c r="C408" s="77" t="s">
        <v>186</v>
      </c>
      <c r="D408" s="77"/>
      <c r="E408" s="77" t="s">
        <v>186</v>
      </c>
      <c r="F408" s="77"/>
      <c r="G408" s="77"/>
      <c r="H408" s="77"/>
      <c r="I408" s="77"/>
      <c r="J408" s="77"/>
      <c r="K408" s="77"/>
      <c r="L408" s="77"/>
      <c r="M408" s="77"/>
      <c r="N408" s="77"/>
      <c r="O408" s="77"/>
      <c r="P408" s="77"/>
      <c r="Q408" s="77"/>
      <c r="R408" s="77"/>
      <c r="S408" s="77"/>
      <c r="T408" s="77"/>
      <c r="U408" s="77"/>
      <c r="V408" s="77"/>
      <c r="W408" s="77"/>
      <c r="X408" s="77"/>
      <c r="Y408" s="77"/>
      <c r="Z408" s="77"/>
      <c r="AA408" s="77"/>
      <c r="AB408" s="77"/>
      <c r="AC408" s="77"/>
      <c r="AD408" s="77"/>
      <c r="AE408" s="77"/>
      <c r="AF408" s="77"/>
      <c r="AG408" s="77" t="s">
        <v>94</v>
      </c>
      <c r="AH408" s="77" t="s">
        <v>1626</v>
      </c>
      <c r="AI408" s="77" t="s">
        <v>1627</v>
      </c>
      <c r="AJ408" s="77" t="s">
        <v>1628</v>
      </c>
      <c r="AK408" s="77" t="s">
        <v>1629</v>
      </c>
      <c r="AL408" s="45" t="s">
        <v>164</v>
      </c>
      <c r="AM408" s="45" t="s">
        <v>1905</v>
      </c>
      <c r="AN408" s="92">
        <v>45923</v>
      </c>
      <c r="AO408" s="45" t="s">
        <v>80</v>
      </c>
      <c r="AP408" s="80">
        <v>1</v>
      </c>
      <c r="AQ408" s="80" t="s">
        <v>754</v>
      </c>
      <c r="AR408" s="80" t="s">
        <v>754</v>
      </c>
      <c r="AS408" s="77" t="s">
        <v>1495</v>
      </c>
      <c r="AT408" s="77">
        <v>7</v>
      </c>
      <c r="AU408" s="77" t="s">
        <v>1698</v>
      </c>
      <c r="AV408" s="81"/>
      <c r="AW408" s="77" t="s">
        <v>754</v>
      </c>
      <c r="AX408" s="77" t="s">
        <v>1677</v>
      </c>
      <c r="AY408" s="82">
        <v>1</v>
      </c>
      <c r="AZ408" s="77" t="s">
        <v>754</v>
      </c>
      <c r="BA408" s="77"/>
      <c r="BB408" s="77" t="s">
        <v>759</v>
      </c>
      <c r="BC408" s="77"/>
    </row>
    <row r="409" spans="1:55" ht="199.5" x14ac:dyDescent="0.25">
      <c r="A409" s="45" t="s">
        <v>86</v>
      </c>
      <c r="B409" s="77" t="s">
        <v>1630</v>
      </c>
      <c r="C409" s="77"/>
      <c r="D409" s="77"/>
      <c r="E409" s="77" t="s">
        <v>186</v>
      </c>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t="s">
        <v>94</v>
      </c>
      <c r="AH409" s="77" t="s">
        <v>791</v>
      </c>
      <c r="AI409" s="77" t="s">
        <v>1563</v>
      </c>
      <c r="AJ409" s="77" t="s">
        <v>1631</v>
      </c>
      <c r="AK409" s="77" t="s">
        <v>1564</v>
      </c>
      <c r="AL409" s="45" t="s">
        <v>164</v>
      </c>
      <c r="AM409" s="45" t="s">
        <v>1905</v>
      </c>
      <c r="AN409" s="92">
        <v>45923</v>
      </c>
      <c r="AO409" s="45" t="s">
        <v>80</v>
      </c>
      <c r="AP409" s="80">
        <v>1</v>
      </c>
      <c r="AQ409" s="80" t="s">
        <v>754</v>
      </c>
      <c r="AR409" s="80" t="s">
        <v>754</v>
      </c>
      <c r="AS409" s="77" t="s">
        <v>1495</v>
      </c>
      <c r="AT409" s="77">
        <v>7</v>
      </c>
      <c r="AU409" s="77" t="s">
        <v>1699</v>
      </c>
      <c r="AV409" s="81">
        <v>225000</v>
      </c>
      <c r="AW409" s="77" t="s">
        <v>757</v>
      </c>
      <c r="AX409" s="77" t="s">
        <v>1700</v>
      </c>
      <c r="AY409" s="82">
        <v>1</v>
      </c>
      <c r="AZ409" s="77" t="s">
        <v>754</v>
      </c>
      <c r="BA409" s="77"/>
      <c r="BB409" s="77" t="s">
        <v>759</v>
      </c>
      <c r="BC409" s="77" t="s">
        <v>759</v>
      </c>
    </row>
    <row r="410" spans="1:55" ht="409.5" x14ac:dyDescent="0.25">
      <c r="A410" s="45" t="s">
        <v>86</v>
      </c>
      <c r="B410" s="77" t="s">
        <v>1701</v>
      </c>
      <c r="C410" s="77" t="s">
        <v>186</v>
      </c>
      <c r="D410" s="77" t="s">
        <v>186</v>
      </c>
      <c r="E410" s="77" t="s">
        <v>709</v>
      </c>
      <c r="F410" s="77" t="s">
        <v>709</v>
      </c>
      <c r="G410" s="77" t="s">
        <v>709</v>
      </c>
      <c r="H410" s="77" t="s">
        <v>709</v>
      </c>
      <c r="I410" s="77" t="s">
        <v>709</v>
      </c>
      <c r="J410" s="77" t="s">
        <v>709</v>
      </c>
      <c r="K410" s="77" t="s">
        <v>186</v>
      </c>
      <c r="L410" s="77" t="s">
        <v>186</v>
      </c>
      <c r="M410" s="77" t="s">
        <v>709</v>
      </c>
      <c r="N410" s="77" t="s">
        <v>186</v>
      </c>
      <c r="O410" s="77" t="s">
        <v>709</v>
      </c>
      <c r="P410" s="77" t="s">
        <v>709</v>
      </c>
      <c r="Q410" s="77" t="s">
        <v>709</v>
      </c>
      <c r="R410" s="77" t="s">
        <v>709</v>
      </c>
      <c r="S410" s="77" t="s">
        <v>709</v>
      </c>
      <c r="T410" s="77" t="s">
        <v>709</v>
      </c>
      <c r="U410" s="77" t="s">
        <v>709</v>
      </c>
      <c r="V410" s="77" t="s">
        <v>709</v>
      </c>
      <c r="W410" s="77" t="s">
        <v>709</v>
      </c>
      <c r="X410" s="77" t="s">
        <v>709</v>
      </c>
      <c r="Y410" s="77" t="s">
        <v>186</v>
      </c>
      <c r="Z410" s="77" t="s">
        <v>186</v>
      </c>
      <c r="AA410" s="77"/>
      <c r="AB410" s="77"/>
      <c r="AC410" s="77"/>
      <c r="AD410" s="77"/>
      <c r="AE410" s="77"/>
      <c r="AF410" s="77"/>
      <c r="AG410" s="77" t="s">
        <v>94</v>
      </c>
      <c r="AH410" s="77" t="s">
        <v>1568</v>
      </c>
      <c r="AI410" s="77" t="s">
        <v>857</v>
      </c>
      <c r="AJ410" s="77" t="s">
        <v>1433</v>
      </c>
      <c r="AK410" s="77" t="s">
        <v>859</v>
      </c>
      <c r="AL410" s="45" t="s">
        <v>164</v>
      </c>
      <c r="AM410" s="45" t="s">
        <v>1906</v>
      </c>
      <c r="AN410" s="92">
        <v>45923</v>
      </c>
      <c r="AO410" s="45" t="s">
        <v>80</v>
      </c>
      <c r="AP410" s="80">
        <v>1</v>
      </c>
      <c r="AQ410" s="80" t="s">
        <v>394</v>
      </c>
      <c r="AR410" s="80" t="s">
        <v>394</v>
      </c>
      <c r="AS410" s="77" t="s">
        <v>860</v>
      </c>
      <c r="AT410" s="77">
        <v>19</v>
      </c>
      <c r="AU410" s="77" t="s">
        <v>1760</v>
      </c>
      <c r="AV410" s="81">
        <v>268000</v>
      </c>
      <c r="AW410" s="77" t="s">
        <v>742</v>
      </c>
      <c r="AX410" s="77" t="s">
        <v>1761</v>
      </c>
      <c r="AY410" s="82">
        <v>1</v>
      </c>
      <c r="AZ410" s="77" t="s">
        <v>1762</v>
      </c>
      <c r="BA410" s="77" t="s">
        <v>1763</v>
      </c>
      <c r="BB410" s="77" t="s">
        <v>948</v>
      </c>
      <c r="BC410" s="77" t="s">
        <v>748</v>
      </c>
    </row>
    <row r="411" spans="1:55" ht="409.5" x14ac:dyDescent="0.25">
      <c r="A411" s="45" t="s">
        <v>86</v>
      </c>
      <c r="B411" s="77" t="s">
        <v>1701</v>
      </c>
      <c r="C411" s="77" t="s">
        <v>186</v>
      </c>
      <c r="D411" s="77" t="s">
        <v>186</v>
      </c>
      <c r="E411" s="77" t="s">
        <v>709</v>
      </c>
      <c r="F411" s="77" t="s">
        <v>709</v>
      </c>
      <c r="G411" s="77" t="s">
        <v>709</v>
      </c>
      <c r="H411" s="77" t="s">
        <v>709</v>
      </c>
      <c r="I411" s="77" t="s">
        <v>709</v>
      </c>
      <c r="J411" s="77" t="s">
        <v>709</v>
      </c>
      <c r="K411" s="77" t="s">
        <v>186</v>
      </c>
      <c r="L411" s="77" t="s">
        <v>186</v>
      </c>
      <c r="M411" s="77" t="s">
        <v>709</v>
      </c>
      <c r="N411" s="77" t="s">
        <v>186</v>
      </c>
      <c r="O411" s="77" t="s">
        <v>709</v>
      </c>
      <c r="P411" s="77" t="s">
        <v>709</v>
      </c>
      <c r="Q411" s="77" t="s">
        <v>709</v>
      </c>
      <c r="R411" s="77" t="s">
        <v>709</v>
      </c>
      <c r="S411" s="77" t="s">
        <v>709</v>
      </c>
      <c r="T411" s="77" t="s">
        <v>709</v>
      </c>
      <c r="U411" s="77" t="s">
        <v>709</v>
      </c>
      <c r="V411" s="77" t="s">
        <v>709</v>
      </c>
      <c r="W411" s="77" t="s">
        <v>709</v>
      </c>
      <c r="X411" s="77" t="s">
        <v>709</v>
      </c>
      <c r="Y411" s="77" t="s">
        <v>186</v>
      </c>
      <c r="Z411" s="77" t="s">
        <v>186</v>
      </c>
      <c r="AA411" s="77" t="s">
        <v>709</v>
      </c>
      <c r="AB411" s="77"/>
      <c r="AC411" s="77" t="s">
        <v>709</v>
      </c>
      <c r="AD411" s="77" t="s">
        <v>709</v>
      </c>
      <c r="AE411" s="77" t="s">
        <v>709</v>
      </c>
      <c r="AF411" s="77" t="s">
        <v>709</v>
      </c>
      <c r="AG411" s="77" t="s">
        <v>94</v>
      </c>
      <c r="AH411" s="77" t="s">
        <v>1568</v>
      </c>
      <c r="AI411" s="77" t="s">
        <v>857</v>
      </c>
      <c r="AJ411" s="77" t="s">
        <v>1433</v>
      </c>
      <c r="AK411" s="77" t="s">
        <v>859</v>
      </c>
      <c r="AL411" s="45" t="s">
        <v>164</v>
      </c>
      <c r="AM411" s="45" t="s">
        <v>1906</v>
      </c>
      <c r="AN411" s="92">
        <v>45923</v>
      </c>
      <c r="AO411" s="45" t="s">
        <v>80</v>
      </c>
      <c r="AP411" s="80">
        <v>1</v>
      </c>
      <c r="AQ411" s="80" t="s">
        <v>394</v>
      </c>
      <c r="AR411" s="80" t="s">
        <v>394</v>
      </c>
      <c r="AS411" s="77" t="s">
        <v>860</v>
      </c>
      <c r="AT411" s="77">
        <v>19</v>
      </c>
      <c r="AU411" s="77" t="s">
        <v>1760</v>
      </c>
      <c r="AV411" s="81">
        <v>268000</v>
      </c>
      <c r="AW411" s="77" t="s">
        <v>742</v>
      </c>
      <c r="AX411" s="77" t="s">
        <v>1761</v>
      </c>
      <c r="AY411" s="82">
        <v>1</v>
      </c>
      <c r="AZ411" s="77" t="s">
        <v>1762</v>
      </c>
      <c r="BA411" s="77" t="s">
        <v>1763</v>
      </c>
      <c r="BB411" s="77" t="s">
        <v>948</v>
      </c>
      <c r="BC411" s="77" t="s">
        <v>748</v>
      </c>
    </row>
    <row r="412" spans="1:55" ht="399" x14ac:dyDescent="0.25">
      <c r="A412" s="45" t="s">
        <v>86</v>
      </c>
      <c r="B412" s="77" t="s">
        <v>1702</v>
      </c>
      <c r="C412" s="77"/>
      <c r="D412" s="77" t="s">
        <v>186</v>
      </c>
      <c r="E412" s="77"/>
      <c r="F412" s="77"/>
      <c r="G412" s="77"/>
      <c r="H412" s="77"/>
      <c r="I412" s="77"/>
      <c r="J412" s="77"/>
      <c r="K412" s="77"/>
      <c r="L412" s="77" t="s">
        <v>186</v>
      </c>
      <c r="M412" s="77" t="s">
        <v>186</v>
      </c>
      <c r="N412" s="77"/>
      <c r="O412" s="77"/>
      <c r="P412" s="77"/>
      <c r="Q412" s="77"/>
      <c r="R412" s="77"/>
      <c r="S412" s="77"/>
      <c r="T412" s="77"/>
      <c r="U412" s="77"/>
      <c r="V412" s="77"/>
      <c r="W412" s="77"/>
      <c r="X412" s="77"/>
      <c r="Y412" s="77"/>
      <c r="Z412" s="77" t="s">
        <v>186</v>
      </c>
      <c r="AA412" s="77"/>
      <c r="AB412" s="77"/>
      <c r="AC412" s="77"/>
      <c r="AD412" s="77"/>
      <c r="AE412" s="77"/>
      <c r="AF412" s="77"/>
      <c r="AG412" s="77" t="s">
        <v>94</v>
      </c>
      <c r="AH412" s="77" t="s">
        <v>1703</v>
      </c>
      <c r="AI412" s="77" t="s">
        <v>1704</v>
      </c>
      <c r="AJ412" s="77" t="s">
        <v>1705</v>
      </c>
      <c r="AK412" s="77" t="s">
        <v>1706</v>
      </c>
      <c r="AL412" s="45" t="s">
        <v>164</v>
      </c>
      <c r="AM412" s="45" t="s">
        <v>1909</v>
      </c>
      <c r="AN412" s="92">
        <v>45924</v>
      </c>
      <c r="AO412" s="45" t="s">
        <v>80</v>
      </c>
      <c r="AP412" s="80">
        <v>0.7</v>
      </c>
      <c r="AQ412" s="80" t="s">
        <v>988</v>
      </c>
      <c r="AR412" s="80" t="s">
        <v>988</v>
      </c>
      <c r="AS412" s="77" t="s">
        <v>1764</v>
      </c>
      <c r="AT412" s="77">
        <v>30</v>
      </c>
      <c r="AU412" s="77" t="s">
        <v>1765</v>
      </c>
      <c r="AV412" s="81">
        <v>29988000</v>
      </c>
      <c r="AW412" s="77" t="s">
        <v>1766</v>
      </c>
      <c r="AX412" s="77" t="s">
        <v>1767</v>
      </c>
      <c r="AY412" s="82">
        <v>1</v>
      </c>
      <c r="AZ412" s="77" t="s">
        <v>1768</v>
      </c>
      <c r="BA412" s="77" t="s">
        <v>1769</v>
      </c>
      <c r="BB412" s="77" t="s">
        <v>1770</v>
      </c>
      <c r="BC412" s="77" t="s">
        <v>1771</v>
      </c>
    </row>
    <row r="413" spans="1:55" ht="299.25" x14ac:dyDescent="0.25">
      <c r="A413" s="45" t="s">
        <v>84</v>
      </c>
      <c r="B413" s="77" t="s">
        <v>1707</v>
      </c>
      <c r="C413" s="77" t="s">
        <v>196</v>
      </c>
      <c r="D413" s="77" t="s">
        <v>196</v>
      </c>
      <c r="E413" s="77"/>
      <c r="F413" s="77"/>
      <c r="G413" s="77"/>
      <c r="H413" s="77"/>
      <c r="I413" s="77"/>
      <c r="J413" s="77"/>
      <c r="K413" s="77"/>
      <c r="L413" s="77"/>
      <c r="M413" s="77"/>
      <c r="N413" s="77"/>
      <c r="O413" s="77"/>
      <c r="P413" s="77"/>
      <c r="Q413" s="77"/>
      <c r="R413" s="77"/>
      <c r="S413" s="77"/>
      <c r="T413" s="77"/>
      <c r="U413" s="77"/>
      <c r="V413" s="77"/>
      <c r="W413" s="77"/>
      <c r="X413" s="77"/>
      <c r="Y413" s="77"/>
      <c r="Z413" s="77"/>
      <c r="AA413" s="77"/>
      <c r="AB413" s="77"/>
      <c r="AC413" s="77"/>
      <c r="AD413" s="77"/>
      <c r="AE413" s="77"/>
      <c r="AF413" s="77"/>
      <c r="AG413" s="77" t="s">
        <v>94</v>
      </c>
      <c r="AH413" s="77" t="s">
        <v>1708</v>
      </c>
      <c r="AI413" s="77" t="s">
        <v>1409</v>
      </c>
      <c r="AJ413" s="77" t="s">
        <v>1709</v>
      </c>
      <c r="AK413" s="77" t="s">
        <v>1090</v>
      </c>
      <c r="AL413" s="45" t="s">
        <v>164</v>
      </c>
      <c r="AM413" s="45" t="s">
        <v>1907</v>
      </c>
      <c r="AN413" s="92">
        <v>45925</v>
      </c>
      <c r="AO413" s="45" t="s">
        <v>82</v>
      </c>
      <c r="AP413" s="80"/>
      <c r="AQ413" s="80"/>
      <c r="AR413" s="80"/>
      <c r="AS413" s="77" t="s">
        <v>1514</v>
      </c>
      <c r="AT413" s="77">
        <v>4</v>
      </c>
      <c r="AU413" s="77" t="s">
        <v>1099</v>
      </c>
      <c r="AV413" s="81"/>
      <c r="AW413" s="77"/>
      <c r="AX413" s="77" t="s">
        <v>1772</v>
      </c>
      <c r="AY413" s="82"/>
      <c r="AZ413" s="77"/>
      <c r="BA413" s="77"/>
      <c r="BB413" s="77"/>
      <c r="BC413" s="77"/>
    </row>
    <row r="414" spans="1:55" ht="185.25" x14ac:dyDescent="0.25">
      <c r="A414" s="45" t="s">
        <v>86</v>
      </c>
      <c r="B414" s="77" t="s">
        <v>1710</v>
      </c>
      <c r="C414" s="77" t="s">
        <v>186</v>
      </c>
      <c r="D414" s="77" t="s">
        <v>186</v>
      </c>
      <c r="E414" s="77"/>
      <c r="F414" s="77"/>
      <c r="G414" s="77" t="s">
        <v>186</v>
      </c>
      <c r="H414" s="77"/>
      <c r="I414" s="77"/>
      <c r="J414" s="77"/>
      <c r="K414" s="77" t="s">
        <v>186</v>
      </c>
      <c r="L414" s="77"/>
      <c r="M414" s="77"/>
      <c r="N414" s="77" t="s">
        <v>186</v>
      </c>
      <c r="O414" s="77"/>
      <c r="P414" s="77"/>
      <c r="Q414" s="77"/>
      <c r="R414" s="77"/>
      <c r="S414" s="77"/>
      <c r="T414" s="77"/>
      <c r="U414" s="77"/>
      <c r="V414" s="77"/>
      <c r="W414" s="77"/>
      <c r="X414" s="77"/>
      <c r="Y414" s="77"/>
      <c r="Z414" s="77"/>
      <c r="AA414" s="77"/>
      <c r="AB414" s="77"/>
      <c r="AC414" s="77"/>
      <c r="AD414" s="77"/>
      <c r="AE414" s="77"/>
      <c r="AF414" s="77"/>
      <c r="AG414" s="77" t="s">
        <v>1574</v>
      </c>
      <c r="AH414" s="77" t="s">
        <v>1711</v>
      </c>
      <c r="AI414" s="77" t="s">
        <v>1712</v>
      </c>
      <c r="AJ414" s="77" t="s">
        <v>1713</v>
      </c>
      <c r="AK414" s="77" t="s">
        <v>1714</v>
      </c>
      <c r="AL414" s="45" t="s">
        <v>164</v>
      </c>
      <c r="AM414" s="45" t="s">
        <v>1904</v>
      </c>
      <c r="AN414" s="92">
        <v>45925</v>
      </c>
      <c r="AO414" s="45" t="s">
        <v>80</v>
      </c>
      <c r="AP414" s="80">
        <v>1</v>
      </c>
      <c r="AQ414" s="80" t="s">
        <v>394</v>
      </c>
      <c r="AR414" s="80">
        <v>50</v>
      </c>
      <c r="AS414" s="77" t="s">
        <v>1638</v>
      </c>
      <c r="AT414" s="77">
        <v>50</v>
      </c>
      <c r="AU414" s="77" t="s">
        <v>1773</v>
      </c>
      <c r="AV414" s="81" t="s">
        <v>1640</v>
      </c>
      <c r="AW414" s="77" t="s">
        <v>1774</v>
      </c>
      <c r="AX414" s="82">
        <v>1</v>
      </c>
      <c r="AY414" s="82" t="s">
        <v>1483</v>
      </c>
      <c r="AZ414" s="77" t="s">
        <v>1775</v>
      </c>
      <c r="BA414" s="77" t="s">
        <v>570</v>
      </c>
      <c r="BB414" s="77" t="s">
        <v>1485</v>
      </c>
      <c r="BC414" s="77" t="s">
        <v>1776</v>
      </c>
    </row>
    <row r="415" spans="1:55" ht="57" x14ac:dyDescent="0.25">
      <c r="A415" s="45" t="s">
        <v>86</v>
      </c>
      <c r="B415" s="77" t="s">
        <v>1715</v>
      </c>
      <c r="C415" s="77" t="s">
        <v>709</v>
      </c>
      <c r="D415" s="77" t="s">
        <v>186</v>
      </c>
      <c r="E415" s="77" t="s">
        <v>709</v>
      </c>
      <c r="F415" s="77" t="s">
        <v>709</v>
      </c>
      <c r="G415" s="77" t="s">
        <v>186</v>
      </c>
      <c r="H415" s="77" t="s">
        <v>709</v>
      </c>
      <c r="I415" s="77" t="s">
        <v>709</v>
      </c>
      <c r="J415" s="77" t="s">
        <v>709</v>
      </c>
      <c r="K415" s="77" t="s">
        <v>186</v>
      </c>
      <c r="L415" s="77" t="s">
        <v>709</v>
      </c>
      <c r="M415" s="77" t="s">
        <v>709</v>
      </c>
      <c r="N415" s="77" t="s">
        <v>186</v>
      </c>
      <c r="O415" s="77" t="s">
        <v>709</v>
      </c>
      <c r="P415" s="77" t="s">
        <v>709</v>
      </c>
      <c r="Q415" s="77" t="s">
        <v>709</v>
      </c>
      <c r="R415" s="77" t="s">
        <v>709</v>
      </c>
      <c r="S415" s="77" t="s">
        <v>709</v>
      </c>
      <c r="T415" s="77" t="s">
        <v>709</v>
      </c>
      <c r="U415" s="77" t="s">
        <v>709</v>
      </c>
      <c r="V415" s="77" t="s">
        <v>709</v>
      </c>
      <c r="W415" s="77" t="s">
        <v>709</v>
      </c>
      <c r="X415" s="77" t="s">
        <v>709</v>
      </c>
      <c r="Y415" s="77" t="s">
        <v>709</v>
      </c>
      <c r="Z415" s="77" t="s">
        <v>709</v>
      </c>
      <c r="AA415" s="77" t="s">
        <v>709</v>
      </c>
      <c r="AB415" s="77" t="s">
        <v>709</v>
      </c>
      <c r="AC415" s="77" t="s">
        <v>709</v>
      </c>
      <c r="AD415" s="77" t="s">
        <v>709</v>
      </c>
      <c r="AE415" s="77" t="s">
        <v>709</v>
      </c>
      <c r="AF415" s="77" t="s">
        <v>709</v>
      </c>
      <c r="AG415" s="77" t="s">
        <v>94</v>
      </c>
      <c r="AH415" s="77" t="s">
        <v>459</v>
      </c>
      <c r="AI415" s="77" t="s">
        <v>459</v>
      </c>
      <c r="AJ415" s="77" t="s">
        <v>1716</v>
      </c>
      <c r="AK415" s="77" t="s">
        <v>1717</v>
      </c>
      <c r="AL415" s="45" t="s">
        <v>164</v>
      </c>
      <c r="AM415" s="45" t="s">
        <v>1903</v>
      </c>
      <c r="AN415" s="92">
        <v>45925</v>
      </c>
      <c r="AO415" s="45" t="s">
        <v>80</v>
      </c>
      <c r="AP415" s="80">
        <v>0.5</v>
      </c>
      <c r="AQ415" s="80" t="s">
        <v>709</v>
      </c>
      <c r="AR415" s="80" t="s">
        <v>709</v>
      </c>
      <c r="AS415" s="77" t="s">
        <v>462</v>
      </c>
      <c r="AT415" s="77">
        <v>50</v>
      </c>
      <c r="AU415" s="77" t="s">
        <v>1777</v>
      </c>
      <c r="AV415" s="81" t="s">
        <v>1778</v>
      </c>
      <c r="AW415" s="77" t="s">
        <v>709</v>
      </c>
      <c r="AX415" s="77" t="s">
        <v>1779</v>
      </c>
      <c r="AY415" s="82" t="s">
        <v>394</v>
      </c>
      <c r="AZ415" s="77" t="s">
        <v>394</v>
      </c>
      <c r="BA415" s="77" t="s">
        <v>394</v>
      </c>
      <c r="BB415" s="77" t="s">
        <v>1780</v>
      </c>
      <c r="BC415" s="77"/>
    </row>
    <row r="416" spans="1:55" ht="409.5" x14ac:dyDescent="0.25">
      <c r="A416" s="45" t="s">
        <v>86</v>
      </c>
      <c r="B416" s="77" t="s">
        <v>1718</v>
      </c>
      <c r="C416" s="77" t="s">
        <v>186</v>
      </c>
      <c r="D416" s="77" t="s">
        <v>186</v>
      </c>
      <c r="E416" s="77" t="s">
        <v>186</v>
      </c>
      <c r="F416" s="77" t="s">
        <v>709</v>
      </c>
      <c r="G416" s="77" t="s">
        <v>709</v>
      </c>
      <c r="H416" s="77" t="s">
        <v>709</v>
      </c>
      <c r="I416" s="77" t="s">
        <v>709</v>
      </c>
      <c r="J416" s="77" t="s">
        <v>709</v>
      </c>
      <c r="K416" s="77"/>
      <c r="L416" s="77" t="s">
        <v>186</v>
      </c>
      <c r="M416" s="77" t="s">
        <v>709</v>
      </c>
      <c r="N416" s="77"/>
      <c r="O416" s="77" t="s">
        <v>186</v>
      </c>
      <c r="P416" s="77" t="s">
        <v>709</v>
      </c>
      <c r="Q416" s="77" t="s">
        <v>709</v>
      </c>
      <c r="R416" s="77" t="s">
        <v>709</v>
      </c>
      <c r="S416" s="77" t="s">
        <v>709</v>
      </c>
      <c r="T416" s="77" t="s">
        <v>709</v>
      </c>
      <c r="U416" s="77" t="s">
        <v>709</v>
      </c>
      <c r="V416" s="77" t="s">
        <v>709</v>
      </c>
      <c r="W416" s="77" t="s">
        <v>709</v>
      </c>
      <c r="X416" s="77" t="s">
        <v>709</v>
      </c>
      <c r="Y416" s="77"/>
      <c r="Z416" s="77" t="s">
        <v>186</v>
      </c>
      <c r="AA416" s="77"/>
      <c r="AB416" s="77"/>
      <c r="AC416" s="77"/>
      <c r="AD416" s="77"/>
      <c r="AE416" s="77"/>
      <c r="AF416" s="77"/>
      <c r="AG416" s="77" t="s">
        <v>94</v>
      </c>
      <c r="AH416" s="77" t="s">
        <v>1571</v>
      </c>
      <c r="AI416" s="77" t="s">
        <v>1400</v>
      </c>
      <c r="AJ416" s="77" t="s">
        <v>1572</v>
      </c>
      <c r="AK416" s="77" t="s">
        <v>1402</v>
      </c>
      <c r="AL416" s="45" t="s">
        <v>164</v>
      </c>
      <c r="AM416" s="45" t="s">
        <v>1906</v>
      </c>
      <c r="AN416" s="92">
        <v>45925</v>
      </c>
      <c r="AO416" s="45" t="s">
        <v>80</v>
      </c>
      <c r="AP416" s="80">
        <v>1</v>
      </c>
      <c r="AQ416" s="80" t="s">
        <v>394</v>
      </c>
      <c r="AR416" s="80" t="s">
        <v>394</v>
      </c>
      <c r="AS416" s="77" t="s">
        <v>1003</v>
      </c>
      <c r="AT416" s="77">
        <v>11</v>
      </c>
      <c r="AU416" s="77" t="s">
        <v>1636</v>
      </c>
      <c r="AV416" s="81" t="s">
        <v>394</v>
      </c>
      <c r="AW416" s="77" t="s">
        <v>742</v>
      </c>
      <c r="AX416" s="77" t="s">
        <v>1005</v>
      </c>
      <c r="AY416" s="82">
        <v>1</v>
      </c>
      <c r="AZ416" s="77" t="s">
        <v>1781</v>
      </c>
      <c r="BA416" s="77" t="s">
        <v>1500</v>
      </c>
      <c r="BB416" s="77" t="s">
        <v>1008</v>
      </c>
      <c r="BC416" s="77" t="s">
        <v>854</v>
      </c>
    </row>
    <row r="417" spans="1:55" ht="409.5" x14ac:dyDescent="0.25">
      <c r="A417" s="45" t="s">
        <v>86</v>
      </c>
      <c r="B417" s="77" t="s">
        <v>1718</v>
      </c>
      <c r="C417" s="77" t="s">
        <v>186</v>
      </c>
      <c r="D417" s="77" t="s">
        <v>186</v>
      </c>
      <c r="E417" s="77" t="s">
        <v>186</v>
      </c>
      <c r="F417" s="77" t="s">
        <v>709</v>
      </c>
      <c r="G417" s="77" t="s">
        <v>709</v>
      </c>
      <c r="H417" s="77" t="s">
        <v>709</v>
      </c>
      <c r="I417" s="77" t="s">
        <v>709</v>
      </c>
      <c r="J417" s="77" t="s">
        <v>709</v>
      </c>
      <c r="K417" s="77"/>
      <c r="L417" s="77" t="s">
        <v>186</v>
      </c>
      <c r="M417" s="77" t="s">
        <v>709</v>
      </c>
      <c r="N417" s="77"/>
      <c r="O417" s="77" t="s">
        <v>186</v>
      </c>
      <c r="P417" s="77" t="s">
        <v>709</v>
      </c>
      <c r="Q417" s="77" t="s">
        <v>709</v>
      </c>
      <c r="R417" s="77" t="s">
        <v>709</v>
      </c>
      <c r="S417" s="77" t="s">
        <v>709</v>
      </c>
      <c r="T417" s="77" t="s">
        <v>709</v>
      </c>
      <c r="U417" s="77" t="s">
        <v>709</v>
      </c>
      <c r="V417" s="77" t="s">
        <v>709</v>
      </c>
      <c r="W417" s="77" t="s">
        <v>709</v>
      </c>
      <c r="X417" s="77" t="s">
        <v>709</v>
      </c>
      <c r="Y417" s="77"/>
      <c r="Z417" s="77" t="s">
        <v>186</v>
      </c>
      <c r="AA417" s="77" t="s">
        <v>709</v>
      </c>
      <c r="AB417" s="77"/>
      <c r="AC417" s="77" t="s">
        <v>709</v>
      </c>
      <c r="AD417" s="77" t="s">
        <v>709</v>
      </c>
      <c r="AE417" s="77" t="s">
        <v>709</v>
      </c>
      <c r="AF417" s="77" t="s">
        <v>709</v>
      </c>
      <c r="AG417" s="77" t="s">
        <v>94</v>
      </c>
      <c r="AH417" s="77" t="s">
        <v>1571</v>
      </c>
      <c r="AI417" s="77" t="s">
        <v>1400</v>
      </c>
      <c r="AJ417" s="77" t="s">
        <v>1572</v>
      </c>
      <c r="AK417" s="77" t="s">
        <v>1402</v>
      </c>
      <c r="AL417" s="45" t="s">
        <v>164</v>
      </c>
      <c r="AM417" s="45" t="s">
        <v>1906</v>
      </c>
      <c r="AN417" s="92">
        <v>45925</v>
      </c>
      <c r="AO417" s="45" t="s">
        <v>80</v>
      </c>
      <c r="AP417" s="80">
        <v>1</v>
      </c>
      <c r="AQ417" s="80" t="s">
        <v>394</v>
      </c>
      <c r="AR417" s="80" t="s">
        <v>394</v>
      </c>
      <c r="AS417" s="77" t="s">
        <v>1003</v>
      </c>
      <c r="AT417" s="77">
        <v>11</v>
      </c>
      <c r="AU417" s="77" t="s">
        <v>1636</v>
      </c>
      <c r="AV417" s="81" t="s">
        <v>394</v>
      </c>
      <c r="AW417" s="77" t="s">
        <v>742</v>
      </c>
      <c r="AX417" s="77" t="s">
        <v>1005</v>
      </c>
      <c r="AY417" s="82">
        <v>1</v>
      </c>
      <c r="AZ417" s="77" t="s">
        <v>1781</v>
      </c>
      <c r="BA417" s="77" t="s">
        <v>1500</v>
      </c>
      <c r="BB417" s="77" t="s">
        <v>1008</v>
      </c>
      <c r="BC417" s="77" t="s">
        <v>854</v>
      </c>
    </row>
    <row r="418" spans="1:55" ht="409.5" x14ac:dyDescent="0.25">
      <c r="A418" s="45" t="s">
        <v>86</v>
      </c>
      <c r="B418" s="77" t="s">
        <v>1719</v>
      </c>
      <c r="C418" s="77"/>
      <c r="D418" s="77" t="s">
        <v>186</v>
      </c>
      <c r="E418" s="77"/>
      <c r="F418" s="77"/>
      <c r="G418" s="77"/>
      <c r="H418" s="77"/>
      <c r="I418" s="77"/>
      <c r="J418" s="77"/>
      <c r="K418" s="77" t="s">
        <v>186</v>
      </c>
      <c r="L418" s="77"/>
      <c r="M418" s="77" t="s">
        <v>186</v>
      </c>
      <c r="N418" s="77"/>
      <c r="O418" s="77"/>
      <c r="P418" s="77"/>
      <c r="Q418" s="77"/>
      <c r="R418" s="77"/>
      <c r="S418" s="77"/>
      <c r="T418" s="77"/>
      <c r="U418" s="77"/>
      <c r="V418" s="77"/>
      <c r="W418" s="77"/>
      <c r="X418" s="77"/>
      <c r="Y418" s="77"/>
      <c r="Z418" s="77" t="s">
        <v>186</v>
      </c>
      <c r="AA418" s="77" t="s">
        <v>186</v>
      </c>
      <c r="AB418" s="77" t="s">
        <v>186</v>
      </c>
      <c r="AC418" s="77"/>
      <c r="AD418" s="77" t="s">
        <v>186</v>
      </c>
      <c r="AE418" s="77" t="s">
        <v>186</v>
      </c>
      <c r="AF418" s="77" t="s">
        <v>186</v>
      </c>
      <c r="AG418" s="77" t="s">
        <v>94</v>
      </c>
      <c r="AH418" s="77" t="s">
        <v>1720</v>
      </c>
      <c r="AI418" s="77" t="s">
        <v>1721</v>
      </c>
      <c r="AJ418" s="77" t="s">
        <v>1722</v>
      </c>
      <c r="AK418" s="77" t="s">
        <v>1723</v>
      </c>
      <c r="AL418" s="45" t="s">
        <v>164</v>
      </c>
      <c r="AM418" s="45" t="s">
        <v>1909</v>
      </c>
      <c r="AN418" s="92">
        <v>45926</v>
      </c>
      <c r="AO418" s="45" t="s">
        <v>80</v>
      </c>
      <c r="AP418" s="80">
        <v>0.75</v>
      </c>
      <c r="AQ418" s="80" t="s">
        <v>988</v>
      </c>
      <c r="AR418" s="80" t="s">
        <v>988</v>
      </c>
      <c r="AS418" s="77" t="s">
        <v>1782</v>
      </c>
      <c r="AT418" s="77">
        <v>180</v>
      </c>
      <c r="AU418" s="77" t="s">
        <v>1783</v>
      </c>
      <c r="AV418" s="81">
        <v>65400000</v>
      </c>
      <c r="AW418" s="77" t="s">
        <v>1784</v>
      </c>
      <c r="AX418" s="77" t="s">
        <v>1785</v>
      </c>
      <c r="AY418" s="82">
        <v>1</v>
      </c>
      <c r="AZ418" s="77" t="s">
        <v>1786</v>
      </c>
      <c r="BA418" s="77" t="s">
        <v>1787</v>
      </c>
      <c r="BB418" s="77" t="s">
        <v>1788</v>
      </c>
      <c r="BC418" s="77" t="s">
        <v>1789</v>
      </c>
    </row>
    <row r="419" spans="1:55" ht="409.5" x14ac:dyDescent="0.25">
      <c r="A419" s="45" t="s">
        <v>86</v>
      </c>
      <c r="B419" s="77" t="s">
        <v>1724</v>
      </c>
      <c r="C419" s="77"/>
      <c r="D419" s="77"/>
      <c r="E419" s="77" t="s">
        <v>186</v>
      </c>
      <c r="F419" s="77"/>
      <c r="G419" s="77"/>
      <c r="H419" s="77"/>
      <c r="I419" s="77"/>
      <c r="J419" s="77"/>
      <c r="K419" s="77"/>
      <c r="L419" s="77" t="s">
        <v>186</v>
      </c>
      <c r="M419" s="77"/>
      <c r="N419" s="77"/>
      <c r="O419" s="77"/>
      <c r="P419" s="77"/>
      <c r="Q419" s="77"/>
      <c r="R419" s="77"/>
      <c r="S419" s="77"/>
      <c r="T419" s="77"/>
      <c r="U419" s="77"/>
      <c r="V419" s="77"/>
      <c r="W419" s="77"/>
      <c r="X419" s="77"/>
      <c r="Y419" s="77"/>
      <c r="Z419" s="77"/>
      <c r="AA419" s="77"/>
      <c r="AB419" s="77"/>
      <c r="AC419" s="77"/>
      <c r="AD419" s="77"/>
      <c r="AE419" s="77"/>
      <c r="AF419" s="77"/>
      <c r="AG419" s="77" t="s">
        <v>94</v>
      </c>
      <c r="AH419" s="77" t="s">
        <v>1609</v>
      </c>
      <c r="AI419" s="77" t="s">
        <v>1610</v>
      </c>
      <c r="AJ419" s="77" t="s">
        <v>1725</v>
      </c>
      <c r="AK419" s="77" t="s">
        <v>1612</v>
      </c>
      <c r="AL419" s="45" t="s">
        <v>164</v>
      </c>
      <c r="AM419" s="45" t="s">
        <v>1905</v>
      </c>
      <c r="AN419" s="92">
        <v>45927</v>
      </c>
      <c r="AO419" s="45" t="s">
        <v>81</v>
      </c>
      <c r="AP419" s="80"/>
      <c r="AQ419" s="80"/>
      <c r="AR419" s="80" t="s">
        <v>1790</v>
      </c>
      <c r="AS419" s="77" t="s">
        <v>1791</v>
      </c>
      <c r="AT419" s="77">
        <v>58</v>
      </c>
      <c r="AU419" s="77" t="s">
        <v>1680</v>
      </c>
      <c r="AV419" s="81">
        <v>740000</v>
      </c>
      <c r="AW419" s="77" t="s">
        <v>940</v>
      </c>
      <c r="AX419" s="77" t="s">
        <v>1681</v>
      </c>
      <c r="AY419" s="82">
        <v>1</v>
      </c>
      <c r="AZ419" s="77" t="s">
        <v>1682</v>
      </c>
      <c r="BA419" s="77" t="s">
        <v>1683</v>
      </c>
      <c r="BB419" s="77" t="s">
        <v>1792</v>
      </c>
      <c r="BC419" s="77" t="s">
        <v>1793</v>
      </c>
    </row>
    <row r="420" spans="1:55" ht="256.5" x14ac:dyDescent="0.25">
      <c r="A420" s="45" t="s">
        <v>86</v>
      </c>
      <c r="B420" s="77" t="s">
        <v>1726</v>
      </c>
      <c r="C420" s="77"/>
      <c r="D420" s="77" t="s">
        <v>186</v>
      </c>
      <c r="E420" s="77"/>
      <c r="F420" s="77" t="s">
        <v>186</v>
      </c>
      <c r="G420" s="77"/>
      <c r="H420" s="77"/>
      <c r="I420" s="77"/>
      <c r="J420" s="77"/>
      <c r="K420" s="77"/>
      <c r="L420" s="77"/>
      <c r="M420" s="77"/>
      <c r="N420" s="77"/>
      <c r="O420" s="77"/>
      <c r="P420" s="77"/>
      <c r="Q420" s="77"/>
      <c r="R420" s="77"/>
      <c r="S420" s="77"/>
      <c r="T420" s="77"/>
      <c r="U420" s="77"/>
      <c r="V420" s="77"/>
      <c r="W420" s="77"/>
      <c r="X420" s="77"/>
      <c r="Y420" s="77"/>
      <c r="Z420" s="77"/>
      <c r="AA420" s="77"/>
      <c r="AB420" s="77"/>
      <c r="AC420" s="77"/>
      <c r="AD420" s="77"/>
      <c r="AE420" s="77"/>
      <c r="AF420" s="77"/>
      <c r="AG420" s="77" t="s">
        <v>94</v>
      </c>
      <c r="AH420" s="77" t="s">
        <v>1727</v>
      </c>
      <c r="AI420" s="77" t="s">
        <v>1728</v>
      </c>
      <c r="AJ420" s="77" t="s">
        <v>1729</v>
      </c>
      <c r="AK420" s="77" t="s">
        <v>1730</v>
      </c>
      <c r="AL420" s="45" t="s">
        <v>164</v>
      </c>
      <c r="AM420" s="45" t="s">
        <v>1909</v>
      </c>
      <c r="AN420" s="92">
        <v>45930</v>
      </c>
      <c r="AO420" s="45" t="s">
        <v>80</v>
      </c>
      <c r="AP420" s="80">
        <v>0.7</v>
      </c>
      <c r="AQ420" s="80" t="s">
        <v>988</v>
      </c>
      <c r="AR420" s="80" t="s">
        <v>988</v>
      </c>
      <c r="AS420" s="77" t="s">
        <v>1794</v>
      </c>
      <c r="AT420" s="77">
        <v>40</v>
      </c>
      <c r="AU420" s="77" t="s">
        <v>1795</v>
      </c>
      <c r="AV420" s="81">
        <v>31000000</v>
      </c>
      <c r="AW420" s="77" t="s">
        <v>1796</v>
      </c>
      <c r="AX420" s="77" t="s">
        <v>1797</v>
      </c>
      <c r="AY420" s="82">
        <v>1</v>
      </c>
      <c r="AZ420" s="77" t="s">
        <v>1798</v>
      </c>
      <c r="BA420" s="77" t="s">
        <v>570</v>
      </c>
      <c r="BB420" s="77" t="s">
        <v>1799</v>
      </c>
      <c r="BC420" s="77" t="s">
        <v>1800</v>
      </c>
    </row>
    <row r="421" spans="1:55" ht="270.75" x14ac:dyDescent="0.25">
      <c r="A421" s="45" t="s">
        <v>86</v>
      </c>
      <c r="B421" s="77" t="s">
        <v>1731</v>
      </c>
      <c r="C421" s="77" t="s">
        <v>186</v>
      </c>
      <c r="D421" s="77" t="s">
        <v>186</v>
      </c>
      <c r="E421" s="77"/>
      <c r="F421" s="77" t="s">
        <v>186</v>
      </c>
      <c r="G421" s="77" t="s">
        <v>186</v>
      </c>
      <c r="H421" s="77" t="s">
        <v>186</v>
      </c>
      <c r="I421" s="77" t="s">
        <v>186</v>
      </c>
      <c r="J421" s="77"/>
      <c r="K421" s="77" t="s">
        <v>186</v>
      </c>
      <c r="L421" s="77"/>
      <c r="M421" s="77"/>
      <c r="N421" s="77"/>
      <c r="O421" s="77"/>
      <c r="P421" s="77"/>
      <c r="Q421" s="77"/>
      <c r="R421" s="77"/>
      <c r="S421" s="77"/>
      <c r="T421" s="77"/>
      <c r="U421" s="77"/>
      <c r="V421" s="77"/>
      <c r="W421" s="77"/>
      <c r="X421" s="77"/>
      <c r="Y421" s="77"/>
      <c r="Z421" s="77"/>
      <c r="AA421" s="77"/>
      <c r="AB421" s="77"/>
      <c r="AC421" s="77"/>
      <c r="AD421" s="77"/>
      <c r="AE421" s="77"/>
      <c r="AF421" s="77"/>
      <c r="AG421" s="77" t="s">
        <v>94</v>
      </c>
      <c r="AH421" s="77" t="s">
        <v>1732</v>
      </c>
      <c r="AI421" s="77" t="s">
        <v>1733</v>
      </c>
      <c r="AJ421" s="77" t="s">
        <v>1734</v>
      </c>
      <c r="AK421" s="77" t="s">
        <v>1735</v>
      </c>
      <c r="AL421" s="45" t="s">
        <v>164</v>
      </c>
      <c r="AM421" s="45" t="s">
        <v>1909</v>
      </c>
      <c r="AN421" s="92">
        <v>45930</v>
      </c>
      <c r="AO421" s="45" t="s">
        <v>80</v>
      </c>
      <c r="AP421" s="80">
        <v>1</v>
      </c>
      <c r="AQ421" s="80" t="s">
        <v>988</v>
      </c>
      <c r="AR421" s="80" t="s">
        <v>988</v>
      </c>
      <c r="AS421" s="77" t="s">
        <v>1801</v>
      </c>
      <c r="AT421" s="77"/>
      <c r="AU421" s="77" t="s">
        <v>1802</v>
      </c>
      <c r="AV421" s="81"/>
      <c r="AW421" s="77" t="s">
        <v>1803</v>
      </c>
      <c r="AX421" s="77" t="s">
        <v>1804</v>
      </c>
      <c r="AY421" s="82">
        <v>1</v>
      </c>
      <c r="AZ421" s="77" t="s">
        <v>1805</v>
      </c>
      <c r="BA421" s="77" t="s">
        <v>570</v>
      </c>
      <c r="BB421" s="77" t="s">
        <v>1799</v>
      </c>
      <c r="BC421" s="77" t="s">
        <v>1806</v>
      </c>
    </row>
    <row r="422" spans="1:55" ht="409.5" x14ac:dyDescent="0.25">
      <c r="A422" s="45" t="s">
        <v>86</v>
      </c>
      <c r="B422" s="77" t="s">
        <v>1736</v>
      </c>
      <c r="C422" s="77" t="s">
        <v>186</v>
      </c>
      <c r="D422" s="77" t="s">
        <v>186</v>
      </c>
      <c r="E422" s="77" t="s">
        <v>186</v>
      </c>
      <c r="F422" s="77"/>
      <c r="G422" s="77"/>
      <c r="H422" s="77"/>
      <c r="I422" s="77"/>
      <c r="J422" s="77"/>
      <c r="K422" s="77" t="s">
        <v>186</v>
      </c>
      <c r="L422" s="77" t="s">
        <v>186</v>
      </c>
      <c r="M422" s="77" t="s">
        <v>186</v>
      </c>
      <c r="N422" s="77" t="s">
        <v>186</v>
      </c>
      <c r="O422" s="77" t="s">
        <v>186</v>
      </c>
      <c r="P422" s="77"/>
      <c r="Q422" s="77"/>
      <c r="R422" s="77"/>
      <c r="S422" s="77"/>
      <c r="T422" s="77"/>
      <c r="U422" s="77"/>
      <c r="V422" s="77"/>
      <c r="W422" s="77"/>
      <c r="X422" s="77"/>
      <c r="Y422" s="77"/>
      <c r="Z422" s="77"/>
      <c r="AA422" s="77"/>
      <c r="AB422" s="77"/>
      <c r="AC422" s="77"/>
      <c r="AD422" s="77"/>
      <c r="AE422" s="77"/>
      <c r="AF422" s="77"/>
      <c r="AG422" s="77" t="s">
        <v>98</v>
      </c>
      <c r="AH422" s="77" t="s">
        <v>1737</v>
      </c>
      <c r="AI422" s="77" t="s">
        <v>435</v>
      </c>
      <c r="AJ422" s="77" t="s">
        <v>436</v>
      </c>
      <c r="AK422" s="77" t="s">
        <v>1738</v>
      </c>
      <c r="AL422" s="45" t="s">
        <v>164</v>
      </c>
      <c r="AM422" s="45" t="s">
        <v>1912</v>
      </c>
      <c r="AN422" s="92">
        <v>45930</v>
      </c>
      <c r="AO422" s="45" t="s">
        <v>80</v>
      </c>
      <c r="AP422" s="80">
        <v>0.5</v>
      </c>
      <c r="AQ422" s="80"/>
      <c r="AR422" s="80"/>
      <c r="AS422" s="77" t="s">
        <v>438</v>
      </c>
      <c r="AT422" s="77"/>
      <c r="AU422" s="77" t="s">
        <v>439</v>
      </c>
      <c r="AV422" s="81" t="s">
        <v>1807</v>
      </c>
      <c r="AW422" s="77"/>
      <c r="AX422" s="77" t="s">
        <v>441</v>
      </c>
      <c r="AY422" s="82">
        <v>1</v>
      </c>
      <c r="AZ422" s="77" t="s">
        <v>442</v>
      </c>
      <c r="BA422" s="77" t="s">
        <v>442</v>
      </c>
      <c r="BB422" s="77" t="s">
        <v>443</v>
      </c>
      <c r="BC422" s="77" t="s">
        <v>1808</v>
      </c>
    </row>
    <row r="423" spans="1:55" ht="409.5" x14ac:dyDescent="0.25">
      <c r="A423" s="45" t="s">
        <v>86</v>
      </c>
      <c r="B423" s="77" t="s">
        <v>1739</v>
      </c>
      <c r="C423" s="77" t="s">
        <v>186</v>
      </c>
      <c r="D423" s="77" t="s">
        <v>186</v>
      </c>
      <c r="E423" s="77" t="s">
        <v>186</v>
      </c>
      <c r="F423" s="77" t="s">
        <v>186</v>
      </c>
      <c r="G423" s="77" t="s">
        <v>186</v>
      </c>
      <c r="H423" s="77"/>
      <c r="I423" s="77"/>
      <c r="J423" s="77"/>
      <c r="K423" s="77"/>
      <c r="L423" s="77" t="s">
        <v>186</v>
      </c>
      <c r="M423" s="77" t="s">
        <v>186</v>
      </c>
      <c r="N423" s="77" t="s">
        <v>186</v>
      </c>
      <c r="O423" s="77" t="s">
        <v>186</v>
      </c>
      <c r="P423" s="77"/>
      <c r="Q423" s="77"/>
      <c r="R423" s="77" t="s">
        <v>186</v>
      </c>
      <c r="S423" s="77" t="s">
        <v>1740</v>
      </c>
      <c r="T423" s="77"/>
      <c r="U423" s="77" t="s">
        <v>186</v>
      </c>
      <c r="V423" s="77"/>
      <c r="W423" s="77"/>
      <c r="X423" s="77"/>
      <c r="Y423" s="77" t="s">
        <v>186</v>
      </c>
      <c r="Z423" s="77" t="s">
        <v>186</v>
      </c>
      <c r="AA423" s="77"/>
      <c r="AB423" s="77"/>
      <c r="AC423" s="77"/>
      <c r="AD423" s="77" t="s">
        <v>186</v>
      </c>
      <c r="AE423" s="77"/>
      <c r="AF423" s="77"/>
      <c r="AG423" s="77" t="s">
        <v>94</v>
      </c>
      <c r="AH423" s="77" t="s">
        <v>1741</v>
      </c>
      <c r="AI423" s="77" t="s">
        <v>1742</v>
      </c>
      <c r="AJ423" s="77" t="s">
        <v>1743</v>
      </c>
      <c r="AK423" s="77" t="s">
        <v>1744</v>
      </c>
      <c r="AL423" s="45" t="s">
        <v>164</v>
      </c>
      <c r="AM423" s="45" t="s">
        <v>1913</v>
      </c>
      <c r="AN423" s="92">
        <v>45930</v>
      </c>
      <c r="AO423" s="45" t="s">
        <v>80</v>
      </c>
      <c r="AP423" s="80">
        <v>0.75</v>
      </c>
      <c r="AQ423" s="80"/>
      <c r="AR423" s="80"/>
      <c r="AS423" s="77" t="s">
        <v>1809</v>
      </c>
      <c r="AT423" s="77">
        <v>144</v>
      </c>
      <c r="AU423" s="77" t="s">
        <v>1810</v>
      </c>
      <c r="AV423" s="81">
        <v>1040000</v>
      </c>
      <c r="AW423" s="77" t="s">
        <v>1811</v>
      </c>
      <c r="AX423" s="77" t="s">
        <v>1812</v>
      </c>
      <c r="AY423" s="82">
        <v>86.7</v>
      </c>
      <c r="AZ423" s="77" t="s">
        <v>1813</v>
      </c>
      <c r="BA423" s="77" t="s">
        <v>318</v>
      </c>
      <c r="BB423" s="77" t="s">
        <v>1814</v>
      </c>
      <c r="BC423" s="77" t="s">
        <v>1815</v>
      </c>
    </row>
    <row r="424" spans="1:55" ht="213.75" x14ac:dyDescent="0.25">
      <c r="A424" s="45" t="s">
        <v>86</v>
      </c>
      <c r="B424" s="77" t="s">
        <v>1745</v>
      </c>
      <c r="C424" s="77" t="s">
        <v>186</v>
      </c>
      <c r="D424" s="77"/>
      <c r="E424" s="77" t="s">
        <v>186</v>
      </c>
      <c r="F424" s="77" t="s">
        <v>186</v>
      </c>
      <c r="G424" s="77"/>
      <c r="H424" s="77"/>
      <c r="I424" s="77"/>
      <c r="J424" s="77"/>
      <c r="K424" s="77"/>
      <c r="L424" s="77"/>
      <c r="M424" s="77"/>
      <c r="N424" s="77"/>
      <c r="O424" s="77"/>
      <c r="P424" s="77"/>
      <c r="Q424" s="77"/>
      <c r="R424" s="77"/>
      <c r="S424" s="77"/>
      <c r="T424" s="77"/>
      <c r="U424" s="77"/>
      <c r="V424" s="77"/>
      <c r="W424" s="77"/>
      <c r="X424" s="77"/>
      <c r="Y424" s="77"/>
      <c r="Z424" s="77"/>
      <c r="AA424" s="77"/>
      <c r="AB424" s="77"/>
      <c r="AC424" s="77"/>
      <c r="AD424" s="77"/>
      <c r="AE424" s="77"/>
      <c r="AF424" s="77"/>
      <c r="AG424" s="77" t="s">
        <v>94</v>
      </c>
      <c r="AH424" s="77" t="s">
        <v>826</v>
      </c>
      <c r="AI424" s="77" t="s">
        <v>827</v>
      </c>
      <c r="AJ424" s="77" t="s">
        <v>305</v>
      </c>
      <c r="AK424" s="77" t="s">
        <v>828</v>
      </c>
      <c r="AL424" s="45" t="s">
        <v>164</v>
      </c>
      <c r="AM424" s="45" t="s">
        <v>829</v>
      </c>
      <c r="AN424" s="92">
        <v>45953</v>
      </c>
      <c r="AO424" s="45" t="s">
        <v>80</v>
      </c>
      <c r="AP424" s="80">
        <v>0.75</v>
      </c>
      <c r="AQ424" s="80"/>
      <c r="AR424" s="80"/>
      <c r="AS424" s="77"/>
      <c r="AT424" s="77"/>
      <c r="AU424" s="77"/>
      <c r="AV424" s="81"/>
      <c r="AW424" s="77"/>
      <c r="AX424" s="77"/>
      <c r="AY424" s="77"/>
      <c r="AZ424" s="77"/>
      <c r="BA424" s="77"/>
      <c r="BB424" s="77"/>
      <c r="BC424" s="77" t="s">
        <v>1816</v>
      </c>
    </row>
    <row r="425" spans="1:55" ht="142.5" x14ac:dyDescent="0.25">
      <c r="A425" s="45" t="s">
        <v>86</v>
      </c>
      <c r="B425" s="77" t="s">
        <v>1746</v>
      </c>
      <c r="C425" s="77" t="s">
        <v>186</v>
      </c>
      <c r="D425" s="77"/>
      <c r="E425" s="77" t="s">
        <v>186</v>
      </c>
      <c r="F425" s="77" t="s">
        <v>186</v>
      </c>
      <c r="G425" s="77"/>
      <c r="H425" s="77"/>
      <c r="I425" s="77"/>
      <c r="J425" s="77"/>
      <c r="K425" s="77"/>
      <c r="L425" s="77"/>
      <c r="M425" s="77"/>
      <c r="N425" s="77"/>
      <c r="O425" s="77"/>
      <c r="P425" s="77"/>
      <c r="Q425" s="77"/>
      <c r="R425" s="77"/>
      <c r="S425" s="77"/>
      <c r="T425" s="77"/>
      <c r="U425" s="77"/>
      <c r="V425" s="77"/>
      <c r="W425" s="77"/>
      <c r="X425" s="77"/>
      <c r="Y425" s="77"/>
      <c r="Z425" s="77"/>
      <c r="AA425" s="77"/>
      <c r="AB425" s="77"/>
      <c r="AC425" s="77"/>
      <c r="AD425" s="77"/>
      <c r="AE425" s="77"/>
      <c r="AF425" s="77"/>
      <c r="AG425" s="77" t="s">
        <v>94</v>
      </c>
      <c r="AH425" s="77" t="s">
        <v>826</v>
      </c>
      <c r="AI425" s="77" t="s">
        <v>827</v>
      </c>
      <c r="AJ425" s="77" t="s">
        <v>305</v>
      </c>
      <c r="AK425" s="77" t="s">
        <v>828</v>
      </c>
      <c r="AL425" s="45" t="s">
        <v>164</v>
      </c>
      <c r="AM425" s="45" t="s">
        <v>829</v>
      </c>
      <c r="AN425" s="92">
        <v>45953</v>
      </c>
      <c r="AO425" s="45" t="s">
        <v>80</v>
      </c>
      <c r="AP425" s="80" t="s">
        <v>1817</v>
      </c>
      <c r="AQ425" s="80"/>
      <c r="AR425" s="80"/>
      <c r="AS425" s="77"/>
      <c r="AT425" s="77"/>
      <c r="AU425" s="77"/>
      <c r="AV425" s="81"/>
      <c r="AW425" s="77"/>
      <c r="AX425" s="77"/>
      <c r="AY425" s="82"/>
      <c r="AZ425" s="77"/>
      <c r="BA425" s="77"/>
      <c r="BB425" s="77"/>
      <c r="BC425" s="77"/>
    </row>
    <row r="426" spans="1:55" ht="57" x14ac:dyDescent="0.25">
      <c r="A426" s="45" t="s">
        <v>86</v>
      </c>
      <c r="B426" s="77" t="s">
        <v>1747</v>
      </c>
      <c r="C426" s="77" t="s">
        <v>186</v>
      </c>
      <c r="D426" s="77" t="s">
        <v>186</v>
      </c>
      <c r="E426" s="77"/>
      <c r="F426" s="77"/>
      <c r="G426" s="77"/>
      <c r="H426" s="77"/>
      <c r="I426" s="77"/>
      <c r="J426" s="77"/>
      <c r="K426" s="77"/>
      <c r="L426" s="77" t="s">
        <v>186</v>
      </c>
      <c r="M426" s="77" t="s">
        <v>186</v>
      </c>
      <c r="N426" s="77"/>
      <c r="O426" s="77"/>
      <c r="P426" s="77"/>
      <c r="Q426" s="77"/>
      <c r="R426" s="77"/>
      <c r="S426" s="77"/>
      <c r="T426" s="77"/>
      <c r="U426" s="77"/>
      <c r="V426" s="77"/>
      <c r="W426" s="77"/>
      <c r="X426" s="77"/>
      <c r="Y426" s="77"/>
      <c r="Z426" s="77"/>
      <c r="AA426" s="77"/>
      <c r="AB426" s="77"/>
      <c r="AC426" s="77"/>
      <c r="AD426" s="77"/>
      <c r="AE426" s="77"/>
      <c r="AF426" s="77"/>
      <c r="AG426" s="77" t="s">
        <v>94</v>
      </c>
      <c r="AH426" s="77" t="s">
        <v>1748</v>
      </c>
      <c r="AI426" s="77" t="s">
        <v>1015</v>
      </c>
      <c r="AJ426" s="77" t="s">
        <v>345</v>
      </c>
      <c r="AK426" s="77" t="s">
        <v>346</v>
      </c>
      <c r="AL426" s="45" t="s">
        <v>164</v>
      </c>
      <c r="AM426" s="45" t="s">
        <v>1904</v>
      </c>
      <c r="AN426" s="92">
        <v>45961</v>
      </c>
      <c r="AO426" s="45" t="s">
        <v>78</v>
      </c>
      <c r="AP426" s="80"/>
      <c r="AQ426" s="80"/>
      <c r="AR426" s="80"/>
      <c r="AS426" s="77"/>
      <c r="AT426" s="77"/>
      <c r="AU426" s="77"/>
      <c r="AV426" s="81"/>
      <c r="AW426" s="77"/>
      <c r="AX426" s="77"/>
      <c r="AY426" s="77"/>
      <c r="AZ426" s="77"/>
      <c r="BA426" s="77"/>
      <c r="BB426" s="77"/>
      <c r="BC426" s="77"/>
    </row>
    <row r="427" spans="1:55" ht="114" x14ac:dyDescent="0.25">
      <c r="A427" s="45" t="s">
        <v>86</v>
      </c>
      <c r="B427" s="77" t="s">
        <v>1749</v>
      </c>
      <c r="C427" s="77" t="s">
        <v>186</v>
      </c>
      <c r="D427" s="77" t="s">
        <v>186</v>
      </c>
      <c r="E427" s="77" t="s">
        <v>186</v>
      </c>
      <c r="F427" s="77" t="s">
        <v>186</v>
      </c>
      <c r="G427" s="77"/>
      <c r="H427" s="77"/>
      <c r="I427" s="77" t="s">
        <v>186</v>
      </c>
      <c r="J427" s="77"/>
      <c r="K427" s="77"/>
      <c r="L427" s="77"/>
      <c r="M427" s="77"/>
      <c r="N427" s="77"/>
      <c r="O427" s="77"/>
      <c r="P427" s="77"/>
      <c r="Q427" s="77"/>
      <c r="R427" s="77"/>
      <c r="S427" s="77"/>
      <c r="T427" s="77"/>
      <c r="U427" s="77"/>
      <c r="V427" s="77"/>
      <c r="W427" s="77"/>
      <c r="X427" s="77"/>
      <c r="Y427" s="77"/>
      <c r="Z427" s="77"/>
      <c r="AA427" s="77"/>
      <c r="AB427" s="77"/>
      <c r="AC427" s="77"/>
      <c r="AD427" s="77"/>
      <c r="AE427" s="77"/>
      <c r="AF427" s="77"/>
      <c r="AG427" s="77" t="s">
        <v>94</v>
      </c>
      <c r="AH427" s="77" t="s">
        <v>1750</v>
      </c>
      <c r="AI427" s="77" t="s">
        <v>723</v>
      </c>
      <c r="AJ427" s="77" t="s">
        <v>1418</v>
      </c>
      <c r="AK427" s="77" t="s">
        <v>1751</v>
      </c>
      <c r="AL427" s="45" t="s">
        <v>164</v>
      </c>
      <c r="AM427" s="45" t="s">
        <v>1908</v>
      </c>
      <c r="AN427" s="92">
        <v>45967</v>
      </c>
      <c r="AO427" s="45" t="s">
        <v>81</v>
      </c>
      <c r="AP427" s="80">
        <v>1</v>
      </c>
      <c r="AQ427" s="80"/>
      <c r="AR427" s="80"/>
      <c r="AS427" s="77" t="s">
        <v>1667</v>
      </c>
      <c r="AT427" s="77">
        <v>10</v>
      </c>
      <c r="AU427" s="77" t="s">
        <v>1668</v>
      </c>
      <c r="AV427" s="81"/>
      <c r="AW427" s="77" t="s">
        <v>729</v>
      </c>
      <c r="AX427" s="77" t="s">
        <v>1669</v>
      </c>
      <c r="AY427" s="82">
        <v>1</v>
      </c>
      <c r="AZ427" s="77" t="s">
        <v>1670</v>
      </c>
      <c r="BA427" s="77" t="s">
        <v>570</v>
      </c>
      <c r="BB427" s="77" t="s">
        <v>1671</v>
      </c>
      <c r="BC427" s="77" t="s">
        <v>1672</v>
      </c>
    </row>
    <row r="428" spans="1:55" ht="142.5" x14ac:dyDescent="0.25">
      <c r="A428" s="45" t="s">
        <v>86</v>
      </c>
      <c r="B428" s="77" t="s">
        <v>1752</v>
      </c>
      <c r="C428" s="77" t="s">
        <v>186</v>
      </c>
      <c r="D428" s="77"/>
      <c r="E428" s="77" t="s">
        <v>186</v>
      </c>
      <c r="F428" s="77" t="s">
        <v>186</v>
      </c>
      <c r="G428" s="77"/>
      <c r="H428" s="77"/>
      <c r="I428" s="77"/>
      <c r="J428" s="77"/>
      <c r="K428" s="77"/>
      <c r="L428" s="77"/>
      <c r="M428" s="77"/>
      <c r="N428" s="77"/>
      <c r="O428" s="77"/>
      <c r="P428" s="77"/>
      <c r="Q428" s="77"/>
      <c r="R428" s="77"/>
      <c r="S428" s="77"/>
      <c r="T428" s="77"/>
      <c r="U428" s="77"/>
      <c r="V428" s="77"/>
      <c r="W428" s="77"/>
      <c r="X428" s="77"/>
      <c r="Y428" s="77"/>
      <c r="Z428" s="77"/>
      <c r="AA428" s="77"/>
      <c r="AB428" s="77"/>
      <c r="AC428" s="77"/>
      <c r="AD428" s="77"/>
      <c r="AE428" s="77"/>
      <c r="AF428" s="77"/>
      <c r="AG428" s="77" t="s">
        <v>94</v>
      </c>
      <c r="AH428" s="77" t="s">
        <v>826</v>
      </c>
      <c r="AI428" s="77" t="s">
        <v>827</v>
      </c>
      <c r="AJ428" s="77" t="s">
        <v>305</v>
      </c>
      <c r="AK428" s="77" t="s">
        <v>828</v>
      </c>
      <c r="AL428" s="45" t="s">
        <v>164</v>
      </c>
      <c r="AM428" s="45" t="s">
        <v>829</v>
      </c>
      <c r="AN428" s="92">
        <v>45988</v>
      </c>
      <c r="AO428" s="45" t="s">
        <v>80</v>
      </c>
      <c r="AP428" s="80">
        <v>0.75</v>
      </c>
      <c r="AQ428" s="80"/>
      <c r="AR428" s="80"/>
      <c r="AS428" s="77"/>
      <c r="AT428" s="77"/>
      <c r="AU428" s="77"/>
      <c r="AV428" s="81"/>
      <c r="AW428" s="77"/>
      <c r="AX428" s="77"/>
      <c r="AY428" s="82"/>
      <c r="AZ428" s="77"/>
      <c r="BA428" s="77"/>
      <c r="BB428" s="77"/>
      <c r="BC428" s="77"/>
    </row>
    <row r="429" spans="1:55" ht="142.5" x14ac:dyDescent="0.25">
      <c r="A429" s="45" t="s">
        <v>86</v>
      </c>
      <c r="B429" s="77" t="s">
        <v>1752</v>
      </c>
      <c r="C429" s="77" t="s">
        <v>186</v>
      </c>
      <c r="D429" s="77"/>
      <c r="E429" s="77" t="s">
        <v>186</v>
      </c>
      <c r="F429" s="77" t="s">
        <v>186</v>
      </c>
      <c r="G429" s="77"/>
      <c r="H429" s="77"/>
      <c r="I429" s="77"/>
      <c r="J429" s="77"/>
      <c r="K429" s="77"/>
      <c r="L429" s="77"/>
      <c r="M429" s="77"/>
      <c r="N429" s="77"/>
      <c r="O429" s="77"/>
      <c r="P429" s="77"/>
      <c r="Q429" s="77"/>
      <c r="R429" s="77"/>
      <c r="S429" s="77"/>
      <c r="T429" s="77"/>
      <c r="U429" s="77"/>
      <c r="V429" s="77"/>
      <c r="W429" s="77"/>
      <c r="X429" s="77"/>
      <c r="Y429" s="77"/>
      <c r="Z429" s="77"/>
      <c r="AA429" s="77"/>
      <c r="AB429" s="77"/>
      <c r="AC429" s="77"/>
      <c r="AD429" s="77"/>
      <c r="AE429" s="77"/>
      <c r="AF429" s="77"/>
      <c r="AG429" s="77" t="s">
        <v>94</v>
      </c>
      <c r="AH429" s="77" t="s">
        <v>826</v>
      </c>
      <c r="AI429" s="77" t="s">
        <v>827</v>
      </c>
      <c r="AJ429" s="77" t="s">
        <v>305</v>
      </c>
      <c r="AK429" s="77" t="s">
        <v>828</v>
      </c>
      <c r="AL429" s="45" t="s">
        <v>164</v>
      </c>
      <c r="AM429" s="45" t="s">
        <v>829</v>
      </c>
      <c r="AN429" s="92">
        <v>45988</v>
      </c>
      <c r="AO429" s="45" t="s">
        <v>80</v>
      </c>
      <c r="AP429" s="80" t="s">
        <v>1817</v>
      </c>
      <c r="AQ429" s="80"/>
      <c r="AR429" s="80"/>
      <c r="AS429" s="77"/>
      <c r="AT429" s="77"/>
      <c r="AU429" s="77"/>
      <c r="AV429" s="81"/>
      <c r="AW429" s="77"/>
      <c r="AX429" s="77"/>
      <c r="AY429" s="77"/>
      <c r="AZ429" s="77"/>
      <c r="BA429" s="77"/>
      <c r="BB429" s="77"/>
      <c r="BC429" s="77"/>
    </row>
    <row r="430" spans="1:55" ht="57" x14ac:dyDescent="0.25">
      <c r="A430" s="45" t="s">
        <v>86</v>
      </c>
      <c r="B430" s="77" t="s">
        <v>1753</v>
      </c>
      <c r="C430" s="77" t="s">
        <v>186</v>
      </c>
      <c r="D430" s="77" t="s">
        <v>186</v>
      </c>
      <c r="E430" s="77"/>
      <c r="F430" s="77"/>
      <c r="G430" s="77"/>
      <c r="H430" s="77"/>
      <c r="I430" s="77"/>
      <c r="J430" s="77"/>
      <c r="K430" s="77"/>
      <c r="L430" s="77" t="s">
        <v>186</v>
      </c>
      <c r="M430" s="77" t="s">
        <v>186</v>
      </c>
      <c r="N430" s="77"/>
      <c r="O430" s="77"/>
      <c r="P430" s="77"/>
      <c r="Q430" s="77"/>
      <c r="R430" s="77"/>
      <c r="S430" s="77"/>
      <c r="T430" s="77"/>
      <c r="U430" s="77"/>
      <c r="V430" s="77"/>
      <c r="W430" s="77"/>
      <c r="X430" s="77"/>
      <c r="Y430" s="77"/>
      <c r="Z430" s="77"/>
      <c r="AA430" s="77"/>
      <c r="AB430" s="77"/>
      <c r="AC430" s="77"/>
      <c r="AD430" s="77"/>
      <c r="AE430" s="77"/>
      <c r="AF430" s="77"/>
      <c r="AG430" s="77" t="s">
        <v>94</v>
      </c>
      <c r="AH430" s="77" t="s">
        <v>1754</v>
      </c>
      <c r="AI430" s="77" t="s">
        <v>1015</v>
      </c>
      <c r="AJ430" s="77" t="s">
        <v>345</v>
      </c>
      <c r="AK430" s="77" t="s">
        <v>346</v>
      </c>
      <c r="AL430" s="45" t="s">
        <v>164</v>
      </c>
      <c r="AM430" s="45" t="s">
        <v>1904</v>
      </c>
      <c r="AN430" s="92">
        <v>46001</v>
      </c>
      <c r="AO430" s="45" t="s">
        <v>78</v>
      </c>
      <c r="AP430" s="80"/>
      <c r="AQ430" s="80"/>
      <c r="AR430" s="80"/>
      <c r="AS430" s="77"/>
      <c r="AT430" s="77"/>
      <c r="AU430" s="77"/>
      <c r="AV430" s="81"/>
      <c r="AW430" s="77"/>
      <c r="AX430" s="77"/>
      <c r="AY430" s="82"/>
      <c r="AZ430" s="77"/>
      <c r="BA430" s="77"/>
      <c r="BB430" s="77"/>
      <c r="BC430" s="77"/>
    </row>
    <row r="431" spans="1:55" ht="399" x14ac:dyDescent="0.25">
      <c r="A431" s="45" t="s">
        <v>86</v>
      </c>
      <c r="B431" s="77" t="s">
        <v>1755</v>
      </c>
      <c r="C431" s="77"/>
      <c r="D431" s="77" t="s">
        <v>186</v>
      </c>
      <c r="E431" s="77"/>
      <c r="F431" s="77"/>
      <c r="G431" s="77" t="s">
        <v>186</v>
      </c>
      <c r="H431" s="77"/>
      <c r="I431" s="77"/>
      <c r="J431" s="77"/>
      <c r="K431" s="77" t="s">
        <v>186</v>
      </c>
      <c r="L431" s="77" t="s">
        <v>186</v>
      </c>
      <c r="M431" s="77" t="s">
        <v>186</v>
      </c>
      <c r="N431" s="77" t="s">
        <v>186</v>
      </c>
      <c r="O431" s="77"/>
      <c r="P431" s="77"/>
      <c r="Q431" s="77"/>
      <c r="R431" s="77"/>
      <c r="S431" s="77"/>
      <c r="T431" s="77"/>
      <c r="U431" s="77"/>
      <c r="V431" s="77"/>
      <c r="W431" s="77"/>
      <c r="X431" s="77"/>
      <c r="Y431" s="77"/>
      <c r="Z431" s="77"/>
      <c r="AA431" s="77"/>
      <c r="AB431" s="77"/>
      <c r="AC431" s="77"/>
      <c r="AD431" s="77"/>
      <c r="AE431" s="77"/>
      <c r="AF431" s="77"/>
      <c r="AG431" s="77" t="s">
        <v>94</v>
      </c>
      <c r="AH431" s="77" t="s">
        <v>423</v>
      </c>
      <c r="AI431" s="77" t="s">
        <v>424</v>
      </c>
      <c r="AJ431" s="77" t="s">
        <v>1891</v>
      </c>
      <c r="AK431" s="77" t="s">
        <v>426</v>
      </c>
      <c r="AL431" s="45" t="s">
        <v>164</v>
      </c>
      <c r="AM431" s="45" t="s">
        <v>1909</v>
      </c>
      <c r="AN431" s="92" t="s">
        <v>427</v>
      </c>
      <c r="AO431" s="45" t="s">
        <v>79</v>
      </c>
      <c r="AP431" s="80">
        <v>0.05</v>
      </c>
      <c r="AQ431" s="80" t="s">
        <v>394</v>
      </c>
      <c r="AR431" s="80" t="s">
        <v>394</v>
      </c>
      <c r="AS431" s="77" t="s">
        <v>428</v>
      </c>
      <c r="AT431" s="77"/>
      <c r="AU431" s="77" t="s">
        <v>429</v>
      </c>
      <c r="AV431" s="81"/>
      <c r="AW431" s="77">
        <v>500000000</v>
      </c>
      <c r="AX431" s="77" t="s">
        <v>430</v>
      </c>
      <c r="AY431" s="77">
        <v>0.05</v>
      </c>
      <c r="AZ431" s="77" t="s">
        <v>431</v>
      </c>
      <c r="BA431" s="77"/>
      <c r="BB431" s="77"/>
      <c r="BC431" s="77"/>
    </row>
    <row r="432" spans="1:55" ht="399" x14ac:dyDescent="0.25">
      <c r="A432" s="45" t="s">
        <v>86</v>
      </c>
      <c r="B432" s="77" t="s">
        <v>1755</v>
      </c>
      <c r="C432" s="77"/>
      <c r="D432" s="77" t="s">
        <v>186</v>
      </c>
      <c r="E432" s="77"/>
      <c r="F432" s="77"/>
      <c r="G432" s="77" t="s">
        <v>186</v>
      </c>
      <c r="H432" s="77"/>
      <c r="I432" s="77"/>
      <c r="J432" s="77"/>
      <c r="K432" s="77" t="s">
        <v>186</v>
      </c>
      <c r="L432" s="77" t="s">
        <v>186</v>
      </c>
      <c r="M432" s="77" t="s">
        <v>186</v>
      </c>
      <c r="N432" s="77" t="s">
        <v>186</v>
      </c>
      <c r="O432" s="77"/>
      <c r="P432" s="77"/>
      <c r="Q432" s="77"/>
      <c r="R432" s="77"/>
      <c r="S432" s="77"/>
      <c r="T432" s="77"/>
      <c r="U432" s="77"/>
      <c r="V432" s="77"/>
      <c r="W432" s="77"/>
      <c r="X432" s="77"/>
      <c r="Y432" s="77"/>
      <c r="Z432" s="77"/>
      <c r="AA432" s="77"/>
      <c r="AB432" s="77"/>
      <c r="AC432" s="77"/>
      <c r="AD432" s="77"/>
      <c r="AE432" s="77"/>
      <c r="AF432" s="77"/>
      <c r="AG432" s="77" t="s">
        <v>94</v>
      </c>
      <c r="AH432" s="77" t="s">
        <v>423</v>
      </c>
      <c r="AI432" s="77" t="s">
        <v>424</v>
      </c>
      <c r="AJ432" s="77" t="s">
        <v>425</v>
      </c>
      <c r="AK432" s="77" t="s">
        <v>426</v>
      </c>
      <c r="AL432" s="45" t="s">
        <v>164</v>
      </c>
      <c r="AM432" s="45" t="s">
        <v>1909</v>
      </c>
      <c r="AN432" s="92" t="s">
        <v>427</v>
      </c>
      <c r="AO432" s="45" t="s">
        <v>79</v>
      </c>
      <c r="AP432" s="80">
        <v>0.05</v>
      </c>
      <c r="AQ432" s="80" t="s">
        <v>394</v>
      </c>
      <c r="AR432" s="80" t="s">
        <v>394</v>
      </c>
      <c r="AS432" s="77" t="s">
        <v>428</v>
      </c>
      <c r="AT432" s="77"/>
      <c r="AU432" s="77" t="s">
        <v>429</v>
      </c>
      <c r="AV432" s="81"/>
      <c r="AW432" s="77">
        <v>500000000</v>
      </c>
      <c r="AX432" s="77" t="s">
        <v>430</v>
      </c>
      <c r="AY432" s="82">
        <v>0.05</v>
      </c>
      <c r="AZ432" s="77" t="s">
        <v>431</v>
      </c>
      <c r="BA432" s="77"/>
      <c r="BB432" s="77"/>
      <c r="BC432" s="77"/>
    </row>
    <row r="433" spans="1:55" ht="356.25" x14ac:dyDescent="0.25">
      <c r="A433" s="45" t="s">
        <v>86</v>
      </c>
      <c r="B433" s="77" t="s">
        <v>1756</v>
      </c>
      <c r="C433" s="77"/>
      <c r="D433" s="77"/>
      <c r="E433" s="77" t="s">
        <v>186</v>
      </c>
      <c r="F433" s="77"/>
      <c r="G433" s="77"/>
      <c r="H433" s="77"/>
      <c r="I433" s="77"/>
      <c r="J433" s="77"/>
      <c r="K433" s="77"/>
      <c r="L433" s="77" t="s">
        <v>186</v>
      </c>
      <c r="M433" s="77"/>
      <c r="N433" s="77"/>
      <c r="O433" s="77"/>
      <c r="P433" s="77"/>
      <c r="Q433" s="77"/>
      <c r="R433" s="77"/>
      <c r="S433" s="77"/>
      <c r="T433" s="77"/>
      <c r="U433" s="77"/>
      <c r="V433" s="77"/>
      <c r="W433" s="77"/>
      <c r="X433" s="77"/>
      <c r="Y433" s="77"/>
      <c r="Z433" s="77"/>
      <c r="AA433" s="77"/>
      <c r="AB433" s="77"/>
      <c r="AC433" s="77"/>
      <c r="AD433" s="77"/>
      <c r="AE433" s="77"/>
      <c r="AF433" s="77"/>
      <c r="AG433" s="77" t="s">
        <v>94</v>
      </c>
      <c r="AH433" s="77" t="s">
        <v>1032</v>
      </c>
      <c r="AI433" s="77" t="s">
        <v>1757</v>
      </c>
      <c r="AJ433" s="77" t="s">
        <v>1758</v>
      </c>
      <c r="AK433" s="77" t="s">
        <v>1759</v>
      </c>
      <c r="AL433" s="45" t="s">
        <v>164</v>
      </c>
      <c r="AM433" s="45" t="s">
        <v>1905</v>
      </c>
      <c r="AN433" s="92" t="s">
        <v>988</v>
      </c>
      <c r="AO433" s="45" t="s">
        <v>81</v>
      </c>
      <c r="AP433" s="80"/>
      <c r="AQ433" s="80"/>
      <c r="AR433" s="80" t="s">
        <v>1818</v>
      </c>
      <c r="AS433" s="77" t="s">
        <v>1819</v>
      </c>
      <c r="AT433" s="77" t="s">
        <v>1820</v>
      </c>
      <c r="AU433" s="77" t="s">
        <v>1821</v>
      </c>
      <c r="AV433" s="81">
        <v>0</v>
      </c>
      <c r="AW433" s="77" t="s">
        <v>940</v>
      </c>
      <c r="AX433" s="77" t="s">
        <v>941</v>
      </c>
      <c r="AY433" s="77">
        <v>0</v>
      </c>
      <c r="AZ433" s="77" t="s">
        <v>1822</v>
      </c>
      <c r="BA433" s="77" t="s">
        <v>1823</v>
      </c>
      <c r="BB433" s="77" t="s">
        <v>1824</v>
      </c>
      <c r="BC433" s="77"/>
    </row>
    <row r="434" spans="1:55" ht="409.5" x14ac:dyDescent="0.25">
      <c r="A434" s="45" t="s">
        <v>86</v>
      </c>
      <c r="B434" s="83" t="s">
        <v>1843</v>
      </c>
      <c r="C434" s="77"/>
      <c r="D434" s="77" t="s">
        <v>186</v>
      </c>
      <c r="E434" s="77"/>
      <c r="F434" s="77"/>
      <c r="G434" s="77"/>
      <c r="H434" s="77" t="s">
        <v>186</v>
      </c>
      <c r="I434" s="77"/>
      <c r="J434" s="77"/>
      <c r="K434" s="77"/>
      <c r="L434" s="77"/>
      <c r="M434" s="77" t="s">
        <v>186</v>
      </c>
      <c r="N434" s="77"/>
      <c r="O434" s="77"/>
      <c r="P434" s="77"/>
      <c r="Q434" s="77"/>
      <c r="R434" s="77" t="s">
        <v>186</v>
      </c>
      <c r="S434" s="83" t="s">
        <v>1844</v>
      </c>
      <c r="T434" s="77"/>
      <c r="U434" s="77"/>
      <c r="V434" s="77"/>
      <c r="W434" s="77"/>
      <c r="X434" s="77"/>
      <c r="Y434" s="77"/>
      <c r="Z434" s="77"/>
      <c r="AA434" s="77"/>
      <c r="AB434" s="77"/>
      <c r="AC434" s="77"/>
      <c r="AD434" s="77"/>
      <c r="AE434" s="77"/>
      <c r="AF434" s="77"/>
      <c r="AG434" s="77" t="s">
        <v>94</v>
      </c>
      <c r="AH434" s="83" t="s">
        <v>1845</v>
      </c>
      <c r="AI434" s="83" t="s">
        <v>1846</v>
      </c>
      <c r="AJ434" s="83" t="s">
        <v>1847</v>
      </c>
      <c r="AK434" s="83" t="s">
        <v>1848</v>
      </c>
      <c r="AL434" s="45" t="s">
        <v>136</v>
      </c>
      <c r="AM434" s="100" t="s">
        <v>1886</v>
      </c>
      <c r="AN434" s="83" t="s">
        <v>1892</v>
      </c>
      <c r="AO434" s="45" t="s">
        <v>80</v>
      </c>
      <c r="AP434" s="80">
        <v>1</v>
      </c>
      <c r="AQ434" s="80"/>
      <c r="AR434" s="80"/>
      <c r="AS434" s="83" t="s">
        <v>1825</v>
      </c>
      <c r="AT434" s="84"/>
      <c r="AU434" s="83" t="s">
        <v>1826</v>
      </c>
      <c r="AV434" s="83"/>
      <c r="AW434" s="83"/>
      <c r="AX434" s="83" t="s">
        <v>1827</v>
      </c>
      <c r="AY434" s="85">
        <v>1</v>
      </c>
      <c r="AZ434" s="83" t="s">
        <v>1828</v>
      </c>
      <c r="BA434" s="83" t="s">
        <v>1829</v>
      </c>
      <c r="BB434" s="83" t="s">
        <v>1830</v>
      </c>
      <c r="BC434" s="83" t="s">
        <v>1831</v>
      </c>
    </row>
    <row r="435" spans="1:55" ht="409.5" x14ac:dyDescent="0.25">
      <c r="A435" s="45" t="s">
        <v>86</v>
      </c>
      <c r="B435" s="83" t="s">
        <v>1849</v>
      </c>
      <c r="C435" s="77"/>
      <c r="D435" s="77" t="s">
        <v>186</v>
      </c>
      <c r="E435" s="77"/>
      <c r="F435" s="77"/>
      <c r="G435" s="77"/>
      <c r="H435" s="77" t="s">
        <v>186</v>
      </c>
      <c r="I435" s="77"/>
      <c r="J435" s="77"/>
      <c r="K435" s="77"/>
      <c r="L435" s="77"/>
      <c r="M435" s="77" t="s">
        <v>186</v>
      </c>
      <c r="N435" s="77"/>
      <c r="O435" s="77"/>
      <c r="P435" s="77"/>
      <c r="Q435" s="77"/>
      <c r="R435" s="77"/>
      <c r="S435" s="77"/>
      <c r="T435" s="77"/>
      <c r="U435" s="77"/>
      <c r="V435" s="77"/>
      <c r="W435" s="77"/>
      <c r="X435" s="77"/>
      <c r="Y435" s="77"/>
      <c r="Z435" s="77"/>
      <c r="AA435" s="77"/>
      <c r="AB435" s="77"/>
      <c r="AC435" s="77"/>
      <c r="AD435" s="77"/>
      <c r="AE435" s="77"/>
      <c r="AF435" s="77"/>
      <c r="AG435" s="77" t="s">
        <v>94</v>
      </c>
      <c r="AH435" s="83" t="s">
        <v>1850</v>
      </c>
      <c r="AI435" s="83" t="s">
        <v>1851</v>
      </c>
      <c r="AJ435" s="83" t="s">
        <v>1847</v>
      </c>
      <c r="AK435" s="83" t="s">
        <v>1848</v>
      </c>
      <c r="AL435" s="45" t="s">
        <v>136</v>
      </c>
      <c r="AM435" s="100" t="s">
        <v>1886</v>
      </c>
      <c r="AN435" s="83" t="s">
        <v>1893</v>
      </c>
      <c r="AO435" s="45" t="s">
        <v>80</v>
      </c>
      <c r="AP435" s="80">
        <v>1</v>
      </c>
      <c r="AQ435" s="86"/>
      <c r="AR435" s="86"/>
      <c r="AS435" s="83" t="s">
        <v>1825</v>
      </c>
      <c r="AT435" s="87"/>
      <c r="AU435" s="83" t="s">
        <v>1826</v>
      </c>
      <c r="AV435" s="88"/>
      <c r="AW435" s="88"/>
      <c r="AX435" s="83" t="s">
        <v>1827</v>
      </c>
      <c r="AY435" s="89">
        <v>1</v>
      </c>
      <c r="AZ435" s="83" t="s">
        <v>1832</v>
      </c>
      <c r="BA435" s="83" t="s">
        <v>1832</v>
      </c>
      <c r="BB435" s="83" t="s">
        <v>1830</v>
      </c>
      <c r="BC435" s="83" t="s">
        <v>1831</v>
      </c>
    </row>
    <row r="436" spans="1:55" ht="409.5" x14ac:dyDescent="0.25">
      <c r="A436" s="45" t="s">
        <v>86</v>
      </c>
      <c r="B436" s="83" t="s">
        <v>1852</v>
      </c>
      <c r="C436" s="77"/>
      <c r="D436" s="77" t="s">
        <v>186</v>
      </c>
      <c r="E436" s="77"/>
      <c r="F436" s="77"/>
      <c r="G436" s="77"/>
      <c r="H436" s="77" t="s">
        <v>186</v>
      </c>
      <c r="I436" s="77"/>
      <c r="J436" s="77"/>
      <c r="K436" s="77"/>
      <c r="L436" s="77" t="s">
        <v>186</v>
      </c>
      <c r="M436" s="77" t="s">
        <v>186</v>
      </c>
      <c r="N436" s="77"/>
      <c r="O436" s="77"/>
      <c r="P436" s="77"/>
      <c r="Q436" s="77"/>
      <c r="R436" s="77"/>
      <c r="S436" s="77"/>
      <c r="T436" s="77"/>
      <c r="U436" s="77"/>
      <c r="V436" s="77"/>
      <c r="W436" s="77"/>
      <c r="X436" s="77"/>
      <c r="Y436" s="77"/>
      <c r="Z436" s="77"/>
      <c r="AA436" s="77"/>
      <c r="AB436" s="77"/>
      <c r="AC436" s="77"/>
      <c r="AD436" s="77"/>
      <c r="AE436" s="77"/>
      <c r="AF436" s="77"/>
      <c r="AG436" s="77" t="s">
        <v>94</v>
      </c>
      <c r="AH436" s="83" t="s">
        <v>1850</v>
      </c>
      <c r="AI436" s="83" t="s">
        <v>1851</v>
      </c>
      <c r="AJ436" s="83" t="s">
        <v>1847</v>
      </c>
      <c r="AK436" s="83" t="s">
        <v>1848</v>
      </c>
      <c r="AL436" s="45" t="s">
        <v>136</v>
      </c>
      <c r="AM436" s="100" t="s">
        <v>1886</v>
      </c>
      <c r="AN436" s="83" t="s">
        <v>1894</v>
      </c>
      <c r="AO436" s="45" t="s">
        <v>80</v>
      </c>
      <c r="AP436" s="80">
        <v>1</v>
      </c>
      <c r="AQ436" s="80"/>
      <c r="AR436" s="80"/>
      <c r="AS436" s="83" t="s">
        <v>1825</v>
      </c>
      <c r="AT436" s="87"/>
      <c r="AU436" s="83" t="s">
        <v>1826</v>
      </c>
      <c r="AV436" s="88"/>
      <c r="AW436" s="88"/>
      <c r="AX436" s="83" t="s">
        <v>1827</v>
      </c>
      <c r="AY436" s="89">
        <v>1</v>
      </c>
      <c r="AZ436" s="83" t="s">
        <v>1832</v>
      </c>
      <c r="BA436" s="83" t="s">
        <v>1832</v>
      </c>
      <c r="BB436" s="83" t="s">
        <v>1830</v>
      </c>
      <c r="BC436" s="83" t="s">
        <v>1831</v>
      </c>
    </row>
    <row r="437" spans="1:55" ht="409.5" x14ac:dyDescent="0.25">
      <c r="A437" s="45" t="s">
        <v>86</v>
      </c>
      <c r="B437" s="83" t="s">
        <v>1853</v>
      </c>
      <c r="C437" s="77"/>
      <c r="D437" s="77" t="s">
        <v>186</v>
      </c>
      <c r="E437" s="77"/>
      <c r="F437" s="77"/>
      <c r="G437" s="77"/>
      <c r="H437" s="77" t="s">
        <v>186</v>
      </c>
      <c r="I437" s="77"/>
      <c r="J437" s="77"/>
      <c r="K437" s="77"/>
      <c r="L437" s="77"/>
      <c r="M437" s="77" t="s">
        <v>186</v>
      </c>
      <c r="N437" s="77"/>
      <c r="O437" s="77"/>
      <c r="P437" s="77"/>
      <c r="Q437" s="77"/>
      <c r="R437" s="77"/>
      <c r="S437" s="77"/>
      <c r="T437" s="77"/>
      <c r="U437" s="77"/>
      <c r="V437" s="77"/>
      <c r="W437" s="77"/>
      <c r="X437" s="77"/>
      <c r="Y437" s="77"/>
      <c r="Z437" s="77"/>
      <c r="AA437" s="77"/>
      <c r="AB437" s="77"/>
      <c r="AC437" s="77"/>
      <c r="AD437" s="77"/>
      <c r="AE437" s="77"/>
      <c r="AF437" s="77"/>
      <c r="AG437" s="77" t="s">
        <v>94</v>
      </c>
      <c r="AH437" s="83" t="s">
        <v>1850</v>
      </c>
      <c r="AI437" s="83" t="s">
        <v>1851</v>
      </c>
      <c r="AJ437" s="83" t="s">
        <v>1847</v>
      </c>
      <c r="AK437" s="83" t="s">
        <v>1848</v>
      </c>
      <c r="AL437" s="45" t="s">
        <v>136</v>
      </c>
      <c r="AM437" s="100" t="s">
        <v>1886</v>
      </c>
      <c r="AN437" s="83" t="s">
        <v>1894</v>
      </c>
      <c r="AO437" s="45" t="s">
        <v>80</v>
      </c>
      <c r="AP437" s="80">
        <v>1</v>
      </c>
      <c r="AQ437" s="80"/>
      <c r="AR437" s="80"/>
      <c r="AS437" s="83" t="s">
        <v>1825</v>
      </c>
      <c r="AT437" s="87"/>
      <c r="AU437" s="83" t="s">
        <v>1826</v>
      </c>
      <c r="AV437" s="88"/>
      <c r="AW437" s="88"/>
      <c r="AX437" s="83" t="s">
        <v>1827</v>
      </c>
      <c r="AY437" s="89">
        <v>1</v>
      </c>
      <c r="AZ437" s="83" t="s">
        <v>1832</v>
      </c>
      <c r="BA437" s="83" t="s">
        <v>1832</v>
      </c>
      <c r="BB437" s="83" t="s">
        <v>1830</v>
      </c>
      <c r="BC437" s="83" t="s">
        <v>1831</v>
      </c>
    </row>
    <row r="438" spans="1:55" ht="409.5" x14ac:dyDescent="0.25">
      <c r="A438" s="45" t="s">
        <v>86</v>
      </c>
      <c r="B438" s="83" t="s">
        <v>1854</v>
      </c>
      <c r="C438" s="77"/>
      <c r="D438" s="77" t="s">
        <v>186</v>
      </c>
      <c r="E438" s="77"/>
      <c r="F438" s="77"/>
      <c r="G438" s="77"/>
      <c r="H438" s="77" t="s">
        <v>186</v>
      </c>
      <c r="I438" s="77"/>
      <c r="J438" s="77"/>
      <c r="K438" s="77"/>
      <c r="L438" s="77" t="s">
        <v>186</v>
      </c>
      <c r="M438" s="77" t="s">
        <v>186</v>
      </c>
      <c r="N438" s="77"/>
      <c r="O438" s="77"/>
      <c r="P438" s="77"/>
      <c r="Q438" s="77"/>
      <c r="R438" s="77"/>
      <c r="S438" s="77"/>
      <c r="T438" s="77"/>
      <c r="U438" s="77"/>
      <c r="V438" s="77"/>
      <c r="W438" s="77"/>
      <c r="X438" s="77"/>
      <c r="Y438" s="77"/>
      <c r="Z438" s="77"/>
      <c r="AA438" s="77"/>
      <c r="AB438" s="77"/>
      <c r="AC438" s="77"/>
      <c r="AD438" s="77"/>
      <c r="AE438" s="77"/>
      <c r="AF438" s="77"/>
      <c r="AG438" s="77" t="s">
        <v>94</v>
      </c>
      <c r="AH438" s="83" t="s">
        <v>1850</v>
      </c>
      <c r="AI438" s="83" t="s">
        <v>1851</v>
      </c>
      <c r="AJ438" s="83" t="s">
        <v>1847</v>
      </c>
      <c r="AK438" s="83" t="s">
        <v>1848</v>
      </c>
      <c r="AL438" s="45" t="s">
        <v>136</v>
      </c>
      <c r="AM438" s="100" t="s">
        <v>1886</v>
      </c>
      <c r="AN438" s="83" t="s">
        <v>1894</v>
      </c>
      <c r="AO438" s="45" t="s">
        <v>80</v>
      </c>
      <c r="AP438" s="80">
        <v>1</v>
      </c>
      <c r="AQ438" s="80"/>
      <c r="AR438" s="80"/>
      <c r="AS438" s="83" t="s">
        <v>1825</v>
      </c>
      <c r="AT438" s="87"/>
      <c r="AU438" s="83" t="s">
        <v>1826</v>
      </c>
      <c r="AV438" s="88"/>
      <c r="AW438" s="88"/>
      <c r="AX438" s="83" t="s">
        <v>1827</v>
      </c>
      <c r="AY438" s="89">
        <v>1</v>
      </c>
      <c r="AZ438" s="83" t="s">
        <v>1832</v>
      </c>
      <c r="BA438" s="83" t="s">
        <v>1832</v>
      </c>
      <c r="BB438" s="83" t="s">
        <v>1830</v>
      </c>
      <c r="BC438" s="83" t="s">
        <v>1831</v>
      </c>
    </row>
    <row r="439" spans="1:55" ht="409.5" x14ac:dyDescent="0.25">
      <c r="A439" s="45" t="s">
        <v>86</v>
      </c>
      <c r="B439" s="83" t="s">
        <v>1855</v>
      </c>
      <c r="C439" s="77"/>
      <c r="D439" s="77" t="s">
        <v>186</v>
      </c>
      <c r="E439" s="77"/>
      <c r="F439" s="77"/>
      <c r="G439" s="77"/>
      <c r="H439" s="77" t="s">
        <v>186</v>
      </c>
      <c r="I439" s="77"/>
      <c r="J439" s="77"/>
      <c r="K439" s="77"/>
      <c r="L439" s="77"/>
      <c r="M439" s="77" t="s">
        <v>186</v>
      </c>
      <c r="N439" s="77"/>
      <c r="O439" s="77"/>
      <c r="P439" s="77"/>
      <c r="Q439" s="77"/>
      <c r="R439" s="77"/>
      <c r="S439" s="77"/>
      <c r="T439" s="77"/>
      <c r="U439" s="77"/>
      <c r="V439" s="77"/>
      <c r="W439" s="77"/>
      <c r="X439" s="77"/>
      <c r="Y439" s="77"/>
      <c r="Z439" s="77"/>
      <c r="AA439" s="77"/>
      <c r="AB439" s="77"/>
      <c r="AC439" s="77"/>
      <c r="AD439" s="77"/>
      <c r="AE439" s="77"/>
      <c r="AF439" s="77"/>
      <c r="AG439" s="77" t="s">
        <v>94</v>
      </c>
      <c r="AH439" s="83" t="s">
        <v>1850</v>
      </c>
      <c r="AI439" s="83" t="s">
        <v>1856</v>
      </c>
      <c r="AJ439" s="83" t="s">
        <v>1847</v>
      </c>
      <c r="AK439" s="83" t="s">
        <v>1848</v>
      </c>
      <c r="AL439" s="45" t="s">
        <v>136</v>
      </c>
      <c r="AM439" s="100" t="s">
        <v>1886</v>
      </c>
      <c r="AN439" s="83" t="s">
        <v>1895</v>
      </c>
      <c r="AO439" s="45" t="s">
        <v>80</v>
      </c>
      <c r="AP439" s="80">
        <v>1</v>
      </c>
      <c r="AQ439" s="80"/>
      <c r="AR439" s="80"/>
      <c r="AS439" s="83" t="s">
        <v>1825</v>
      </c>
      <c r="AT439" s="87"/>
      <c r="AU439" s="83" t="s">
        <v>1826</v>
      </c>
      <c r="AV439" s="88"/>
      <c r="AW439" s="88"/>
      <c r="AX439" s="83" t="s">
        <v>1827</v>
      </c>
      <c r="AY439" s="89">
        <v>1</v>
      </c>
      <c r="AZ439" s="83" t="s">
        <v>1832</v>
      </c>
      <c r="BA439" s="83" t="s">
        <v>1832</v>
      </c>
      <c r="BB439" s="83" t="s">
        <v>1830</v>
      </c>
      <c r="BC439" s="83" t="s">
        <v>1831</v>
      </c>
    </row>
    <row r="440" spans="1:55" ht="409.5" x14ac:dyDescent="0.25">
      <c r="A440" s="45" t="s">
        <v>86</v>
      </c>
      <c r="B440" s="83" t="s">
        <v>1857</v>
      </c>
      <c r="C440" s="77"/>
      <c r="D440" s="77" t="s">
        <v>186</v>
      </c>
      <c r="E440" s="77"/>
      <c r="F440" s="77"/>
      <c r="G440" s="77"/>
      <c r="H440" s="77" t="s">
        <v>186</v>
      </c>
      <c r="I440" s="77"/>
      <c r="J440" s="77"/>
      <c r="K440" s="77"/>
      <c r="L440" s="77"/>
      <c r="M440" s="77" t="s">
        <v>186</v>
      </c>
      <c r="N440" s="77"/>
      <c r="O440" s="77"/>
      <c r="P440" s="77"/>
      <c r="Q440" s="77"/>
      <c r="R440" s="77"/>
      <c r="S440" s="77"/>
      <c r="T440" s="77"/>
      <c r="U440" s="77"/>
      <c r="V440" s="77"/>
      <c r="W440" s="77"/>
      <c r="X440" s="77"/>
      <c r="Y440" s="77"/>
      <c r="Z440" s="77"/>
      <c r="AA440" s="77"/>
      <c r="AB440" s="77"/>
      <c r="AC440" s="77"/>
      <c r="AD440" s="77"/>
      <c r="AE440" s="77"/>
      <c r="AF440" s="77"/>
      <c r="AG440" s="77" t="s">
        <v>94</v>
      </c>
      <c r="AH440" s="83" t="s">
        <v>1850</v>
      </c>
      <c r="AI440" s="83" t="s">
        <v>1856</v>
      </c>
      <c r="AJ440" s="83" t="s">
        <v>1847</v>
      </c>
      <c r="AK440" s="83" t="s">
        <v>1848</v>
      </c>
      <c r="AL440" s="45" t="s">
        <v>136</v>
      </c>
      <c r="AM440" s="100" t="s">
        <v>1886</v>
      </c>
      <c r="AN440" s="83" t="s">
        <v>1895</v>
      </c>
      <c r="AO440" s="45" t="s">
        <v>80</v>
      </c>
      <c r="AP440" s="80">
        <v>1</v>
      </c>
      <c r="AQ440" s="80"/>
      <c r="AR440" s="80"/>
      <c r="AS440" s="83" t="s">
        <v>1825</v>
      </c>
      <c r="AT440" s="84"/>
      <c r="AU440" s="83" t="s">
        <v>1826</v>
      </c>
      <c r="AV440" s="83"/>
      <c r="AW440" s="83"/>
      <c r="AX440" s="83" t="s">
        <v>1827</v>
      </c>
      <c r="AY440" s="85">
        <v>1</v>
      </c>
      <c r="AZ440" s="83" t="s">
        <v>1832</v>
      </c>
      <c r="BA440" s="83" t="s">
        <v>1832</v>
      </c>
      <c r="BB440" s="83" t="s">
        <v>1830</v>
      </c>
      <c r="BC440" s="83" t="s">
        <v>1831</v>
      </c>
    </row>
    <row r="441" spans="1:55" ht="409.5" x14ac:dyDescent="0.25">
      <c r="A441" s="45" t="s">
        <v>86</v>
      </c>
      <c r="B441" s="83" t="s">
        <v>1858</v>
      </c>
      <c r="C441" s="77"/>
      <c r="D441" s="77" t="s">
        <v>186</v>
      </c>
      <c r="E441" s="77"/>
      <c r="F441" s="77"/>
      <c r="G441" s="77"/>
      <c r="H441" s="77" t="s">
        <v>186</v>
      </c>
      <c r="I441" s="77"/>
      <c r="J441" s="77"/>
      <c r="K441" s="77"/>
      <c r="L441" s="77"/>
      <c r="M441" s="77" t="s">
        <v>186</v>
      </c>
      <c r="N441" s="77"/>
      <c r="O441" s="77"/>
      <c r="P441" s="77"/>
      <c r="Q441" s="77"/>
      <c r="R441" s="77"/>
      <c r="S441" s="77"/>
      <c r="T441" s="77"/>
      <c r="U441" s="77"/>
      <c r="V441" s="77"/>
      <c r="W441" s="77"/>
      <c r="X441" s="77"/>
      <c r="Y441" s="77"/>
      <c r="Z441" s="77"/>
      <c r="AA441" s="77"/>
      <c r="AB441" s="77"/>
      <c r="AC441" s="77"/>
      <c r="AD441" s="77"/>
      <c r="AE441" s="77"/>
      <c r="AF441" s="77"/>
      <c r="AG441" s="77" t="s">
        <v>94</v>
      </c>
      <c r="AH441" s="83" t="s">
        <v>1850</v>
      </c>
      <c r="AI441" s="83" t="s">
        <v>1856</v>
      </c>
      <c r="AJ441" s="83" t="s">
        <v>1847</v>
      </c>
      <c r="AK441" s="83" t="s">
        <v>1848</v>
      </c>
      <c r="AL441" s="45" t="s">
        <v>166</v>
      </c>
      <c r="AM441" s="100" t="s">
        <v>1886</v>
      </c>
      <c r="AN441" s="83" t="s">
        <v>1896</v>
      </c>
      <c r="AO441" s="45" t="s">
        <v>80</v>
      </c>
      <c r="AP441" s="80">
        <v>1</v>
      </c>
      <c r="AQ441" s="80"/>
      <c r="AR441" s="80"/>
      <c r="AS441" s="83" t="s">
        <v>1825</v>
      </c>
      <c r="AT441" s="84"/>
      <c r="AU441" s="83" t="s">
        <v>1826</v>
      </c>
      <c r="AV441" s="83"/>
      <c r="AW441" s="83"/>
      <c r="AX441" s="83" t="s">
        <v>1827</v>
      </c>
      <c r="AY441" s="85">
        <v>1</v>
      </c>
      <c r="AZ441" s="83" t="s">
        <v>1832</v>
      </c>
      <c r="BA441" s="83" t="s">
        <v>1832</v>
      </c>
      <c r="BB441" s="83" t="s">
        <v>1830</v>
      </c>
      <c r="BC441" s="83" t="s">
        <v>1831</v>
      </c>
    </row>
    <row r="442" spans="1:55" ht="409.5" x14ac:dyDescent="0.25">
      <c r="A442" s="45" t="s">
        <v>86</v>
      </c>
      <c r="B442" s="83" t="s">
        <v>1859</v>
      </c>
      <c r="C442" s="77"/>
      <c r="D442" s="77" t="s">
        <v>186</v>
      </c>
      <c r="E442" s="77"/>
      <c r="F442" s="77"/>
      <c r="G442" s="77"/>
      <c r="H442" s="77" t="s">
        <v>186</v>
      </c>
      <c r="I442" s="77"/>
      <c r="J442" s="77"/>
      <c r="K442" s="77"/>
      <c r="L442" s="77" t="s">
        <v>186</v>
      </c>
      <c r="M442" s="77" t="s">
        <v>186</v>
      </c>
      <c r="N442" s="77"/>
      <c r="O442" s="77"/>
      <c r="P442" s="77"/>
      <c r="Q442" s="77"/>
      <c r="R442" s="77"/>
      <c r="S442" s="77"/>
      <c r="T442" s="77"/>
      <c r="U442" s="77"/>
      <c r="V442" s="77"/>
      <c r="W442" s="77"/>
      <c r="X442" s="77"/>
      <c r="Y442" s="77"/>
      <c r="Z442" s="77"/>
      <c r="AA442" s="77"/>
      <c r="AB442" s="77"/>
      <c r="AC442" s="77"/>
      <c r="AD442" s="77"/>
      <c r="AE442" s="77"/>
      <c r="AF442" s="77"/>
      <c r="AG442" s="77" t="s">
        <v>94</v>
      </c>
      <c r="AH442" s="83" t="s">
        <v>1850</v>
      </c>
      <c r="AI442" s="83" t="s">
        <v>1851</v>
      </c>
      <c r="AJ442" s="83" t="s">
        <v>1847</v>
      </c>
      <c r="AK442" s="83" t="s">
        <v>1848</v>
      </c>
      <c r="AL442" s="45" t="s">
        <v>136</v>
      </c>
      <c r="AM442" s="100" t="s">
        <v>1886</v>
      </c>
      <c r="AN442" s="83" t="s">
        <v>1896</v>
      </c>
      <c r="AO442" s="45" t="s">
        <v>80</v>
      </c>
      <c r="AP442" s="80">
        <v>1</v>
      </c>
      <c r="AQ442" s="80"/>
      <c r="AR442" s="80"/>
      <c r="AS442" s="83" t="s">
        <v>1825</v>
      </c>
      <c r="AT442" s="84"/>
      <c r="AU442" s="83" t="s">
        <v>1826</v>
      </c>
      <c r="AV442" s="83"/>
      <c r="AW442" s="83"/>
      <c r="AX442" s="83" t="s">
        <v>1827</v>
      </c>
      <c r="AY442" s="85">
        <v>1</v>
      </c>
      <c r="AZ442" s="83" t="s">
        <v>1832</v>
      </c>
      <c r="BA442" s="83" t="s">
        <v>1832</v>
      </c>
      <c r="BB442" s="83" t="s">
        <v>1830</v>
      </c>
      <c r="BC442" s="83" t="s">
        <v>1831</v>
      </c>
    </row>
    <row r="443" spans="1:55" ht="409.5" x14ac:dyDescent="0.25">
      <c r="A443" s="45" t="s">
        <v>86</v>
      </c>
      <c r="B443" s="39" t="s">
        <v>1860</v>
      </c>
      <c r="C443" s="77"/>
      <c r="D443" s="77" t="s">
        <v>186</v>
      </c>
      <c r="E443" s="77"/>
      <c r="F443" s="77"/>
      <c r="G443" s="77"/>
      <c r="H443" s="77" t="s">
        <v>186</v>
      </c>
      <c r="I443" s="77"/>
      <c r="J443" s="77"/>
      <c r="K443" s="77"/>
      <c r="L443" s="77"/>
      <c r="M443" s="77" t="s">
        <v>186</v>
      </c>
      <c r="N443" s="77"/>
      <c r="O443" s="77"/>
      <c r="P443" s="77"/>
      <c r="Q443" s="77"/>
      <c r="R443" s="77"/>
      <c r="S443" s="77"/>
      <c r="T443" s="77"/>
      <c r="U443" s="77"/>
      <c r="V443" s="77"/>
      <c r="W443" s="77"/>
      <c r="X443" s="77"/>
      <c r="Y443" s="77"/>
      <c r="Z443" s="77"/>
      <c r="AA443" s="77"/>
      <c r="AB443" s="77"/>
      <c r="AC443" s="77"/>
      <c r="AD443" s="77"/>
      <c r="AE443" s="77"/>
      <c r="AF443" s="77"/>
      <c r="AG443" s="77" t="s">
        <v>94</v>
      </c>
      <c r="AH443" s="90" t="s">
        <v>1850</v>
      </c>
      <c r="AI443" s="90" t="s">
        <v>1846</v>
      </c>
      <c r="AJ443" s="90" t="s">
        <v>1847</v>
      </c>
      <c r="AK443" s="90" t="s">
        <v>1848</v>
      </c>
      <c r="AL443" s="45" t="s">
        <v>136</v>
      </c>
      <c r="AM443" s="56" t="s">
        <v>1886</v>
      </c>
      <c r="AN443" s="39" t="s">
        <v>1897</v>
      </c>
      <c r="AO443" s="45" t="s">
        <v>80</v>
      </c>
      <c r="AP443" s="80">
        <v>1</v>
      </c>
      <c r="AQ443" s="80"/>
      <c r="AR443" s="80"/>
      <c r="AS443" s="83" t="s">
        <v>1825</v>
      </c>
      <c r="AT443" s="84"/>
      <c r="AU443" s="83" t="s">
        <v>1826</v>
      </c>
      <c r="AV443" s="83"/>
      <c r="AW443" s="83"/>
      <c r="AX443" s="83" t="s">
        <v>1827</v>
      </c>
      <c r="AY443" s="85">
        <v>1</v>
      </c>
      <c r="AZ443" s="83" t="s">
        <v>1832</v>
      </c>
      <c r="BA443" s="83" t="s">
        <v>1832</v>
      </c>
      <c r="BB443" s="83" t="s">
        <v>1830</v>
      </c>
      <c r="BC443" s="83" t="s">
        <v>1831</v>
      </c>
    </row>
    <row r="444" spans="1:55" ht="99.75" x14ac:dyDescent="0.25">
      <c r="A444" s="45" t="s">
        <v>86</v>
      </c>
      <c r="B444" s="39" t="s">
        <v>1861</v>
      </c>
      <c r="C444" s="39"/>
      <c r="D444" s="39" t="s">
        <v>186</v>
      </c>
      <c r="E444" s="39"/>
      <c r="F444" s="39"/>
      <c r="G444" s="39" t="s">
        <v>186</v>
      </c>
      <c r="H444" s="39"/>
      <c r="I444" s="39"/>
      <c r="J444" s="39"/>
      <c r="K444" s="39" t="s">
        <v>186</v>
      </c>
      <c r="L444" s="39"/>
      <c r="M444" s="39"/>
      <c r="N444" s="39" t="s">
        <v>186</v>
      </c>
      <c r="O444" s="39"/>
      <c r="P444" s="39"/>
      <c r="Q444" s="39"/>
      <c r="R444" s="39"/>
      <c r="S444" s="39"/>
      <c r="T444" s="39"/>
      <c r="U444" s="39"/>
      <c r="V444" s="39"/>
      <c r="W444" s="39"/>
      <c r="X444" s="39"/>
      <c r="Y444" s="39"/>
      <c r="Z444" s="39"/>
      <c r="AA444" s="39"/>
      <c r="AB444" s="39"/>
      <c r="AC444" s="39"/>
      <c r="AD444" s="39"/>
      <c r="AE444" s="39"/>
      <c r="AF444" s="39"/>
      <c r="AG444" s="39" t="s">
        <v>94</v>
      </c>
      <c r="AH444" s="39" t="s">
        <v>1862</v>
      </c>
      <c r="AI444" s="39" t="s">
        <v>1863</v>
      </c>
      <c r="AJ444" s="39" t="s">
        <v>1864</v>
      </c>
      <c r="AK444" s="39" t="s">
        <v>1865</v>
      </c>
      <c r="AL444" s="45" t="s">
        <v>161</v>
      </c>
      <c r="AM444" s="39" t="s">
        <v>1887</v>
      </c>
      <c r="AN444" s="40">
        <v>45869</v>
      </c>
      <c r="AO444" s="45" t="s">
        <v>78</v>
      </c>
      <c r="AP444" s="41">
        <v>0.25</v>
      </c>
      <c r="AQ444" s="41"/>
      <c r="AR444" s="41"/>
      <c r="AS444" s="39"/>
      <c r="AT444" s="39"/>
      <c r="AU444" s="39"/>
      <c r="AV444" s="39"/>
      <c r="AW444" s="39"/>
      <c r="AX444" s="39"/>
      <c r="AY444" s="62"/>
      <c r="AZ444" s="39"/>
      <c r="BA444" s="39"/>
      <c r="BB444" s="39"/>
      <c r="BC444" s="39"/>
    </row>
    <row r="445" spans="1:55" ht="409.5" x14ac:dyDescent="0.25">
      <c r="A445" s="45" t="s">
        <v>86</v>
      </c>
      <c r="B445" s="39" t="s">
        <v>1866</v>
      </c>
      <c r="C445" s="39"/>
      <c r="D445" s="39" t="s">
        <v>196</v>
      </c>
      <c r="E445" s="39" t="s">
        <v>196</v>
      </c>
      <c r="F445" s="39"/>
      <c r="G445" s="39" t="s">
        <v>196</v>
      </c>
      <c r="H445" s="39"/>
      <c r="I445" s="39"/>
      <c r="J445" s="39"/>
      <c r="K445" s="39" t="s">
        <v>196</v>
      </c>
      <c r="L445" s="39"/>
      <c r="M445" s="39" t="s">
        <v>196</v>
      </c>
      <c r="N445" s="39" t="s">
        <v>186</v>
      </c>
      <c r="O445" s="39"/>
      <c r="P445" s="39"/>
      <c r="Q445" s="39"/>
      <c r="R445" s="39"/>
      <c r="S445" s="39"/>
      <c r="T445" s="39"/>
      <c r="U445" s="39"/>
      <c r="V445" s="39"/>
      <c r="W445" s="39"/>
      <c r="X445" s="39"/>
      <c r="Y445" s="39"/>
      <c r="Z445" s="39" t="s">
        <v>186</v>
      </c>
      <c r="AA445" s="39"/>
      <c r="AB445" s="39"/>
      <c r="AC445" s="39"/>
      <c r="AD445" s="39" t="s">
        <v>196</v>
      </c>
      <c r="AE445" s="39"/>
      <c r="AF445" s="39"/>
      <c r="AG445" s="39" t="s">
        <v>98</v>
      </c>
      <c r="AH445" s="39" t="s">
        <v>1867</v>
      </c>
      <c r="AI445" s="39" t="s">
        <v>1868</v>
      </c>
      <c r="AJ445" s="39" t="s">
        <v>1869</v>
      </c>
      <c r="AK445" s="39" t="s">
        <v>1870</v>
      </c>
      <c r="AL445" s="45" t="s">
        <v>161</v>
      </c>
      <c r="AM445" s="39" t="s">
        <v>1888</v>
      </c>
      <c r="AN445" s="40">
        <v>45869</v>
      </c>
      <c r="AO445" s="45" t="s">
        <v>78</v>
      </c>
      <c r="AP445" s="41">
        <v>0.5</v>
      </c>
      <c r="AQ445" s="41" t="s">
        <v>394</v>
      </c>
      <c r="AR445" s="65"/>
      <c r="AS445" s="39" t="s">
        <v>1833</v>
      </c>
      <c r="AT445" s="39">
        <v>16</v>
      </c>
      <c r="AU445" s="39" t="s">
        <v>1834</v>
      </c>
      <c r="AV445" s="61">
        <v>12800000</v>
      </c>
      <c r="AW445" s="61">
        <v>100000000</v>
      </c>
      <c r="AX445" s="39"/>
      <c r="AY445" s="62"/>
      <c r="AZ445" s="39"/>
      <c r="BA445" s="39"/>
      <c r="BB445" s="39"/>
      <c r="BC445" s="39"/>
    </row>
    <row r="446" spans="1:55" ht="99.75" x14ac:dyDescent="0.25">
      <c r="A446" s="45" t="s">
        <v>86</v>
      </c>
      <c r="B446" s="39" t="s">
        <v>1871</v>
      </c>
      <c r="C446" s="39"/>
      <c r="D446" s="39" t="s">
        <v>186</v>
      </c>
      <c r="E446" s="39"/>
      <c r="F446" s="39"/>
      <c r="G446" s="39" t="s">
        <v>186</v>
      </c>
      <c r="H446" s="39"/>
      <c r="I446" s="39"/>
      <c r="J446" s="39"/>
      <c r="K446" s="39" t="s">
        <v>186</v>
      </c>
      <c r="L446" s="39"/>
      <c r="M446" s="39"/>
      <c r="N446" s="39" t="s">
        <v>186</v>
      </c>
      <c r="O446" s="39"/>
      <c r="P446" s="39"/>
      <c r="Q446" s="39"/>
      <c r="R446" s="39"/>
      <c r="S446" s="39"/>
      <c r="T446" s="39"/>
      <c r="U446" s="39"/>
      <c r="V446" s="39"/>
      <c r="W446" s="39"/>
      <c r="X446" s="39"/>
      <c r="Y446" s="39"/>
      <c r="Z446" s="39"/>
      <c r="AA446" s="39"/>
      <c r="AB446" s="39"/>
      <c r="AC446" s="39"/>
      <c r="AD446" s="39"/>
      <c r="AE446" s="39"/>
      <c r="AF446" s="39"/>
      <c r="AG446" s="39" t="s">
        <v>94</v>
      </c>
      <c r="AH446" s="39" t="s">
        <v>1862</v>
      </c>
      <c r="AI446" s="39" t="s">
        <v>1872</v>
      </c>
      <c r="AJ446" s="39" t="s">
        <v>1864</v>
      </c>
      <c r="AK446" s="39" t="s">
        <v>1873</v>
      </c>
      <c r="AL446" s="45" t="s">
        <v>161</v>
      </c>
      <c r="AM446" s="39" t="s">
        <v>1887</v>
      </c>
      <c r="AN446" s="40">
        <v>45870</v>
      </c>
      <c r="AO446" s="45" t="s">
        <v>79</v>
      </c>
      <c r="AP446" s="46">
        <v>0.5</v>
      </c>
      <c r="AQ446" s="46"/>
      <c r="AR446" s="46"/>
      <c r="AS446" s="39"/>
      <c r="AT446" s="39"/>
      <c r="AU446" s="39" t="s">
        <v>1835</v>
      </c>
      <c r="AV446" s="39"/>
      <c r="AW446" s="39" t="s">
        <v>1836</v>
      </c>
      <c r="AX446" s="39"/>
      <c r="AY446" s="94"/>
      <c r="AZ446" s="39"/>
      <c r="BA446" s="39"/>
      <c r="BB446" s="39" t="s">
        <v>1837</v>
      </c>
      <c r="BC446" s="39"/>
    </row>
    <row r="447" spans="1:55" ht="57" x14ac:dyDescent="0.25">
      <c r="A447" s="45" t="s">
        <v>86</v>
      </c>
      <c r="B447" s="39" t="s">
        <v>1874</v>
      </c>
      <c r="C447" s="39"/>
      <c r="D447" s="39" t="s">
        <v>186</v>
      </c>
      <c r="E447" s="39" t="s">
        <v>186</v>
      </c>
      <c r="F447" s="39" t="s">
        <v>186</v>
      </c>
      <c r="G447" s="39" t="s">
        <v>186</v>
      </c>
      <c r="H447" s="39" t="s">
        <v>186</v>
      </c>
      <c r="I447" s="39" t="s">
        <v>186</v>
      </c>
      <c r="J447" s="39" t="s">
        <v>186</v>
      </c>
      <c r="K447" s="39" t="s">
        <v>186</v>
      </c>
      <c r="L447" s="39" t="s">
        <v>186</v>
      </c>
      <c r="M447" s="39" t="s">
        <v>186</v>
      </c>
      <c r="N447" s="39" t="s">
        <v>186</v>
      </c>
      <c r="O447" s="39" t="s">
        <v>186</v>
      </c>
      <c r="P447" s="39" t="s">
        <v>186</v>
      </c>
      <c r="Q447" s="39"/>
      <c r="R447" s="39"/>
      <c r="S447" s="39"/>
      <c r="T447" s="39" t="s">
        <v>186</v>
      </c>
      <c r="U447" s="39" t="s">
        <v>186</v>
      </c>
      <c r="V447" s="39" t="s">
        <v>186</v>
      </c>
      <c r="W447" s="39" t="s">
        <v>186</v>
      </c>
      <c r="X447" s="39" t="s">
        <v>186</v>
      </c>
      <c r="Y447" s="39" t="s">
        <v>186</v>
      </c>
      <c r="Z447" s="39" t="s">
        <v>186</v>
      </c>
      <c r="AA447" s="39" t="s">
        <v>186</v>
      </c>
      <c r="AB447" s="39" t="s">
        <v>186</v>
      </c>
      <c r="AC447" s="39" t="s">
        <v>186</v>
      </c>
      <c r="AD447" s="39" t="s">
        <v>186</v>
      </c>
      <c r="AE447" s="39" t="s">
        <v>186</v>
      </c>
      <c r="AF447" s="39" t="s">
        <v>186</v>
      </c>
      <c r="AG447" s="39" t="s">
        <v>96</v>
      </c>
      <c r="AH447" s="39" t="s">
        <v>1875</v>
      </c>
      <c r="AI447" s="39" t="s">
        <v>1876</v>
      </c>
      <c r="AJ447" s="39" t="s">
        <v>1877</v>
      </c>
      <c r="AK447" s="39" t="s">
        <v>1878</v>
      </c>
      <c r="AL447" s="45" t="s">
        <v>161</v>
      </c>
      <c r="AM447" s="95" t="s">
        <v>1889</v>
      </c>
      <c r="AN447" s="40">
        <v>45912</v>
      </c>
      <c r="AO447" s="45" t="s">
        <v>79</v>
      </c>
      <c r="AP447" s="41">
        <v>0.5</v>
      </c>
      <c r="AQ447" s="41"/>
      <c r="AR447" s="41"/>
      <c r="AS447" s="39"/>
      <c r="AT447" s="39"/>
      <c r="AU447" s="39"/>
      <c r="AV447" s="39"/>
      <c r="AW447" s="39"/>
      <c r="AX447" s="39"/>
      <c r="AY447" s="62"/>
      <c r="AZ447" s="39"/>
      <c r="BA447" s="39"/>
      <c r="BB447" s="39"/>
      <c r="BC447" s="39"/>
    </row>
    <row r="448" spans="1:55" ht="42.75" x14ac:dyDescent="0.25">
      <c r="A448" s="45" t="s">
        <v>86</v>
      </c>
      <c r="B448" s="39" t="s">
        <v>1879</v>
      </c>
      <c r="C448" s="39"/>
      <c r="D448" s="39" t="s">
        <v>186</v>
      </c>
      <c r="E448" s="39" t="s">
        <v>186</v>
      </c>
      <c r="F448" s="39" t="s">
        <v>186</v>
      </c>
      <c r="G448" s="39" t="s">
        <v>186</v>
      </c>
      <c r="H448" s="39" t="s">
        <v>186</v>
      </c>
      <c r="I448" s="39" t="s">
        <v>186</v>
      </c>
      <c r="J448" s="39" t="s">
        <v>186</v>
      </c>
      <c r="K448" s="39" t="s">
        <v>186</v>
      </c>
      <c r="L448" s="39" t="s">
        <v>186</v>
      </c>
      <c r="M448" s="39" t="s">
        <v>186</v>
      </c>
      <c r="N448" s="39" t="s">
        <v>186</v>
      </c>
      <c r="O448" s="39" t="s">
        <v>186</v>
      </c>
      <c r="P448" s="39" t="s">
        <v>186</v>
      </c>
      <c r="Q448" s="39" t="s">
        <v>186</v>
      </c>
      <c r="R448" s="39"/>
      <c r="S448" s="39"/>
      <c r="T448" s="39" t="s">
        <v>186</v>
      </c>
      <c r="U448" s="39" t="s">
        <v>186</v>
      </c>
      <c r="V448" s="39" t="s">
        <v>186</v>
      </c>
      <c r="W448" s="39" t="s">
        <v>186</v>
      </c>
      <c r="X448" s="39" t="s">
        <v>186</v>
      </c>
      <c r="Y448" s="39" t="s">
        <v>186</v>
      </c>
      <c r="Z448" s="39" t="s">
        <v>186</v>
      </c>
      <c r="AA448" s="39" t="s">
        <v>186</v>
      </c>
      <c r="AB448" s="39" t="s">
        <v>186</v>
      </c>
      <c r="AC448" s="39" t="s">
        <v>186</v>
      </c>
      <c r="AD448" s="39" t="s">
        <v>186</v>
      </c>
      <c r="AE448" s="39" t="s">
        <v>186</v>
      </c>
      <c r="AF448" s="39" t="s">
        <v>186</v>
      </c>
      <c r="AG448" s="39" t="s">
        <v>96</v>
      </c>
      <c r="AH448" s="39" t="s">
        <v>1880</v>
      </c>
      <c r="AI448" s="39" t="s">
        <v>1876</v>
      </c>
      <c r="AJ448" s="39" t="s">
        <v>1877</v>
      </c>
      <c r="AK448" s="39" t="s">
        <v>1881</v>
      </c>
      <c r="AL448" s="45" t="s">
        <v>161</v>
      </c>
      <c r="AM448" s="95" t="s">
        <v>1889</v>
      </c>
      <c r="AN448" s="40">
        <v>45930</v>
      </c>
      <c r="AO448" s="45" t="s">
        <v>79</v>
      </c>
      <c r="AP448" s="41">
        <v>0.5</v>
      </c>
      <c r="AQ448" s="41"/>
      <c r="AR448" s="41"/>
      <c r="AS448" s="39"/>
      <c r="AT448" s="39"/>
      <c r="AU448" s="39"/>
      <c r="AV448" s="39"/>
      <c r="AW448" s="39"/>
      <c r="AX448" s="39"/>
      <c r="AY448" s="62"/>
      <c r="AZ448" s="39"/>
      <c r="BA448" s="39"/>
      <c r="BB448" s="39"/>
      <c r="BC448" s="39"/>
    </row>
    <row r="449" spans="1:55" ht="313.5" x14ac:dyDescent="0.25">
      <c r="A449" s="45" t="s">
        <v>86</v>
      </c>
      <c r="B449" s="44" t="s">
        <v>1882</v>
      </c>
      <c r="C449" s="44" t="s">
        <v>186</v>
      </c>
      <c r="D449" s="44" t="s">
        <v>186</v>
      </c>
      <c r="E449" s="44" t="s">
        <v>186</v>
      </c>
      <c r="F449" s="44"/>
      <c r="G449" s="44"/>
      <c r="H449" s="44"/>
      <c r="I449" s="44" t="s">
        <v>186</v>
      </c>
      <c r="J449" s="44"/>
      <c r="K449" s="44"/>
      <c r="L449" s="44" t="s">
        <v>186</v>
      </c>
      <c r="M449" s="44" t="s">
        <v>186</v>
      </c>
      <c r="N449" s="44"/>
      <c r="O449" s="44" t="s">
        <v>186</v>
      </c>
      <c r="P449" s="44"/>
      <c r="Q449" s="44"/>
      <c r="R449" s="44"/>
      <c r="S449" s="44"/>
      <c r="T449" s="44"/>
      <c r="U449" s="44" t="s">
        <v>186</v>
      </c>
      <c r="V449" s="44"/>
      <c r="W449" s="44"/>
      <c r="X449" s="44"/>
      <c r="Y449" s="44" t="s">
        <v>186</v>
      </c>
      <c r="Z449" s="44" t="s">
        <v>186</v>
      </c>
      <c r="AA449" s="44"/>
      <c r="AB449" s="44"/>
      <c r="AC449" s="44"/>
      <c r="AD449" s="44"/>
      <c r="AE449" s="44"/>
      <c r="AF449" s="44"/>
      <c r="AG449" s="44" t="s">
        <v>94</v>
      </c>
      <c r="AH449" s="44" t="s">
        <v>1883</v>
      </c>
      <c r="AI449" s="44" t="s">
        <v>1884</v>
      </c>
      <c r="AJ449" s="44" t="s">
        <v>1885</v>
      </c>
      <c r="AK449" s="44"/>
      <c r="AL449" s="45" t="s">
        <v>163</v>
      </c>
      <c r="AM449" s="44" t="s">
        <v>1890</v>
      </c>
      <c r="AN449" s="52">
        <v>45889</v>
      </c>
      <c r="AO449" s="45" t="s">
        <v>80</v>
      </c>
      <c r="AP449" s="49">
        <v>0.75</v>
      </c>
      <c r="AQ449" s="44"/>
      <c r="AR449" s="49">
        <v>0.2</v>
      </c>
      <c r="AS449" s="50" t="s">
        <v>1838</v>
      </c>
      <c r="AT449" s="50">
        <v>20</v>
      </c>
      <c r="AU449" s="44" t="s">
        <v>1839</v>
      </c>
      <c r="AV449" s="50"/>
      <c r="AW449" s="50"/>
      <c r="AX449" s="50"/>
      <c r="AY449" s="44" t="s">
        <v>1840</v>
      </c>
      <c r="AZ449" s="44" t="s">
        <v>1841</v>
      </c>
      <c r="BA449" s="50" t="s">
        <v>1842</v>
      </c>
      <c r="BB449" s="50"/>
      <c r="BC449" s="50"/>
    </row>
    <row r="450" spans="1:55" ht="71.25" x14ac:dyDescent="0.25">
      <c r="A450" s="45" t="s">
        <v>86</v>
      </c>
      <c r="B450" s="39" t="s">
        <v>1914</v>
      </c>
      <c r="C450" s="45" t="s">
        <v>186</v>
      </c>
      <c r="D450" s="45" t="s">
        <v>186</v>
      </c>
      <c r="E450" s="45" t="s">
        <v>186</v>
      </c>
      <c r="F450" s="45" t="s">
        <v>186</v>
      </c>
      <c r="G450" s="45" t="s">
        <v>186</v>
      </c>
      <c r="H450" s="45" t="s">
        <v>186</v>
      </c>
      <c r="I450" s="45" t="s">
        <v>186</v>
      </c>
      <c r="J450" s="45" t="s">
        <v>186</v>
      </c>
      <c r="K450" s="45" t="s">
        <v>186</v>
      </c>
      <c r="L450" s="45" t="s">
        <v>186</v>
      </c>
      <c r="M450" s="45" t="s">
        <v>186</v>
      </c>
      <c r="N450" s="45" t="s">
        <v>186</v>
      </c>
      <c r="O450" s="45" t="s">
        <v>186</v>
      </c>
      <c r="P450" s="45" t="s">
        <v>186</v>
      </c>
      <c r="Q450" s="45" t="s">
        <v>186</v>
      </c>
      <c r="R450" s="45"/>
      <c r="S450" s="45"/>
      <c r="T450" s="45" t="s">
        <v>186</v>
      </c>
      <c r="U450" s="45" t="s">
        <v>186</v>
      </c>
      <c r="V450" s="45" t="s">
        <v>186</v>
      </c>
      <c r="W450" s="45" t="s">
        <v>186</v>
      </c>
      <c r="X450" s="45" t="s">
        <v>186</v>
      </c>
      <c r="Y450" s="45" t="s">
        <v>186</v>
      </c>
      <c r="Z450" s="45" t="s">
        <v>186</v>
      </c>
      <c r="AA450" s="45" t="s">
        <v>186</v>
      </c>
      <c r="AB450" s="45" t="s">
        <v>186</v>
      </c>
      <c r="AC450" s="45" t="s">
        <v>186</v>
      </c>
      <c r="AD450" s="45" t="s">
        <v>186</v>
      </c>
      <c r="AE450" s="45" t="s">
        <v>186</v>
      </c>
      <c r="AF450" s="45" t="s">
        <v>186</v>
      </c>
      <c r="AG450" s="45" t="s">
        <v>94</v>
      </c>
      <c r="AH450" s="39" t="s">
        <v>1914</v>
      </c>
      <c r="AI450" s="39" t="s">
        <v>1916</v>
      </c>
      <c r="AJ450" s="39" t="s">
        <v>1917</v>
      </c>
      <c r="AK450" s="39" t="s">
        <v>1918</v>
      </c>
      <c r="AL450" s="45" t="s">
        <v>132</v>
      </c>
      <c r="AM450" s="45" t="s">
        <v>1923</v>
      </c>
      <c r="AN450" s="40" t="s">
        <v>1924</v>
      </c>
      <c r="AO450" s="45" t="s">
        <v>79</v>
      </c>
      <c r="AP450" s="59">
        <v>0.5</v>
      </c>
      <c r="AQ450" s="59"/>
      <c r="AR450" s="59"/>
      <c r="AS450" s="45"/>
      <c r="AT450" s="45">
        <v>35</v>
      </c>
      <c r="AU450" s="39" t="s">
        <v>1925</v>
      </c>
      <c r="AV450" s="66"/>
      <c r="AW450" s="66"/>
      <c r="AX450" s="66"/>
      <c r="AY450" s="66"/>
      <c r="AZ450" s="66"/>
      <c r="BA450" s="66"/>
      <c r="BB450" s="45"/>
      <c r="BC450" s="45"/>
    </row>
    <row r="451" spans="1:55" ht="128.25" x14ac:dyDescent="0.25">
      <c r="A451" s="45" t="s">
        <v>86</v>
      </c>
      <c r="B451" s="39" t="s">
        <v>1915</v>
      </c>
      <c r="C451" s="45" t="s">
        <v>186</v>
      </c>
      <c r="D451" s="45" t="s">
        <v>186</v>
      </c>
      <c r="E451" s="45" t="s">
        <v>186</v>
      </c>
      <c r="F451" s="45" t="s">
        <v>186</v>
      </c>
      <c r="G451" s="45" t="s">
        <v>186</v>
      </c>
      <c r="H451" s="45" t="s">
        <v>186</v>
      </c>
      <c r="I451" s="45" t="s">
        <v>186</v>
      </c>
      <c r="J451" s="45" t="s">
        <v>186</v>
      </c>
      <c r="K451" s="45" t="s">
        <v>186</v>
      </c>
      <c r="L451" s="45" t="s">
        <v>186</v>
      </c>
      <c r="M451" s="45" t="s">
        <v>186</v>
      </c>
      <c r="N451" s="45" t="s">
        <v>186</v>
      </c>
      <c r="O451" s="45" t="s">
        <v>186</v>
      </c>
      <c r="P451" s="45" t="s">
        <v>186</v>
      </c>
      <c r="Q451" s="45" t="s">
        <v>186</v>
      </c>
      <c r="R451" s="45"/>
      <c r="S451" s="45"/>
      <c r="T451" s="45" t="s">
        <v>186</v>
      </c>
      <c r="U451" s="45" t="s">
        <v>186</v>
      </c>
      <c r="V451" s="45" t="s">
        <v>186</v>
      </c>
      <c r="W451" s="45" t="s">
        <v>186</v>
      </c>
      <c r="X451" s="45" t="s">
        <v>186</v>
      </c>
      <c r="Y451" s="45" t="s">
        <v>186</v>
      </c>
      <c r="Z451" s="45" t="s">
        <v>186</v>
      </c>
      <c r="AA451" s="45" t="s">
        <v>186</v>
      </c>
      <c r="AB451" s="45" t="s">
        <v>186</v>
      </c>
      <c r="AC451" s="45" t="s">
        <v>186</v>
      </c>
      <c r="AD451" s="45" t="s">
        <v>186</v>
      </c>
      <c r="AE451" s="45" t="s">
        <v>186</v>
      </c>
      <c r="AF451" s="45" t="s">
        <v>186</v>
      </c>
      <c r="AG451" s="45" t="s">
        <v>94</v>
      </c>
      <c r="AH451" s="39" t="s">
        <v>1919</v>
      </c>
      <c r="AI451" s="39" t="s">
        <v>1920</v>
      </c>
      <c r="AJ451" s="39" t="s">
        <v>1921</v>
      </c>
      <c r="AK451" s="39" t="s">
        <v>1922</v>
      </c>
      <c r="AL451" s="45" t="s">
        <v>132</v>
      </c>
      <c r="AM451" s="45" t="s">
        <v>1923</v>
      </c>
      <c r="AN451" s="96">
        <v>45917</v>
      </c>
      <c r="AO451" s="45" t="s">
        <v>79</v>
      </c>
      <c r="AP451" s="59">
        <v>0.5</v>
      </c>
      <c r="AQ451" s="59"/>
      <c r="AR451" s="59"/>
      <c r="AS451" s="45"/>
      <c r="AT451" s="45">
        <v>6</v>
      </c>
      <c r="AU451" s="39" t="s">
        <v>1919</v>
      </c>
      <c r="AV451" s="66"/>
      <c r="AW451" s="66"/>
      <c r="AX451" s="66"/>
      <c r="AY451" s="66"/>
      <c r="AZ451" s="66"/>
      <c r="BA451" s="66"/>
      <c r="BB451" s="45"/>
      <c r="BC451" s="45"/>
    </row>
    <row r="457" spans="1:55" x14ac:dyDescent="0.25">
      <c r="B457" s="13" t="s">
        <v>1926</v>
      </c>
    </row>
  </sheetData>
  <autoFilter ref="A6:BC451" xr:uid="{00000000-0001-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dataValidations count="1">
    <dataValidation allowBlank="1" showInputMessage="1" showErrorMessage="1" error="No modificar" sqref="AH168 AH172 AM351:AM352 AM354:AM355" xr:uid="{B015459F-18F8-45D2-9769-641414361189}"/>
  </dataValidations>
  <hyperlinks>
    <hyperlink ref="AQ13" r:id="rId1" display="https://forms.office.com/r/M6J56whkXb" xr:uid="{9818A09B-35F2-4E75-A3F4-20466485EE4B}"/>
    <hyperlink ref="AQ12" r:id="rId2" display="https://forms.office.com/Pages/ResponsePage.aspx?id=KBkX6ykpLE-nWbXMKscq-4tOnyxCny1PrPzdt25ZVqtURUhMSjdFUTg5MjE5MVFQTzFLNDc5QURKSi4u" xr:uid="{8D39CEB6-5C18-4095-BD92-16CBB1882269}"/>
  </hyperlinks>
  <pageMargins left="0.23622047244094491" right="0.23622047244094491" top="0.74803149606299213" bottom="0.74803149606299213" header="0.31496062992125984" footer="0.31496062992125984"/>
  <pageSetup scale="11" fitToWidth="4" orientation="landscape" r:id="rId3"/>
  <ignoredErrors>
    <ignoredError sqref="AP20:AP88 AP14:AP17 AP18:AP19 AP151" unlockedFormula="1"/>
  </ignoredErrors>
  <drawing r:id="rId4"/>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9C3701B2-A0F5-429D-AEE7-A788D493C184}">
          <x14:formula1>
            <xm:f>'Listas desplegables'!$F$4:$F$85</xm:f>
          </x14:formula1>
          <xm:sqref>AL14:AL84 AL87:AL279 AL282:AL1264</xm:sqref>
        </x14:dataValidation>
        <x14:dataValidation type="list" allowBlank="1" showInputMessage="1" showErrorMessage="1" error="No modificar" xr:uid="{7E25C9F5-08A1-4BC6-B472-1AD4605AF793}">
          <x14:formula1>
            <xm:f>'Listas desplegables'!$D$4:$D$5</xm:f>
          </x14:formula1>
          <xm:sqref>A4 A1 A6 A14:A1048576</xm:sqref>
        </x14:dataValidation>
        <x14:dataValidation type="list" allowBlank="1" showInputMessage="1" showErrorMessage="1" error="No modificar" xr:uid="{69835C65-CDC6-4A66-8B7C-59032D6BE5EC}">
          <x14:formula1>
            <xm:f>'Listas desplegables'!$B$12:$B$14</xm:f>
          </x14:formula1>
          <xm:sqref>AG14:AG207 AG4:AG6 AG450:AG1048576</xm:sqref>
        </x14:dataValidation>
        <x14:dataValidation type="list" allowBlank="1" showInputMessage="1" showErrorMessage="1" errorTitle="No modificar" xr:uid="{FBEB113D-FDA5-49C7-BF81-0A8DDB306620}">
          <x14:formula1>
            <xm:f>'Listas desplegables'!$B$4:$B$8</xm:f>
          </x14:formula1>
          <xm:sqref>AO4:AO6 AO14:AO279 AO282 AO286:AO1048576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47</v>
      </c>
      <c r="D3" s="11" t="s">
        <v>74</v>
      </c>
    </row>
    <row r="5" spans="3:6" x14ac:dyDescent="0.25">
      <c r="C5" t="s">
        <v>75</v>
      </c>
      <c r="D5" s="12" t="s">
        <v>76</v>
      </c>
    </row>
    <row r="6" spans="3:6" x14ac:dyDescent="0.25">
      <c r="C6" t="s">
        <v>77</v>
      </c>
      <c r="D6" s="12">
        <v>0.1</v>
      </c>
    </row>
    <row r="7" spans="3:6" x14ac:dyDescent="0.25">
      <c r="C7" t="s">
        <v>78</v>
      </c>
      <c r="D7" s="12">
        <v>0.25</v>
      </c>
    </row>
    <row r="8" spans="3:6" x14ac:dyDescent="0.25">
      <c r="C8" t="s">
        <v>79</v>
      </c>
      <c r="D8" s="12">
        <v>0.55000000000000004</v>
      </c>
    </row>
    <row r="9" spans="3:6" x14ac:dyDescent="0.25">
      <c r="C9" t="s">
        <v>80</v>
      </c>
      <c r="D9" s="12">
        <v>0.75</v>
      </c>
    </row>
    <row r="10" spans="3:6" x14ac:dyDescent="0.25">
      <c r="C10" t="s">
        <v>81</v>
      </c>
      <c r="D10" s="12">
        <v>0.85</v>
      </c>
    </row>
    <row r="11" spans="3:6" x14ac:dyDescent="0.25">
      <c r="C11" t="s">
        <v>82</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47</v>
      </c>
      <c r="C4" s="11" t="s">
        <v>74</v>
      </c>
    </row>
    <row r="6" spans="2:3" x14ac:dyDescent="0.25">
      <c r="B6" t="s">
        <v>75</v>
      </c>
      <c r="C6" s="12" t="s">
        <v>76</v>
      </c>
    </row>
    <row r="7" spans="2:3" x14ac:dyDescent="0.25">
      <c r="B7" t="s">
        <v>77</v>
      </c>
      <c r="C7" s="12">
        <v>0.1</v>
      </c>
    </row>
    <row r="8" spans="2:3" x14ac:dyDescent="0.25">
      <c r="B8" t="s">
        <v>78</v>
      </c>
      <c r="C8" s="12">
        <v>0.25</v>
      </c>
    </row>
    <row r="9" spans="2:3" x14ac:dyDescent="0.25">
      <c r="B9" t="s">
        <v>79</v>
      </c>
      <c r="C9" s="12">
        <v>0.55000000000000004</v>
      </c>
    </row>
    <row r="10" spans="2:3" x14ac:dyDescent="0.25">
      <c r="B10" t="s">
        <v>80</v>
      </c>
      <c r="C10" s="12">
        <v>0.75</v>
      </c>
    </row>
    <row r="11" spans="2:3" x14ac:dyDescent="0.25">
      <c r="B11" t="s">
        <v>81</v>
      </c>
      <c r="C11" s="12">
        <v>0.85</v>
      </c>
    </row>
    <row r="12" spans="2:3" x14ac:dyDescent="0.25">
      <c r="B12" t="s">
        <v>82</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topLeftCell="A51" workbookViewId="0">
      <selection activeCell="B3" sqref="B3"/>
    </sheetView>
  </sheetViews>
  <sheetFormatPr baseColWidth="10" defaultColWidth="11.42578125" defaultRowHeight="15" x14ac:dyDescent="0.25"/>
  <cols>
    <col min="2" max="2" width="23.140625" bestFit="1" customWidth="1"/>
    <col min="4" max="4" width="24.140625" bestFit="1" customWidth="1"/>
    <col min="6" max="6" width="66.85546875" bestFit="1" customWidth="1"/>
  </cols>
  <sheetData>
    <row r="3" spans="2:6" x14ac:dyDescent="0.25">
      <c r="B3" s="1" t="s">
        <v>47</v>
      </c>
      <c r="D3" s="1" t="s">
        <v>12</v>
      </c>
      <c r="F3" s="10" t="s">
        <v>83</v>
      </c>
    </row>
    <row r="4" spans="2:6" x14ac:dyDescent="0.25">
      <c r="B4" s="2" t="s">
        <v>78</v>
      </c>
      <c r="D4" s="2" t="s">
        <v>84</v>
      </c>
      <c r="F4" s="2" t="s">
        <v>85</v>
      </c>
    </row>
    <row r="5" spans="2:6" x14ac:dyDescent="0.25">
      <c r="B5" s="2" t="s">
        <v>79</v>
      </c>
      <c r="D5" s="2" t="s">
        <v>86</v>
      </c>
      <c r="F5" s="2" t="s">
        <v>87</v>
      </c>
    </row>
    <row r="6" spans="2:6" x14ac:dyDescent="0.25">
      <c r="B6" s="2" t="s">
        <v>80</v>
      </c>
      <c r="F6" s="2" t="s">
        <v>88</v>
      </c>
    </row>
    <row r="7" spans="2:6" x14ac:dyDescent="0.25">
      <c r="B7" s="2" t="s">
        <v>81</v>
      </c>
      <c r="F7" s="2" t="s">
        <v>89</v>
      </c>
    </row>
    <row r="8" spans="2:6" x14ac:dyDescent="0.25">
      <c r="B8" s="2" t="s">
        <v>82</v>
      </c>
      <c r="F8" s="2" t="s">
        <v>90</v>
      </c>
    </row>
    <row r="9" spans="2:6" x14ac:dyDescent="0.25">
      <c r="F9" s="2" t="s">
        <v>91</v>
      </c>
    </row>
    <row r="10" spans="2:6" x14ac:dyDescent="0.25">
      <c r="F10" s="2" t="s">
        <v>92</v>
      </c>
    </row>
    <row r="11" spans="2:6" x14ac:dyDescent="0.25">
      <c r="B11" s="3" t="s">
        <v>41</v>
      </c>
      <c r="F11" s="2" t="s">
        <v>93</v>
      </c>
    </row>
    <row r="12" spans="2:6" x14ac:dyDescent="0.25">
      <c r="B12" s="2" t="s">
        <v>94</v>
      </c>
      <c r="F12" s="2" t="s">
        <v>95</v>
      </c>
    </row>
    <row r="13" spans="2:6" x14ac:dyDescent="0.25">
      <c r="B13" s="2" t="s">
        <v>96</v>
      </c>
      <c r="F13" s="2" t="s">
        <v>97</v>
      </c>
    </row>
    <row r="14" spans="2:6" x14ac:dyDescent="0.25">
      <c r="B14" s="2" t="s">
        <v>98</v>
      </c>
      <c r="F14" s="2" t="s">
        <v>99</v>
      </c>
    </row>
    <row r="15" spans="2:6" x14ac:dyDescent="0.25">
      <c r="F15" s="2" t="s">
        <v>100</v>
      </c>
    </row>
    <row r="16" spans="2:6" x14ac:dyDescent="0.25">
      <c r="F16" s="2" t="s">
        <v>101</v>
      </c>
    </row>
    <row r="17" spans="6:6" x14ac:dyDescent="0.25">
      <c r="F17" s="2" t="s">
        <v>102</v>
      </c>
    </row>
    <row r="18" spans="6:6" x14ac:dyDescent="0.25">
      <c r="F18" s="2" t="s">
        <v>103</v>
      </c>
    </row>
    <row r="19" spans="6:6" x14ac:dyDescent="0.25">
      <c r="F19" s="2" t="s">
        <v>104</v>
      </c>
    </row>
    <row r="20" spans="6:6" x14ac:dyDescent="0.25">
      <c r="F20" s="2" t="s">
        <v>105</v>
      </c>
    </row>
    <row r="21" spans="6:6" x14ac:dyDescent="0.25">
      <c r="F21" s="2" t="s">
        <v>106</v>
      </c>
    </row>
    <row r="22" spans="6:6" x14ac:dyDescent="0.25">
      <c r="F22" s="2" t="s">
        <v>107</v>
      </c>
    </row>
    <row r="23" spans="6:6" x14ac:dyDescent="0.25">
      <c r="F23" s="2" t="s">
        <v>108</v>
      </c>
    </row>
    <row r="24" spans="6:6" x14ac:dyDescent="0.25">
      <c r="F24" s="2" t="s">
        <v>109</v>
      </c>
    </row>
    <row r="25" spans="6:6" x14ac:dyDescent="0.25">
      <c r="F25" s="2" t="s">
        <v>110</v>
      </c>
    </row>
    <row r="26" spans="6:6" x14ac:dyDescent="0.25">
      <c r="F26" s="2" t="s">
        <v>111</v>
      </c>
    </row>
    <row r="27" spans="6:6" x14ac:dyDescent="0.25">
      <c r="F27" s="2" t="s">
        <v>112</v>
      </c>
    </row>
    <row r="28" spans="6:6" x14ac:dyDescent="0.25">
      <c r="F28" s="2" t="s">
        <v>113</v>
      </c>
    </row>
    <row r="29" spans="6:6" x14ac:dyDescent="0.25">
      <c r="F29" s="2" t="s">
        <v>114</v>
      </c>
    </row>
    <row r="30" spans="6:6" x14ac:dyDescent="0.25">
      <c r="F30" s="2" t="s">
        <v>115</v>
      </c>
    </row>
    <row r="31" spans="6:6" x14ac:dyDescent="0.25">
      <c r="F31" s="2" t="s">
        <v>116</v>
      </c>
    </row>
    <row r="32" spans="6:6" x14ac:dyDescent="0.25">
      <c r="F32" s="2" t="s">
        <v>117</v>
      </c>
    </row>
    <row r="33" spans="6:6" x14ac:dyDescent="0.25">
      <c r="F33" s="2" t="s">
        <v>118</v>
      </c>
    </row>
    <row r="34" spans="6:6" x14ac:dyDescent="0.25">
      <c r="F34" s="2" t="s">
        <v>119</v>
      </c>
    </row>
    <row r="35" spans="6:6" x14ac:dyDescent="0.25">
      <c r="F35" s="2" t="s">
        <v>120</v>
      </c>
    </row>
    <row r="36" spans="6:6" x14ac:dyDescent="0.25">
      <c r="F36" s="2" t="s">
        <v>121</v>
      </c>
    </row>
    <row r="37" spans="6:6" x14ac:dyDescent="0.25">
      <c r="F37" s="2" t="s">
        <v>122</v>
      </c>
    </row>
    <row r="38" spans="6:6" x14ac:dyDescent="0.25">
      <c r="F38" s="2" t="s">
        <v>123</v>
      </c>
    </row>
    <row r="39" spans="6:6" x14ac:dyDescent="0.25">
      <c r="F39" s="2" t="s">
        <v>124</v>
      </c>
    </row>
    <row r="40" spans="6:6" x14ac:dyDescent="0.25">
      <c r="F40" s="2" t="s">
        <v>125</v>
      </c>
    </row>
    <row r="41" spans="6:6" x14ac:dyDescent="0.25">
      <c r="F41" s="2" t="s">
        <v>126</v>
      </c>
    </row>
    <row r="42" spans="6:6" x14ac:dyDescent="0.25">
      <c r="F42" s="2" t="s">
        <v>127</v>
      </c>
    </row>
    <row r="43" spans="6:6" x14ac:dyDescent="0.25">
      <c r="F43" s="2" t="s">
        <v>128</v>
      </c>
    </row>
    <row r="44" spans="6:6" x14ac:dyDescent="0.25">
      <c r="F44" s="2" t="s">
        <v>129</v>
      </c>
    </row>
    <row r="45" spans="6:6" x14ac:dyDescent="0.25">
      <c r="F45" s="2" t="s">
        <v>130</v>
      </c>
    </row>
    <row r="46" spans="6:6" x14ac:dyDescent="0.25">
      <c r="F46" s="2" t="s">
        <v>131</v>
      </c>
    </row>
    <row r="47" spans="6:6" x14ac:dyDescent="0.25">
      <c r="F47" s="2" t="s">
        <v>132</v>
      </c>
    </row>
    <row r="48" spans="6:6" x14ac:dyDescent="0.25">
      <c r="F48" s="2" t="s">
        <v>133</v>
      </c>
    </row>
    <row r="49" spans="6:6" x14ac:dyDescent="0.25">
      <c r="F49" s="2" t="s">
        <v>134</v>
      </c>
    </row>
    <row r="50" spans="6:6" x14ac:dyDescent="0.25">
      <c r="F50" s="2" t="s">
        <v>135</v>
      </c>
    </row>
    <row r="51" spans="6:6" x14ac:dyDescent="0.25">
      <c r="F51" s="2" t="s">
        <v>136</v>
      </c>
    </row>
    <row r="52" spans="6:6" x14ac:dyDescent="0.25">
      <c r="F52" s="2" t="s">
        <v>137</v>
      </c>
    </row>
    <row r="53" spans="6:6" x14ac:dyDescent="0.25">
      <c r="F53" s="2" t="s">
        <v>138</v>
      </c>
    </row>
    <row r="54" spans="6:6" x14ac:dyDescent="0.25">
      <c r="F54" s="2" t="s">
        <v>139</v>
      </c>
    </row>
    <row r="55" spans="6:6" x14ac:dyDescent="0.25">
      <c r="F55" s="2" t="s">
        <v>140</v>
      </c>
    </row>
    <row r="56" spans="6:6" x14ac:dyDescent="0.25">
      <c r="F56" s="2" t="s">
        <v>141</v>
      </c>
    </row>
    <row r="57" spans="6:6" x14ac:dyDescent="0.25">
      <c r="F57" s="2" t="s">
        <v>142</v>
      </c>
    </row>
    <row r="58" spans="6:6" x14ac:dyDescent="0.25">
      <c r="F58" s="2" t="s">
        <v>143</v>
      </c>
    </row>
    <row r="59" spans="6:6" x14ac:dyDescent="0.25">
      <c r="F59" s="2" t="s">
        <v>144</v>
      </c>
    </row>
    <row r="60" spans="6:6" x14ac:dyDescent="0.25">
      <c r="F60" s="2" t="s">
        <v>145</v>
      </c>
    </row>
    <row r="61" spans="6:6" x14ac:dyDescent="0.25">
      <c r="F61" s="2" t="s">
        <v>146</v>
      </c>
    </row>
    <row r="62" spans="6:6" x14ac:dyDescent="0.25">
      <c r="F62" s="2" t="s">
        <v>147</v>
      </c>
    </row>
    <row r="63" spans="6:6" x14ac:dyDescent="0.25">
      <c r="F63" s="2" t="s">
        <v>148</v>
      </c>
    </row>
    <row r="64" spans="6:6" x14ac:dyDescent="0.25">
      <c r="F64" s="2" t="s">
        <v>149</v>
      </c>
    </row>
    <row r="65" spans="6:6" x14ac:dyDescent="0.25">
      <c r="F65" s="2" t="s">
        <v>150</v>
      </c>
    </row>
    <row r="66" spans="6:6" x14ac:dyDescent="0.25">
      <c r="F66" s="2" t="s">
        <v>151</v>
      </c>
    </row>
    <row r="67" spans="6:6" x14ac:dyDescent="0.25">
      <c r="F67" s="2" t="s">
        <v>152</v>
      </c>
    </row>
    <row r="68" spans="6:6" x14ac:dyDescent="0.25">
      <c r="F68" s="2" t="s">
        <v>153</v>
      </c>
    </row>
    <row r="69" spans="6:6" x14ac:dyDescent="0.25">
      <c r="F69" s="2" t="s">
        <v>154</v>
      </c>
    </row>
    <row r="70" spans="6:6" x14ac:dyDescent="0.25">
      <c r="F70" s="2" t="s">
        <v>155</v>
      </c>
    </row>
    <row r="71" spans="6:6" x14ac:dyDescent="0.25">
      <c r="F71" s="2" t="s">
        <v>156</v>
      </c>
    </row>
    <row r="72" spans="6:6" x14ac:dyDescent="0.25">
      <c r="F72" s="2" t="s">
        <v>157</v>
      </c>
    </row>
    <row r="73" spans="6:6" x14ac:dyDescent="0.25">
      <c r="F73" s="2" t="s">
        <v>158</v>
      </c>
    </row>
    <row r="74" spans="6:6" x14ac:dyDescent="0.25">
      <c r="F74" s="2" t="s">
        <v>159</v>
      </c>
    </row>
    <row r="75" spans="6:6" x14ac:dyDescent="0.25">
      <c r="F75" s="2" t="s">
        <v>160</v>
      </c>
    </row>
    <row r="76" spans="6:6" x14ac:dyDescent="0.25">
      <c r="F76" s="2" t="s">
        <v>161</v>
      </c>
    </row>
    <row r="77" spans="6:6" x14ac:dyDescent="0.25">
      <c r="F77" s="2" t="s">
        <v>162</v>
      </c>
    </row>
    <row r="78" spans="6:6" x14ac:dyDescent="0.25">
      <c r="F78" s="2" t="s">
        <v>163</v>
      </c>
    </row>
    <row r="79" spans="6:6" x14ac:dyDescent="0.25">
      <c r="F79" s="2" t="s">
        <v>164</v>
      </c>
    </row>
    <row r="80" spans="6:6" x14ac:dyDescent="0.25">
      <c r="F80" s="2" t="s">
        <v>165</v>
      </c>
    </row>
    <row r="81" spans="6:6" x14ac:dyDescent="0.25">
      <c r="F81" s="2" t="s">
        <v>166</v>
      </c>
    </row>
    <row r="82" spans="6:6" x14ac:dyDescent="0.25">
      <c r="F82" s="2" t="s">
        <v>167</v>
      </c>
    </row>
    <row r="83" spans="6:6" x14ac:dyDescent="0.25">
      <c r="F83" s="2" t="s">
        <v>168</v>
      </c>
    </row>
    <row r="84" spans="6:6" x14ac:dyDescent="0.25">
      <c r="F84" s="2" t="s">
        <v>169</v>
      </c>
    </row>
    <row r="85" spans="6:6" x14ac:dyDescent="0.25">
      <c r="F85" s="2"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Diana Sofía Herrera Gutiérrez</cp:lastModifiedBy>
  <cp:revision/>
  <cp:lastPrinted>2024-12-17T15:31:44Z</cp:lastPrinted>
  <dcterms:created xsi:type="dcterms:W3CDTF">2019-01-13T03:35:50Z</dcterms:created>
  <dcterms:modified xsi:type="dcterms:W3CDTF">2025-11-05T19:44:22Z</dcterms:modified>
</cp:coreProperties>
</file>