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5/MIPG/MONITOREO/"/>
    </mc:Choice>
  </mc:AlternateContent>
  <xr:revisionPtr revIDLastSave="427" documentId="8_{1EC0C4FF-8E41-422F-8154-926F5BD02FCE}" xr6:coauthVersionLast="47" xr6:coauthVersionMax="47" xr10:uidLastSave="{7B8258E8-6330-4955-9CA3-AF1ED842E7B5}"/>
  <bookViews>
    <workbookView xWindow="-120" yWindow="-120" windowWidth="29040" windowHeight="15840" firstSheet="1" activeTab="1" xr2:uid="{00000000-000D-0000-FFFF-FFFF00000000}"/>
  </bookViews>
  <sheets>
    <sheet name="Políticas Vs Dimensión" sheetId="11" state="hidden" r:id="rId1"/>
    <sheet name="MONITOREO 1 TRIM. PAA 2025" sheetId="10" r:id="rId2"/>
  </sheets>
  <externalReferences>
    <externalReference r:id="rId3"/>
  </externalReferences>
  <definedNames>
    <definedName name="_xlnm._FilterDatabase" localSheetId="1" hidden="1">'MONITOREO 1 TRIM. PAA 2025'!$A$20:$HL$22</definedName>
    <definedName name="_xlnm._FilterDatabase" localSheetId="0" hidden="1">'Políticas Vs Dimensión'!$A$2:$I$19</definedName>
    <definedName name="_xlnm.Print_Area" localSheetId="1">'MONITOREO 1 TRIM. PAA 2025'!$A$1:$J$22</definedName>
    <definedName name="PAAC">'Políticas Vs Dimensión'!$A$49:$A$54</definedName>
    <definedName name="_xlnm.Print_Titles" localSheetId="1">'MONITOREO 1 TRIM. PAA 2025'!$15:$20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7" i="10" l="1"/>
  <c r="H155" i="10"/>
  <c r="H146" i="10"/>
  <c r="H55" i="10"/>
  <c r="H54" i="10"/>
  <c r="H213" i="10" l="1"/>
  <c r="H220" i="10"/>
  <c r="H218" i="10"/>
  <c r="H115" i="10" l="1"/>
  <c r="H295" i="10"/>
  <c r="H270" i="10"/>
  <c r="H262" i="10"/>
  <c r="H254" i="10"/>
  <c r="H240" i="10"/>
  <c r="H239" i="10"/>
  <c r="H241" i="10"/>
  <c r="H242" i="10"/>
  <c r="H243" i="10"/>
  <c r="H244" i="10"/>
  <c r="H245" i="10"/>
  <c r="H246" i="10"/>
  <c r="H187" i="10"/>
  <c r="H186" i="10"/>
  <c r="H188" i="10"/>
  <c r="H185" i="10"/>
  <c r="H177" i="10"/>
  <c r="H138" i="10"/>
  <c r="H137" i="10"/>
  <c r="H79" i="10" l="1"/>
  <c r="H75" i="10"/>
  <c r="H76" i="10"/>
  <c r="H44" i="10"/>
  <c r="H46" i="10"/>
  <c r="H25" i="10"/>
  <c r="H217" i="10"/>
  <c r="H216" i="10"/>
  <c r="H206" i="10"/>
  <c r="H77" i="10"/>
  <c r="H78" i="10"/>
  <c r="H80" i="10"/>
  <c r="H238" i="10"/>
  <c r="H208" i="10"/>
  <c r="H209" i="10"/>
  <c r="H210" i="10"/>
  <c r="H211" i="10"/>
  <c r="H212" i="10"/>
  <c r="H214" i="10"/>
  <c r="H215" i="10"/>
  <c r="H96" i="10" l="1"/>
  <c r="H42" i="10"/>
  <c r="H113" i="10"/>
  <c r="H114" i="10"/>
  <c r="H166" i="10"/>
  <c r="H22" i="10"/>
  <c r="H21" i="10"/>
  <c r="H154" i="10" l="1"/>
  <c r="H133" i="10" l="1"/>
  <c r="H134" i="10" l="1"/>
  <c r="H312" i="10" l="1"/>
  <c r="H175" i="10" l="1"/>
  <c r="H174" i="10" l="1"/>
  <c r="H157" i="10"/>
  <c r="H156" i="10"/>
  <c r="H33" i="10" l="1"/>
  <c r="H313" i="10" l="1"/>
  <c r="H287" i="10" l="1"/>
  <c r="H176" i="10" l="1"/>
  <c r="H158" i="10" l="1"/>
  <c r="H136" i="10"/>
  <c r="H135" i="10"/>
  <c r="H132" i="10"/>
  <c r="H131" i="10"/>
  <c r="H123" i="10"/>
  <c r="H112" i="10"/>
  <c r="H104" i="10"/>
  <c r="H66" i="10"/>
  <c r="H65" i="10"/>
  <c r="H41" i="10" l="1"/>
  <c r="H43" i="10"/>
  <c r="H230" i="10"/>
  <c r="H229"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<sst xmlns="http://schemas.openxmlformats.org/spreadsheetml/2006/main" count="1002" uniqueCount="456">
  <si>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</si>
  <si>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</si>
  <si>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</si>
  <si>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</si>
  <si>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</si>
  <si>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</si>
  <si>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</si>
  <si>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</si>
  <si>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</si>
  <si>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Planeación Institucional</t>
  </si>
  <si>
    <t>X</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</si>
  <si>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</si>
  <si>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</si>
  <si>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</si>
  <si>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</si>
  <si>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</si>
  <si>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</si>
  <si>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</si>
  <si>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</si>
  <si>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</si>
  <si>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</si>
  <si>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</si>
  <si>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</si>
  <si>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</si>
  <si>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</si>
  <si>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</si>
  <si>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</si>
  <si>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</si>
  <si>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</si>
  <si>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</si>
  <si>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</si>
  <si>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</si>
  <si>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</si>
  <si>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</si>
  <si>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DIRECCIONAMIENTO ESTRATEGICO Y PLANEACION INSTITUCIONAL</t>
  </si>
  <si>
    <t>GESTIÓN DEL RIESGO EN LA INFRAESTRUCTURA DE TRANSPORTE A CARGO DEL INVIAS</t>
  </si>
  <si>
    <t>GESTIÓN SOCIAL, AMBIENTAL Y PREDIAL EN PROYECTOS DE INFRAESTRUCTURA DE TRANSPORTE A CARGO DEL INVIAS</t>
  </si>
  <si>
    <t>GESTIÓN DE INNOVACIÓN Y REGLAMENTACIÓN TÉCNICA DE LA INFRAESTRUCTURA</t>
  </si>
  <si>
    <t>GESTIÓN DE LA INFRAESTRUCTURA VIAL</t>
  </si>
  <si>
    <t>PROGRAMA DE SEGURIDAD EN CARRETERAS NACIONALES</t>
  </si>
  <si>
    <t>ADMINISTRACIÓN DE BIENES Y SERVICIOS</t>
  </si>
  <si>
    <t>GESTIÓN CONTRACTUAL</t>
  </si>
  <si>
    <t>GESTIÓN DEL TALENTO HUMANO</t>
  </si>
  <si>
    <t>CONTROL FINANCIERO Y CONTABLE</t>
  </si>
  <si>
    <t>GESTION LEGAL Y DEFENSA JUDICIAL</t>
  </si>
  <si>
    <t>EVALUACION Y SEGUIMIENTO</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</si>
  <si>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</si>
  <si>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</si>
  <si>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</si>
  <si>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</si>
  <si>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</si>
  <si>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6) Iniciativas adicionales</t>
  </si>
  <si>
    <t>INSTITUTO NACIONAL DE VÍAS</t>
  </si>
  <si>
    <t>CÓDIGO</t>
  </si>
  <si>
    <t>EDEP-FR-2</t>
  </si>
  <si>
    <t>VERSIÓN</t>
  </si>
  <si>
    <t>DIRECCIONAMIENTO ESTRATÉGICO Y PLANEACIÓN INSTITUCIONAL</t>
  </si>
  <si>
    <t>PÁGINA</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</si>
  <si>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</si>
  <si>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</si>
  <si>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</si>
  <si>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</si>
  <si>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</si>
  <si>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</si>
  <si>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</si>
  <si>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</si>
  <si>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DIMENSIÓN No. 1:</t>
  </si>
  <si>
    <t>TALENTO HUMANO</t>
  </si>
  <si>
    <t>PROCESO:</t>
  </si>
  <si>
    <t>GESTIÓN HUMANA</t>
  </si>
  <si>
    <t>POLÍTICA</t>
  </si>
  <si>
    <t>ACCIÓN</t>
  </si>
  <si>
    <t>PRODUCTO</t>
  </si>
  <si>
    <t>META</t>
  </si>
  <si>
    <t>PERÍODO A EVALUAR</t>
  </si>
  <si>
    <t>RESPONSABLES</t>
  </si>
  <si>
    <t>DESCRIPCIÓN DE AVANCES</t>
  </si>
  <si>
    <t>PROGRAMADO</t>
  </si>
  <si>
    <t>EJECUTADO</t>
  </si>
  <si>
    <t>PORCENTAJE DE AVANCE</t>
  </si>
  <si>
    <t xml:space="preserve">Implementar un plan de trabajo orientado a la identificación del perfil cultural de la organización. </t>
  </si>
  <si>
    <t>Plan de trabajo de cultura organizacional implementado y con informes de seguimiento trimestral</t>
  </si>
  <si>
    <t>Secretaría General
Subdirección Gestión Humana
con apoyo de todas las dependencias</t>
  </si>
  <si>
    <t>Implementar caja de herramientas del código de integridad según cronograma</t>
  </si>
  <si>
    <t>Secretaría General
Subdirección de Gestión Humana
Con apoyo de todas las dependencias</t>
  </si>
  <si>
    <t>Fortalecer las competencias de liderazgo del equipo directivo del Invías</t>
  </si>
  <si>
    <t>Subdirección de Gestión Humana con apoyo de todas las dependencias</t>
  </si>
  <si>
    <t>Estrategias de transferencia del conocimiento desarrolladas conforme las diferentes situaciones administrativas de acuerdo con los lineamientos del DAFP</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</si>
  <si>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</si>
  <si>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</si>
  <si>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CONTROL DISCIPLINARIO</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</si>
  <si>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</si>
  <si>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</si>
  <si>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 xml:space="preserve">Oficina de Control Disciplinario </t>
  </si>
  <si>
    <t>DIMENSIÓN No. 2:</t>
  </si>
  <si>
    <t>DIRECCIONAMIENTO ESTRATÉGICO Y PLANEACIÓN</t>
  </si>
  <si>
    <t>DIRECCIONAMIENTO ESTARTÉGICO Y PLANEACIÓN INSTITUCIONAL</t>
  </si>
  <si>
    <t xml:space="preserve">Planeación Institucional </t>
  </si>
  <si>
    <t>Formular oportunamente los planes (táctico y operativo 2025) de la Dependencia.</t>
  </si>
  <si>
    <t>Planes (táctico y operativo 2025) formulados</t>
  </si>
  <si>
    <t>Todas las Dependencias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</si>
  <si>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</si>
  <si>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</si>
  <si>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</si>
  <si>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Gestión Presupuestal y eficiencia del Gasto Público</t>
  </si>
  <si>
    <t>Asesorar, coordinar y desarrollar las etapas del ciclo presupuestal del Invías (formulación, programación ejecución, seguimiento y evaluación)</t>
  </si>
  <si>
    <t>Etapas del ciclo presupuestal con asesoría, coordinadas y desarrolladas</t>
  </si>
  <si>
    <t>Oficina Asesora de Planeación</t>
  </si>
  <si>
    <t>Elaborar y presentar el informe de seguimiento presupuestal de compromisos y obligaciones de la vigencia 2025 y la ejecución de la reserva consolidada del presupuesto 2024</t>
  </si>
  <si>
    <t>Informe de Seguimiento elaborado y presentado</t>
  </si>
  <si>
    <t>Elaborar el Plan de Inversiones del presupuesto 2026 y el borrador de la resolución de incorporación del presupuesto</t>
  </si>
  <si>
    <t>Borradores del Plan de inversiones 2026 y la resolución de incorporación del presupuesto 2026</t>
  </si>
  <si>
    <t>Implementar las acciones del plan de austeridad</t>
  </si>
  <si>
    <t>Plan de austeridad implementado y con seguimiento</t>
  </si>
  <si>
    <t>Secretaría General
 Subdirección Administrativa</t>
  </si>
  <si>
    <t>DIMENSIÓN No. 2</t>
  </si>
  <si>
    <t>GESTIÓN CONTRACTUAL PROCESOS ADMINISTRATIVOS Y SANCIONATORIOS</t>
  </si>
  <si>
    <t>Compras y contratación publica</t>
  </si>
  <si>
    <t>Liquidar y cerrar el 100% de los contratos y convenios, terminados a 31 de diciembre de la vigencia 2023, priorizando los de mayor antigüedad.</t>
  </si>
  <si>
    <t>Contratos y convenios terminados a 31 de diciembre de la vigencia 2023 liquidados y cerrados</t>
  </si>
  <si>
    <t>Todas las dependencias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</si>
  <si>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</si>
  <si>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</si>
  <si>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</si>
  <si>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</si>
  <si>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</si>
  <si>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</si>
  <si>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</si>
  <si>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COMPRA PÚBLICA</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</si>
  <si>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</si>
  <si>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</si>
  <si>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</si>
  <si>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</si>
  <si>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</si>
  <si>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Subdirección de procesos de selección contractual</t>
  </si>
  <si>
    <t>Mantener actualizada la información de los contratos y convenios en la plataforma transaccional SECOP II y en SICO</t>
  </si>
  <si>
    <t xml:space="preserve"> Información de los contratos y convenios actualizada en la plataforma transaccional SECOP II y en SICO</t>
  </si>
  <si>
    <t>Gestión financiera</t>
  </si>
  <si>
    <t>Comprometer del 97,72% de los recursos de inversión asignados a la vigencia $3.501.357
*valores en millones de pesos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</si>
  <si>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</si>
  <si>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</si>
  <si>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Obligar del 89,27% de los recursos de inversión asignados a la vigencia $3.501.357
*valores en millones de pesos</t>
  </si>
  <si>
    <t xml:space="preserve">Recursos de inversión obligados </t>
  </si>
  <si>
    <t>Recursos de funcionamiento comprometidos</t>
  </si>
  <si>
    <t>Subdirección Administrativa
Dirección Jurídica</t>
  </si>
  <si>
    <t xml:space="preserve">Recursos de funcionamiento obligados </t>
  </si>
  <si>
    <t>Obligar 100% de los recursos de la reserva presupuestal 2024
*valores en millones de pesos</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</si>
  <si>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</si>
  <si>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</si>
  <si>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 xml:space="preserve">
Suscribir los estados financieros</t>
  </si>
  <si>
    <t>Estados financieros suscritos</t>
  </si>
  <si>
    <t>Subdirección Financiera</t>
  </si>
  <si>
    <t>Planificación de la infraestructura de transporte</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</si>
  <si>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</si>
  <si>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</si>
  <si>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</si>
  <si>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DIMENSIÓN No. 3:</t>
  </si>
  <si>
    <t>GESTION CON VALORES PARA RESULTADOS</t>
  </si>
  <si>
    <t>Direccionamiento estratégico y planeación institucional</t>
  </si>
  <si>
    <t xml:space="preserve">Fortalecimiento organizacional y simplificación de procesos </t>
  </si>
  <si>
    <t>Revisar y realizar mejoras cuando sea el caso de la documentación de los procesos del Modelo de Operación</t>
  </si>
  <si>
    <t>Procesos del Modelo de Operación revisados y si se requiere mejorados</t>
  </si>
  <si>
    <t>ADMINISTRACIÓN INMOBILIARÍA</t>
  </si>
  <si>
    <t>Gestionar la administración de los bienes inmuebles fiscales</t>
  </si>
  <si>
    <t>Informe de estado de bienes inmuebles fiscales</t>
  </si>
  <si>
    <t>Secretaria general</t>
  </si>
  <si>
    <t>GESTIÓN CON VALORES PARA RESULTADOS</t>
  </si>
  <si>
    <t>ATENCIÓN Y RELACIONAMIENTO AL CIUDADANO</t>
  </si>
  <si>
    <t>Identificar las principales causas del incumplimiento en los tiempos de respuesta de las PQRD para la toma de decisiones por parte de la alta dirección</t>
  </si>
  <si>
    <t>Informes trimestrales de análisis de causas de incumplimiento y recomendaciones de mejora</t>
  </si>
  <si>
    <t>Subdirección Administrativa</t>
  </si>
  <si>
    <t>Estudiar y evaluar las quejas, denuncias e informes, por hechos de relevancia disciplinaria</t>
  </si>
  <si>
    <t xml:space="preserve">Informes, quejas, denuncias y traslados de la PGN estudiados y evaluados </t>
  </si>
  <si>
    <t xml:space="preserve">Participación ciudadana en la gestión pública </t>
  </si>
  <si>
    <t>Implementar la estrategia de participación ciudadana</t>
  </si>
  <si>
    <t>Estrategia de participación ciudadana aprobada, implementada y con seguimiento</t>
  </si>
  <si>
    <t>Atender las peticiones, quejas, reclamos y denuncias (PQRD) de acuerdo a ley y demás disposiciones vigentes</t>
  </si>
  <si>
    <t>PQRD atendidas de acuerdo a ley y demás disposiciones vigentes</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</si>
  <si>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</si>
  <si>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</si>
  <si>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DEFENSA JURÍDICA</t>
  </si>
  <si>
    <t xml:space="preserve">Defensa jurídica </t>
  </si>
  <si>
    <t>Gestionar la debida representación judicial y extrajudicial del instituto</t>
  </si>
  <si>
    <t>Demandas y conciliaciones extrajudiciales contestadas en término</t>
  </si>
  <si>
    <t>Subdirección de Defensa Jurídica</t>
  </si>
  <si>
    <t>Comprometer el 100% de los recursos asignados al rubro de sentencias y conciliaciones</t>
  </si>
  <si>
    <t>Expedición de registros presupuestales durante el periodo</t>
  </si>
  <si>
    <t>Realizar gestión de cobro persuasivo y coactivo dentro de los términos de ley, acorde a los procedimientos vigentes.</t>
  </si>
  <si>
    <t>Cobros persuasivos y procesos coactivos adelantados dentro los términos de ley y los procedimientos vigentes</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</si>
  <si>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</si>
  <si>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</si>
  <si>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</si>
  <si>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</si>
  <si>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</si>
  <si>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Implementar la Política de Prevención del Daño Antijurídico conforme lo aprobado por el Comité de Conciliación</t>
  </si>
  <si>
    <t xml:space="preserve"> PPDA implementada</t>
  </si>
  <si>
    <t>Mejora normativa</t>
  </si>
  <si>
    <t>Estructurar y mantener actualizado el inventario normativo</t>
  </si>
  <si>
    <t>Inventario normativo estructurado y mantenido</t>
  </si>
  <si>
    <t>Dirección Jurídica
Subdirección de Reglamentación Técnica</t>
  </si>
  <si>
    <t>Adelantar la actualización de la normatividad técnica</t>
  </si>
  <si>
    <t>Normatividad técnica actualizada</t>
  </si>
  <si>
    <t>Dirección Jurídica
Dirección Técnica y de Estructuración 
Subdirección de Reglamentación Técnica e Innovación</t>
  </si>
  <si>
    <t>ESTRUCTURACIÓN DE PROYECTOS DE INFRAESTRUCTURA DE TRANSPORTE</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</si>
  <si>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</si>
  <si>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</si>
  <si>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</si>
  <si>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GESTIÓN AMBIENTAL. SOCIAL, PREDIAL Y DE SOSTENIBILIDAD DE PROYECTOS DE INFRAESTRUCTURA</t>
  </si>
  <si>
    <t>Incorporar los lineamientos de Infraestructura verde vial</t>
  </si>
  <si>
    <t xml:space="preserve">Proyectos pilotos contratados para aplicar los Lineamientos de Infraestructura Verde_LIVV </t>
  </si>
  <si>
    <t>Subdirección de Sostenibilidad</t>
  </si>
  <si>
    <t>Gestionar predios y mejoras requeridas para el desarrollo de proyectos INVÍAS</t>
  </si>
  <si>
    <t>Predios y mejoras gestionadas (fichas, estudios de títulos y avalúos)</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</si>
  <si>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</si>
  <si>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</si>
  <si>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</si>
  <si>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</si>
  <si>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</si>
  <si>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</si>
  <si>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GESTIÓN DE SERVICIOS ADMINISTRATIVOS</t>
  </si>
  <si>
    <t>Actualizar el inventario físico de los bienes de propiedad de la Entidad de las sedes territoriales, peajes y fuerzas del PSCN</t>
  </si>
  <si>
    <t>Inventario registrado en la base de datos de inventarios de la entidad.</t>
  </si>
  <si>
    <t>GESTIÓN DE TECNOLOGÍAS DE INFORMACIÓN Y COMUNICACIÓN</t>
  </si>
  <si>
    <t>Implementar la estrategia de racionalización de trámites según plan de trabajo</t>
  </si>
  <si>
    <t>Dirección Técnica y de Estructuración
Subdirección de Reglamentación Técnica e Innovación
Subdirección Administrativa
OTIC</t>
  </si>
  <si>
    <t>Elaborar el Plan de Comunicaciones Internas y Externas de la entidad de acuerdo con las directrices del Gobierno Nacional, la Dirección General y la Política de Comunicaciones vigente, y hacer seguimiento</t>
  </si>
  <si>
    <t>Plan de comunicaciones elaborado y ejecutado</t>
  </si>
  <si>
    <t>Subdirección General</t>
  </si>
  <si>
    <t xml:space="preserve">Seguridad digital </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</si>
  <si>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</si>
  <si>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</si>
  <si>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</si>
  <si>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</si>
  <si>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</si>
  <si>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GESTIÓN DEL RIESGO DE PROYECTOS DE INFRAESTURCTURA DE TRANSPORTE</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</si>
  <si>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</si>
  <si>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</si>
  <si>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</si>
  <si>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</si>
  <si>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</si>
  <si>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</si>
  <si>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</si>
  <si>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</si>
  <si>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</si>
  <si>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</si>
  <si>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</si>
  <si>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DIMENSIÓN No. 3 :</t>
  </si>
  <si>
    <t>GESTIÓN FINANCIERA</t>
  </si>
  <si>
    <t>Implementar la central de cuentas del Invias para la unificación del proceso de obligación de cuentas incluidas todas las territoriales.</t>
  </si>
  <si>
    <t>Central de cuentas implementada</t>
  </si>
  <si>
    <t>Secretaría General
Subdirección Financiera
OTIC</t>
  </si>
  <si>
    <t>DIMENSIÓN 4:</t>
  </si>
  <si>
    <t>EVALUACIÓN DE RESULTADOS</t>
  </si>
  <si>
    <t>EJECUCION Y OPERACION DE PROYECTOS DE INFRAESTRUCTURA DE TRANSPORTE</t>
  </si>
  <si>
    <t xml:space="preserve"> Intervenir 2718 km de vías regionales y caminos ancestrales </t>
  </si>
  <si>
    <t>Vías regionales y caminos ancestrales intervenidos</t>
  </si>
  <si>
    <t>Subdirección de Vías Regionales
Gerencia de Caminos Comunitarios de la Paz Total</t>
  </si>
  <si>
    <t>Intervenir 25 instalaciones portuarias fluviales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</si>
  <si>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</si>
  <si>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</si>
  <si>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</si>
  <si>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</si>
  <si>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</si>
  <si>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</si>
  <si>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</si>
  <si>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</si>
  <si>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</si>
  <si>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</si>
  <si>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</si>
  <si>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</si>
  <si>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</si>
  <si>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</si>
  <si>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</si>
  <si>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</si>
  <si>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</si>
  <si>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</si>
  <si>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</si>
  <si>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</si>
  <si>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</si>
  <si>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</si>
  <si>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Mantenimiento de 3 estaciones férreas </t>
  </si>
  <si>
    <t>Kilómetros mantenidos rutinario en la red férrea</t>
  </si>
  <si>
    <t>Operar 2 transbordadores</t>
  </si>
  <si>
    <t>Transbordadores operados</t>
  </si>
  <si>
    <t>DIMENSIÓN No. 4:</t>
  </si>
  <si>
    <t>EVALUACIÓN Y SEGUIMIENTO</t>
  </si>
  <si>
    <t>Evaluar los planes de las dependencias.</t>
  </si>
  <si>
    <t>Planes de las dependencias evaluados</t>
  </si>
  <si>
    <t>Implementar el plan anual de auditoría aprobado por el Comité Institucional de coordinación de Control Interno</t>
  </si>
  <si>
    <t>Plan anual de auditoría implementado</t>
  </si>
  <si>
    <t>Oficina de Control interno</t>
  </si>
  <si>
    <t>Cumplir eficientemente las actividades administrativas a cargo de las dependencias.</t>
  </si>
  <si>
    <t xml:space="preserve">Actividades administrativas con cumplimiento </t>
  </si>
  <si>
    <t>Implementar las acciones del Programa de Transparencia Ética Pública</t>
  </si>
  <si>
    <t>Acciones del Programa de Transparencia y ética pública implementadas</t>
  </si>
  <si>
    <t>Acciones del Plan Institucional de Archivos de la entidad implementado y con seguimiento</t>
  </si>
  <si>
    <t>Acciones del Plan Anual de Vacantes implementadas</t>
  </si>
  <si>
    <t>Secretaría General
Subdirección de Gestión Humana</t>
  </si>
  <si>
    <t>Acciones del Plan de Previsión de Recursos Humanos implementadas</t>
  </si>
  <si>
    <t>Acciones del Plan Estratégico de Talento Humano implementadas</t>
  </si>
  <si>
    <t xml:space="preserve">Acciones del Plan Institucional de Capacitación -PIC- implementadas </t>
  </si>
  <si>
    <t>Acciones del Plan de Bienestar e incentivos institucionales implementadas oportunamente y con informe de seguimiento</t>
  </si>
  <si>
    <t>Secretaría General, Subdirección Gestión Humana</t>
  </si>
  <si>
    <t>Acciones del Plan de Seguridad y Salud en el trabajo implementadas</t>
  </si>
  <si>
    <t>Gestión ambiental, social, predial y de sostenibilidad de proyectos de infraestructura de transporte</t>
  </si>
  <si>
    <t>Implementar las acciones en los proyectos ambientales en cumplimiento de las medidas de mitigación, conservación, prevención y restauración establecidas dentro de los proyectos</t>
  </si>
  <si>
    <t>Seguimiento a las acciones</t>
  </si>
  <si>
    <t>Gestión de riesgos de proyectos de infraestructura de transporte</t>
  </si>
  <si>
    <t>Actualizar las acciones del Plan de Gestión del Riesgo de Desastres en la infraestructura de transporte nacional</t>
  </si>
  <si>
    <t>Acciones del Plan de Gestión del Riesgo de Desastres en la infraestructura de transporte nacional actualizadas</t>
  </si>
  <si>
    <t>Gestión de tecnologías de la información y comunicaciones</t>
  </si>
  <si>
    <t>Ejecutar las actividades definidas para la vigencia del marco de referencia de Arquitectura Empresarial del INVÍAS</t>
  </si>
  <si>
    <t>Acciones del Marco de referencia de Arquitectura Empresarial implementadas para la vigencia 2025</t>
  </si>
  <si>
    <t>OTIC</t>
  </si>
  <si>
    <t>DIMENSIÓN No. 5:</t>
  </si>
  <si>
    <t>INFORMACIÓN Y COMUNICACIONES</t>
  </si>
  <si>
    <t>GESTIÓN DOCUMENTAL</t>
  </si>
  <si>
    <t xml:space="preserve">Gestión documental </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</si>
  <si>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</si>
  <si>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</si>
  <si>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Atención y relacionamiento ciudadano</t>
  </si>
  <si>
    <t>Implementar acciones de seguimiento al cumplimiento de la ley de transparencia</t>
  </si>
  <si>
    <t>Acciones de seguimiento al cumplimiento de la ley de transparencia implementadas y con informes de avance trimestral</t>
  </si>
  <si>
    <t>Secretaría General</t>
  </si>
  <si>
    <t>Estructuración de proyectos de infraestructura de transporte</t>
  </si>
  <si>
    <t>Gestión de la información estadística</t>
  </si>
  <si>
    <t>Sistema actualizado con inventario de la Red vial Nacional a Cargo del Instituto</t>
  </si>
  <si>
    <t>Subdirección de Planificación de Infraestructura</t>
  </si>
  <si>
    <t>DIMENSIÓN No. 6:</t>
  </si>
  <si>
    <t>GESTIÓN DEL CONOCIMIENTO Y LA INNOVACIÓN</t>
  </si>
  <si>
    <t>REGLAMENTACIÓN TÉCNICA E INNOVACIÓN DE LA INFRAESTRUCTURA DE TRANSPORTE</t>
  </si>
  <si>
    <t xml:space="preserve">Realizar un evento de innovación </t>
  </si>
  <si>
    <t>Evento realizado</t>
  </si>
  <si>
    <t>Subdirección de Reglamentación Técnica e Innovación</t>
  </si>
  <si>
    <t>Mejorar de manera continua el marco de gobernanza de proyectos del INVIAS</t>
  </si>
  <si>
    <t>Marco de gobernanza de proyectos del INVIAS mejorado</t>
  </si>
  <si>
    <t>DIMENSIÓN No. 7:</t>
  </si>
  <si>
    <t>CONTROL INTERNO</t>
  </si>
  <si>
    <t xml:space="preserve">Formular e implementar el Mapa de aseguramiento y realizar reporte </t>
  </si>
  <si>
    <t>Formular, implementar y reportar cumplimiento de los planes de mejoramiento de auditorías internas y externas</t>
  </si>
  <si>
    <t>Planes de mejoramiento de auditorías internas y externas formulados, implementados y con reporte de cumplimiento</t>
  </si>
  <si>
    <t>Plan de Austeridad implementado y publicado.</t>
  </si>
  <si>
    <t>Durante el primer trimestre de 2025 se han solicitado CDPs para el pago de impuestos prediales y estos se han realizado de acuerdo con la disponibilidad presupuestal, para el mantenimiento de sedes, prorrogas de comodatos, seguimiento e informes de supervisión de los predios en comodato, se ha actualizado la base de datos con el inventario de los predios.</t>
  </si>
  <si>
    <t>Informe de identificación de las principales causas del incumplimiento en los tiempos de respuesta de las PQRD para la toma de decisiones por parte de la alta dirección.</t>
  </si>
  <si>
    <t>En el primer trimestre se radicaron y atendieron 128 solicitudes a la PGN.</t>
  </si>
  <si>
    <t>Se profirió pliego de cargos en el expediente 006-2024.</t>
  </si>
  <si>
    <t>Durante el primer trimestre se contestaron 14 demandas.</t>
  </si>
  <si>
    <t>Durante el primer trimestre se solicitaron registros presupuestales por valor total de $1.915.927.725,49 y se expidieron registros presupuestal por valor total de $488.011.954,10</t>
  </si>
  <si>
    <t>Durante el primer trimestre se sustanciaron 45 expedientes de cobro.</t>
  </si>
  <si>
    <t>Reporte de calificación de la PPDA del año 2024, registrada en Ekogui el 12 de marzo de 2025.</t>
  </si>
  <si>
    <t>Se avanza en las estructuraciones de acuerdo a la asignación por parte de las unidades ejecutoras.</t>
  </si>
  <si>
    <t>Se remite informe mediante Memorando AZ 2025I-VBOG-005713 de levantamiento de tomas físicas de inventarios y plan de trabajo de actualización de inventarios a nivel nacional en el aplicativo SAI con las áreas involucradas el cual reposa en el siguiente enlace: https://invias-my.sharepoint.com/:f:/g/personal/nerojas_invias_gov_co/Ekt5cKo1FvJCuIxni5QZfGMBZyYsTVSoTv7d75GCwxZyPw?e=1dDcGp</t>
  </si>
  <si>
    <t>Se actualizó el PETI (2024 - 2026) con los avances del 2024 y los recursos destinados para el 2025, dicha actualización fue aprobada por el Comité Institucional de Gestión y Desempeño el pasado 30 de enero del 2025. Se trabajó en la elaboración de cronogramas para la medición el PETI, para los proyectos de Servicios Tecnológicos, Sistemas de Información, Gestión de Información y Gobierno Digital.</t>
  </si>
  <si>
    <t>Durante el primer trimestre se exploró la posibilidad de adicionar el convenio vigente con la Universidad La Salle, para desarrollar la herramienta.</t>
  </si>
  <si>
    <t>Para el 1er trimestre del 2025 se está trabajando en la implementación de la central de cuentas.</t>
  </si>
  <si>
    <t>Los planes de las dependencias fueron evaluados de acuerdo al Memorando Circular No 2025I-VBOG-020872 del 07-04-2025 "Evolución planes primer trimestre 2025".</t>
  </si>
  <si>
    <t>El plan anual de auditoría fue aprobado en el Comité Institucional de coordinación de Control Interno - CICCI del 14 de abril e implementado al 100% en lo programado para el primer trimestre.</t>
  </si>
  <si>
    <t>Actividades administrativas con cumplimiento.</t>
  </si>
  <si>
    <t>Se realizó la actualización semanal de la planta de personal de la entidad. Con corte al 31 de diciembre de 2024, se registran 771 funcionarios activos. Durante el periodo, se efectuaron 35 vinculaciones de funcionarios a la planta de personal, de las cuales 33 correspondieron a empleos de carrera administrativa y 2 a empleos de libre nombramiento y remoción. Asimismo, se generaron 37 retiros de funcionarios de la planta de personal y se proveyeron mediante encargo 48 empleos de carrera administrativa. La Comisión Nacional del Servicio Civil (CNSC) autorizó el uso de listas de elegibles en empleos no convocados a concurso de méritos para 44 empleos que podrían catalogarse como el mismo empleo o como empleos equivalentes, y se procedió a iniciar los trámites administrativos para su vinculación.</t>
  </si>
  <si>
    <t>La Subdirección de Gestión Humana durante el primer trimestre del 2025 realizó la formulación y publicación del Plan Estratégico de Talento Humano (PETH) y los planes integradores para la vigencia 2025 (Plan Institucional de Capacitación, Plan Anual de Vacantes, Plan de Previsión de Recursos Humanos, Plan Anual de Bienestar y Plan Anual de Seguridad y Salud en el Trabajo). Se llevó a cabo la socialización del PETH e integradores con los 4 sindicatos del INVÍAS (ANSEINFRAESTRUCTURA, ANSEINVIAS, SINDICATO NACIONAL DE TRABAJADORES DE RAMA SERVICIOS DE LA INDUSTRIA y UNISETT) y la comisión de personal el 23 de enero de 2025. Adicionalmente, se dispuso la consulta ciudadana de estos documentos en la página web del INVÍAS del 23 al 30 de enero de 2025. Culminando el proceso, el Comité de Gestión y Desempeño aprobó el Plan Estratégico de Talento Humano e Integradores el 30 de enero de 2025, y su versión final se publicó el 31 de enero de 2025, en cumplimiento de la normatividad vigente.</t>
  </si>
  <si>
    <t>Durante el primer trimestre de 2025, en el marco de la planificación establecida en el Plan de Bienestar, se planearon y ejecutaron 24 actividades, las cuales alcanzaron un 85% de participación. En este mismo periodo, también se llevaron a cabo los estudios previos y legales necesarios para la formalización del contrato con Compensar, cuya suscripción se prevé para el mes de abril.</t>
  </si>
  <si>
    <t>Se efectúa seguimiento del primer trimestre del 2025 a la implementación de acciones en cumplimiento de las medidas de mitigación del componente ambiental de las obligaciones contractuales de las interventorías en los proyectos reportados a la SS y asignadas en el marco de la competencia.</t>
  </si>
  <si>
    <t>Se encuentra actualizado el esquema de publicación de la información en la página Web- Adoptada mediante Resolución No. 1138.</t>
  </si>
  <si>
    <t>Se realizó el seguimiento a la formulación e implementación del mapa de aseguramiento socializado mediante Memorando Circular No 2025I-VBOG-015999 del 19-03-2025.</t>
  </si>
  <si>
    <t>Se ha formulado, implementado y reportado el cumplimiento de los planes de mejoramiento de auditorías externas (ver informes enero, febrero y marzo 2025 publicados en la web y en el gestor documental AZDigital, así como el Informe de Seguimiento Auditorías Internas 2017 a 2024 - 1er Trimestre 2025).</t>
  </si>
  <si>
    <t>Se atendieron oportunamente las peticiones, quejas, reclamos y denuncias (PQRD) de acuerdo a ley y demás disposiciones vigentes.</t>
  </si>
  <si>
    <t>Acciones del Plan Institucional de Archivos de la entidad implementado y con seguimiento - Informe presentado.</t>
  </si>
  <si>
    <t>Meta con cumplimiento programado para el cuarto trimestre.</t>
  </si>
  <si>
    <t>Revisión y publicación de 10 procesos misionales, 26 procesos administrativos y de mínima cuantía, 17 trámites de contratación directa, 7 contratos derivados de procesos de selección, 14 garantías para revisión y aprobación.</t>
  </si>
  <si>
    <t>Se realizó seguimiento y verificación de más de 4 mil expedientes en plataforma SECOP II, en el cual se validaban las correspondientes publicaciones de documentos de ejecución en cada contrato, realizando requerimientos a cada unidad ejecutora y supervisión.</t>
  </si>
  <si>
    <t>Comprometer el 100% de los recursos de funcionamiento asignados a la vigencia $210.812
*valores en millones de pesos</t>
  </si>
  <si>
    <t>Obligar el 100% de funcionamiento asignados en la vigencia $210.812
*valores en millones de pesos</t>
  </si>
  <si>
    <t>Ejecutar las actividades definidas para la vigencia del modelo de seguridad y privacidad de la información (MSPI) según cronograma</t>
  </si>
  <si>
    <t>Se realizó la atención de emergencias en las Direcciones territoriales que requirieron intervención mediante el sistema de monto agotable.</t>
  </si>
  <si>
    <t>Desarrollar a 2025 una (1) herramienta para mejorar los sistemas de información geográfica de la infraestructura de transporte para la gestión del riesgo</t>
  </si>
  <si>
    <t>Acciones programadas para el 2do trimestre ya a la espera a las directrices de la OAP</t>
  </si>
  <si>
    <t>Implementar las acciones del Plan de Previsión de Recursos Humanos</t>
  </si>
  <si>
    <t>Expedientes electrónicos de la etapa precontractual de los contratos 2024 creados y actualizados y cargados en el aplicativo AZ</t>
  </si>
  <si>
    <t>Actividad de conformación de Informe de implementación de acciones del Plan Institucional de Archivos de la Entidad conforme al diagnóstico general de archivo, programada a partir del 2do trimestre.</t>
  </si>
  <si>
    <t>Expedientes electrónicos los contratos 2025 creados y actualizados y cargados en el aplicativo AZ</t>
  </si>
  <si>
    <t>Mapa de aseguramiento formulado e implementado y reporte realizado</t>
  </si>
  <si>
    <t>Al mes de marzo se han realizado intervenciones en 252km distribuidos en los siguientes municipios: Amazonas (5,87 km); Antioquia (39,2 km); Arauca (8,2 km); Bolívar (5,121 km); Boyacá (2 km); Caldas (2,6 km); Caquetá (0,7 km); Cauca (22.79 km); Cesar (0,8 km); Chocó (0,10 km); Córdoba (21,01 km); Cundinamarca (51,63 km); Huila (10 km); La Guajira (15,53 km); Magdalena (7,35 km); Meta (5,15 km); Nariño (19,90 km); Norte de Santander (2,51 km); Risaralda (2,69 km); Santander (1,49 km); Sucre (14,64 km); Tolima (7,05 km); Valle del cauca (3,4 km); Vichada (2,25 km);</t>
  </si>
  <si>
    <t>Se terminaron los siguientes muelle: 
1. Muelle centro verde – Montería.
2. Muelle rancho grande – Montería.
3. Muelle centro calle 22 – Montería 
4. Muelle principal Cartagena del Chairá</t>
  </si>
  <si>
    <r>
      <t xml:space="preserve">Las intervenciones de vías terciarias en municipios PDET se refleja a continuación:
</t>
    </r>
    <r>
      <rPr>
        <b/>
        <sz val="11"/>
        <color theme="1"/>
        <rFont val="Poppins"/>
      </rPr>
      <t>Antioquia</t>
    </r>
    <r>
      <rPr>
        <sz val="11"/>
        <color theme="1"/>
        <rFont val="Poppins"/>
      </rPr>
      <t xml:space="preserve">: Apartadó (2 km); Carepa (2,75 km); Chigorodó (2,6 km); Dabeiba (3,99 km); El Bagre (2 km); Ituango (0,25 km); Necoclí (2 km); San pedro de Urabá (3 km); Turbo (4 km);
</t>
    </r>
    <r>
      <rPr>
        <b/>
        <sz val="11"/>
        <color theme="1"/>
        <rFont val="Poppins"/>
      </rPr>
      <t>Arauca</t>
    </r>
    <r>
      <rPr>
        <sz val="11"/>
        <color theme="1"/>
        <rFont val="Poppins"/>
      </rPr>
      <t xml:space="preserve">: Saravena (7,7 km);
</t>
    </r>
    <r>
      <rPr>
        <b/>
        <sz val="11"/>
        <color theme="1"/>
        <rFont val="Poppins"/>
      </rPr>
      <t>Bolívar</t>
    </r>
    <r>
      <rPr>
        <sz val="11"/>
        <color theme="1"/>
        <rFont val="Poppins"/>
      </rPr>
      <t xml:space="preserve">: María la baja (0,3 km); San Juan Nepomuceno (1,57 km);
</t>
    </r>
    <r>
      <rPr>
        <b/>
        <sz val="11"/>
        <color theme="1"/>
        <rFont val="Poppins"/>
      </rPr>
      <t>Caquetá</t>
    </r>
    <r>
      <rPr>
        <sz val="11"/>
        <color theme="1"/>
        <rFont val="Poppins"/>
      </rPr>
      <t xml:space="preserve">: La Montañita (0,7 km);
</t>
    </r>
    <r>
      <rPr>
        <b/>
        <sz val="11"/>
        <color theme="1"/>
        <rFont val="Poppins"/>
      </rPr>
      <t>Cauca</t>
    </r>
    <r>
      <rPr>
        <sz val="11"/>
        <color theme="1"/>
        <rFont val="Poppins"/>
      </rPr>
      <t xml:space="preserve">: Cajibío (2 km); Caloto (0,79 km); Santander de Quilichao (6 km); Suárez (14 km);
</t>
    </r>
    <r>
      <rPr>
        <b/>
        <sz val="11"/>
        <color theme="1"/>
        <rFont val="Poppins"/>
      </rPr>
      <t>Cesar</t>
    </r>
    <r>
      <rPr>
        <sz val="11"/>
        <color theme="1"/>
        <rFont val="Poppins"/>
      </rPr>
      <t xml:space="preserve">: Becerril (0,3 km);
</t>
    </r>
    <r>
      <rPr>
        <b/>
        <sz val="11"/>
        <color theme="1"/>
        <rFont val="Poppins"/>
      </rPr>
      <t>Córdoba</t>
    </r>
    <r>
      <rPr>
        <sz val="11"/>
        <color theme="1"/>
        <rFont val="Poppins"/>
      </rPr>
      <t xml:space="preserve">: Montelíbano (4,7 km);
</t>
    </r>
    <r>
      <rPr>
        <b/>
        <sz val="11"/>
        <color theme="1"/>
        <rFont val="Poppins"/>
      </rPr>
      <t>Magdalena</t>
    </r>
    <r>
      <rPr>
        <sz val="11"/>
        <color theme="1"/>
        <rFont val="Poppins"/>
      </rPr>
      <t xml:space="preserve">: Fundación (2 km); Santa marta (2 km);
</t>
    </r>
    <r>
      <rPr>
        <b/>
        <sz val="11"/>
        <color theme="1"/>
        <rFont val="Poppins"/>
      </rPr>
      <t>Meta</t>
    </r>
    <r>
      <rPr>
        <sz val="11"/>
        <color theme="1"/>
        <rFont val="Poppins"/>
      </rPr>
      <t xml:space="preserve">: Uribe (0,083 km);
</t>
    </r>
    <r>
      <rPr>
        <b/>
        <sz val="11"/>
        <color theme="1"/>
        <rFont val="Poppins"/>
      </rPr>
      <t>Sucre</t>
    </r>
    <r>
      <rPr>
        <sz val="11"/>
        <color theme="1"/>
        <rFont val="Poppins"/>
      </rPr>
      <t>: Morroa (2 km); San Onofre (2,21 km);</t>
    </r>
  </si>
  <si>
    <t>Meta con cumplimiento en el cuarto trimestre</t>
  </si>
  <si>
    <t xml:space="preserve"> MONITOREO PLAN DE ACCIÓN ANUAL</t>
  </si>
  <si>
    <t>PRIMER TRIMESTRE 2025</t>
  </si>
  <si>
    <t>Caja de herramientas del Código de integridad implementado</t>
  </si>
  <si>
    <t>Participación en el Plan de formación para fortalecer las capacidades de liderazgo del equipo directivo</t>
  </si>
  <si>
    <t>Publicación PAA en SECOP II 01/15/2025 https://community.secop.gov.co/Public/App/ AnnualPurchasingPlanEditPublic/View?id=567642. Modificaciones a solicitud de áreas, para la inclusión de contratos de prestación de servicios, 01/24/2025 - 02/14/2025 - 26/03/2024</t>
  </si>
  <si>
    <t>Secretaría General
Subdirección General
Dirección de Ejecución y Operación
Dirección Técnica y de Estructuración
Subdirección de Reglamentación Técnica 
Subdirección de Modernización 
Subdirección de Gestión Integral 
Subdirección de Sostenibilidad</t>
  </si>
  <si>
    <t xml:space="preserve">Estrategia de racionalización implementada y con informes de seguimiento trimestral </t>
  </si>
  <si>
    <t>Realizar obras por atención emergencias de sitios críticos en la infraestructura de transporte nacional</t>
  </si>
  <si>
    <t>Generar la central de información como herramienta para la gestión de riesgo</t>
  </si>
  <si>
    <t>Instalaciones portuarias fluviales intervenidas</t>
  </si>
  <si>
    <t>Al mes de marzo se mejoraron 23,3 km así:
Antioquia (0,2 km); Boyacá (2,82 km); Caldas (2 km); Caldas y Risaralda (0,69 km); Caquetá (0,1 km); Cauca (1,52 km); Chocó (6,58 km); Córdoba (0,19 km); Magdalena (0,53 km); Meta (4,6 km); Norte de Santander (0,5 km); Putumayo (3,49 km); Santander (0,12 km);</t>
  </si>
  <si>
    <t>Kilómetros de red vial primaría rehabilitada y mantenida</t>
  </si>
  <si>
    <t>Construcción del Muelle Calle 22 - Montería
Construcción del Muelle Centro Rancho Grande - Montería
Construcción del Muelle Centro Verde - Montería</t>
  </si>
  <si>
    <t>Túneles con operación continua</t>
  </si>
  <si>
    <t xml:space="preserve"> Sedes férreas con mantenimiento</t>
  </si>
  <si>
    <t>Se realizaron actividades de mantenimiento rutinario en las sedes férreas de Barrancabermeja y Puerto Wilches (Santander).</t>
  </si>
  <si>
    <t xml:space="preserve"> Estaciones férreas con mantenimiento</t>
  </si>
  <si>
    <t>Realizar el mantenimiento rutinario de 20 km en la red férrea</t>
  </si>
  <si>
    <t>Implementar las acciones del Plan Institucional de Archivos de la Entidad conforme al diagnostico general de archivo</t>
  </si>
  <si>
    <t>Implementar las acciones del Plan Anual de Vacantes</t>
  </si>
  <si>
    <t>Implementar las acciones del Plan Estratégico de Talento Humano</t>
  </si>
  <si>
    <t>Implementar las acciones del Plan Institucional de Capacitación -PIC-</t>
  </si>
  <si>
    <t>Implementar las acciones del Plan de Bienestar e incentivos Institucionales</t>
  </si>
  <si>
    <t>Implementar las acciones del Plan de Seguridad y Salud en el trabajo</t>
  </si>
  <si>
    <t>Durante el primer trimestre de 2025, en el marco de la planificación establecida en el Plan Anual de Seguridad y Salud, se planearon 65 actividades de las cuales se ejecutaron 60 actividades lo que presento el 91% de cumplimiento, las cuales alcanzaron un 85% de participación. En este mismo periodo, también se llevaron a cabo los estudios previos y legales necesarios para la formalización del contrato con Compensar, cuya suscripción se prevé para el mes de abril. Se realizó la socialización del Plan de Trabajo del COPASST, así como la socialización del Informe del análisis estadístico de accidentalidad de la vigencia 2024, durante el primer trimestre se inició la convocatoria de su conformación. Respecto del Comité de Comité de Convivencia Laboral el mes de febrero se llevó a cabo el proceso de convocatoria y elecciones bajo la Resolución 320 del 14 de febrero de 2025. El 25 de marzo de 2025, el director encargado asignó los representantes por parte del empleador mediante el memorando 2025I-VBOG-016458. Conforme al cronograma de capacitaciones para la vigencia 2025, el primer trimestre se alcanzó un cumplimiento del 85% en la ejecución de las actividades programadas.</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</si>
  <si>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</si>
  <si>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Informe de creación y mantenimiento y actualización de los expedientes electrónicos de la etapa precontractual de los contratos suscritos 2024, entregando los documentos para su cargue en el aplicativo AZ Digital, conforme al cumplimiento de cada instancia o trámite contractual y según plan de trabajo.</t>
  </si>
  <si>
    <t>Administrar el sistema de estadística y mantener un inventario actualizado de la red vial Nacional a cargo</t>
  </si>
  <si>
    <t>En el primer trimestre, se promovieron los valores institucionales mediante piezas comunicacionales y se socializó la inclusión del valor Igualdad en el código de integridad. Además, se incluyeron capacitaciones sobre el código de integridad en la inducción de los nuevos funcionarios. Dentro de la estrategia de Onbording se promueve el ejercicio de los valores institucionales en el personal nuevo vinculado.</t>
  </si>
  <si>
    <t>Se llevó a cabo la aplicación de la encuesta de cultura organizacional, en la que participaron 344 personas. En virtud de este proceso, se realizó la formulación de recomendaciones estratégicas y la posterior socialización de los hallazgos.</t>
  </si>
  <si>
    <t xml:space="preserve">Durante el primer trimestre de 2025, se socializó la línea de denuncias por acoso y violencia sexual laboral para dar a conocer a los funcionarios la ruta de atención a víctimas de cualquier tipo de violencia dentro de la entidad. . Asimismo, se realizaron socializaciones de la Política de Equidad de Género, con la participación de 141 personas. En las direcciones territoriales, se llevó a cabo la charla 'Diversidad y Equidad de Género', a la que asistieron 23 funcionarios. Se dio continuidad al curso de "Yo sé de genero 1, 2, 3". </t>
  </si>
  <si>
    <t>Se analizaron, formularon, evaluaron y gestionaron el 100% de los proyectos de inversión en el BPIN (Ajuste al Decreto y Modificaciones sin trámites presupuestales), así mismo, se realizaron las modificaciones al presupuesto de la vigencia que fueron requeridas, previo análisis y revisión.</t>
  </si>
  <si>
    <t>Se presentaron los informes correspondientes a la ejecución presupuestal de vigencia y reserva con corte a los meses de enero, febrero y marzo de 2025.</t>
  </si>
  <si>
    <t>Se profirieron: 10 Autos de investigación Disciplinaria, 11 Autos de prorroga, 34 autos que decretan pruebas, 14 de otros trámites, 15 autos de archivo, 7 autos de cierre de investigación y 1 pliego de cargos.</t>
  </si>
  <si>
    <t xml:space="preserve">Se presentó un cumplimiento del 95% al comprometer recursos por valor de $1.859.490 millones frente a que se tenía programado. </t>
  </si>
  <si>
    <t xml:space="preserve">Se presentó un cumplimiento del 107% al obligar recursos por valor de $89.640 millones frente a que se tenía programado. </t>
  </si>
  <si>
    <t xml:space="preserve">Se presentó un cumplimiento del 123% al comprometer recursos por valor de $77.037 millones frente a lo que se tenía programado. </t>
  </si>
  <si>
    <t xml:space="preserve">Se presentó un cumplimiento del 124% al obligar recursos por valor de $38.575 millones frente a que se tenía programado. </t>
  </si>
  <si>
    <t xml:space="preserve">Se presentó un cumplimiento del 108% al obligar recursos por valor de $1.021.909 millones frente a que se tenía programado. </t>
  </si>
  <si>
    <t>Se suscribieron correcta y oportunamente los estados Financieros. Los cuales pueden ser consultados en el siguiente enlace: https://www.invias.gov.co/index.php/informacion-institucional/hechos-de-transparencia/informacion-financiera-y-contable/estados-financieros-2025.</t>
  </si>
  <si>
    <t xml:space="preserve">Se formularon actividades de participación a través de las Unidades Ejecutoras, se remitió memorando 2025I-VBOG-003244 del 23 de enero de 2025, dirigido a las Subdirecciones  y reiteración 2025I-VBOG-012833 del 5 de marzo, con el fin de reportar las actividades de participación para la presente vigencia. </t>
  </si>
  <si>
    <t>Se realiza seguimiento a la Incorporación de los lineamientos de Infraestructura verde vial en proyectos con Apéndice de Sostenibilidad, para el primer trimestre del 2025 para los proyectos piloto en la Incorporación de los lineamientos LIVV.</t>
  </si>
  <si>
    <t>Se gestionaron predios y mejoras requeridas para el desarrollo de proyectos INVÍAS para el 2025 distribuidas así: FICHAS 31, ESTUDIOS DE TÍTULOS 49, PARA UN TOTAL DE REVISIONES DE 80, en el grupo predial.</t>
  </si>
  <si>
    <t>Se gestionan las acciones correspondientes a la identificación y administración de predios de uso público mediante la actualización de sus atributos en la base BUPI.</t>
  </si>
  <si>
    <t>Se gestionan las acciones del plan de implementación de los ejes de la política de sostenibilidad parcialmente. (Plan de trabajo semanal y Base de los proyectos de Sostenibilidad) En los proyectos de obra con apéndice de Sostenibilidad.</t>
  </si>
  <si>
    <t>Se ha dado soporte a los sistemas existentes, se analizan nuevos requerimientos, creando fichas técnicas para adquisión de nuevos aplicativos que cumplan con las funcionalidades solicitadas por usuario final.</t>
  </si>
  <si>
    <t xml:space="preserve">Plan de comunicaciones internas y externas de la entidad elaborado y publicado. </t>
  </si>
  <si>
    <t>* Vulnerabilidades - Informe para VIITS y portal web - Aprovisionamiento del servidor de Tenable - Mesas de trabajo piloto escaneo de Vulnerabilidades.
* Priorización de Activos para el escaneo de vulnerabilidades.
* Conformación del grupo de implementación del MSPI. Revisión con OAP de 5 políticas.</t>
  </si>
  <si>
    <t>Se han revisado los objetivos de los proyectos de inversión para asegurar que estén alineados con las metas y prioridades de la entidad. Se ha realizado seguimiento a cronogramas, presupuesto, liquidación de proyectos, contratos, vigencias expiradas, futuras y ejecución de proyectos, atrasos de más del 10% ejecución con grupo PMO. Así como el seguimiento a Sentencias.</t>
  </si>
  <si>
    <t>Seguimiento técnico, jurídico y presupuestal a las obligaciones y compromisos de las Direcciones Territoriales, tanto de vigencia como de reserva. Asistencia permanente y respaldo continuo para garantizar la publicación de los procesos de contratación, compromisos, obligaciones y pagos asociados a los CDPs asignados por las Unidades Ejecutoras a las Direcciones Territoriales. Seguimiento a la formulación y evaluación de acuerdos de gestión de los Directores territoriales. Reportes a entes de control.</t>
  </si>
  <si>
    <t>Se realizó la entrega del sitio critico ubicado en K58 Bogotá - Villavicencio (Meta) y los sitios críticos de PR7 Ruta 70 3080/2024; PR23+100 Ruta 2511</t>
  </si>
  <si>
    <t>Se realiza el Servicio de Atención al Usuario en los corredores:
Contrato 1594-2021 151, Convenio 1113-2016 74,11 GVI Antioquia 3101 de 2024 365 GVI Santander 3080 de 2024 59,2</t>
  </si>
  <si>
    <t>Meta con cumplimiento programado en el segundo trimestre</t>
  </si>
  <si>
    <t>Impulsar la implementación de la política de transferencia del conocimiento de la entidad</t>
  </si>
  <si>
    <t>Se formularon los planes de tácticos del instituto, tanto en planta central como de las 26 direcciones territoriales.</t>
  </si>
  <si>
    <t>Se realizaron las siguientes gestiones: Se elaboró informe de seguimiento de implementación de MIPG - El informe se elabora con corte trimestral, vencido cada periodo. El informe del 4° trimestre de 2024 fue elaborado destacando logros y retos por cada política de Gestión y Desempeño, el soporte está disponible en la carpeta OneDrive de la oficina. Un resumen ejecutivo del avance con corte a febrero fue socializando en sesión del Comité Institucional de Gestión y Desempeño del 27/02/2025. Se rediseñó la plantilla para el informe 2025 y el informe de implementación MIPG corte 1° trimestre de 2025 se realizará en el segundo trimestre. En la asignación de las preguntas del FURAG y En virtud de la estrategia de anticipación FURAG 2024 las preguntas del cuestionario 2023 fueron asignadas desde diciembre de 2024 y los soportes han sido recolectados durante el primer trimestre. La asignación de las preguntas del formulario 2024 está condicionada a la habilitación del aplicativo FURAG 2024 por parte del Departamento Administrativo de la Función Pública DAFP, programado para el 17 de marzo.</t>
  </si>
  <si>
    <t>Dentro de la etapa de Implementación se esta realizando el proceso previo correspondiente a la preparación de la notificación de los actos administrativos de liquidación individual del proyecto sujeto de cobro de Contribución Cartagena - Barranquilla - Circunvalar La Prosperidad.</t>
  </si>
  <si>
    <t>La Dirección Jurídica realizó el control de legalidad dentro de los términos establecidos de DOCE (12) actos administrativos (de asuntos técnicos, financieros, presupuestales y de personal).</t>
  </si>
  <si>
    <t>La Dirección Jurídica emitió respuesta a ONCE (11) solicitudes de conceptos, se trasladaron otras TRES (3) por competencia, a las dependencias correspondientes para que las atendieran.</t>
  </si>
  <si>
    <t>La Dirección Jurídica ha venido realizando la respectiva verificación de del Inventario normativo estructurado y mantenido el será tenida en cuenta al momento de actualizar el normograma da la Entidad</t>
  </si>
  <si>
    <t>La Dirección Jurídica ha venido realizando la respectiva verificación del Inventario normativo estructurado y mantenido, la cuál será tenida en cuenta al momento de actualizar el normograma de la Entidad.</t>
  </si>
  <si>
    <t>Se efectúa el seguimiento al componente social de los Planes de manejo y PAGAS para el 2025.</t>
  </si>
  <si>
    <t>Durante este semestre en marco de la ejecución del convenio con U. La Salle se trabajó en los lineamientos técnicos, sin que se realizará algún entregable,</t>
  </si>
  <si>
    <t>Al mes de marzo se rehabilitaron y mantuvieron 147,6 km así:
Antioquia (7,56 km); Antioquia - Córdoba - Sucre (0,34 km); Arauca (0,22 km); Bolívar (4,88 km); Boyacá (2,25 km); Caldas (1 km); Cauca (5,67 km); Chocó (10,12 km); Córdoba (2,68 km); Cundinamarca (13,87 km); Cundinamarca - Tolima (7,14 km); Guaviare (7 km); La Guajira (4,85 km); Meta (27,6 km); Nariño (3 km); Nariño y cauca (2,49 km); Norte de Santander (22 km); Santander (23,01 km); Valle del cauca (0,64 km); Vichada (1,3 km);</t>
  </si>
  <si>
    <t>Se intervino el municipio de Montería con el mantenimiento de muelles ubicados en Calle 22, Centro Rancho Grande y Centro Verde</t>
  </si>
  <si>
    <t>Se gestionaron recursos para actividades de mantenimiento rutinario en estaciones Aznasu, Ambalema y Pradera Don Matías.</t>
  </si>
  <si>
    <t>Se realizaron actividades de corte césped y rocería en el corredor férreo en sur de Bogotá, entre el K2+000 hasta el K7+300.</t>
  </si>
  <si>
    <t>Se realizó el respetivo diagnóstico de necesidades de capacitación organizacional ¿ DNAO en el mes de diciembre de 2024 y concluyendo el mes de enero de 2025, Producto de este ejercicio de diagnóstico se realiza la respectiva formulación del Plan Institucional de Capacitación con la priorización de actividades de aprendizaje, Para este trimestre se han desarrollado las siguientes acciones de aprendizaje enmarcadas en el PIC:
- Curso sobre Discapacidad e Inclusión Laboral
- Curso "Yo sé de Género"
Se realizaron 3 actividades de aprendizaje interno durante el primer trimestre, en temas relacionados con Empleo público y Evaluación de desempeño.
Desarrollo Escuela Itinerante
Modelo: Movilización del proceso de aprendizaje hacia los espacios institucionales.
- Se creó el logo que acompañará el proceso de la Escuela, se realizan socializaciones a 5 jefes de dependencia sobre la estratega Escuela Itinerante. Se dio inicio con la campaña de expectativa de la estrategia en colaboración con la Oficina de Comunicaciones. Se llevó a cabo la definición de la oferta inicial que acompañará el proceso de escuela itinerante para los dos primeros meses de implementación.
Inducción General:
- Se realizó la inducción general a 34 practicantes vinculados para el primer semestre de 2025.
- Onboarding: Se realizaron las posesiones de 37 funcionarios(as) que ingresan a periodo de prueba y 37 posesiones en encargo.
- Plataforma Moodle: Inscripción y certificación de 31 funcionarios(as) nuevos en el curso virtual de inducción general.
- Inducción Especializada: Se llevaron a cabo actividades de capacitación y se registró la asistencia de las 6 inducciones especializadas.
- Curso para Gerentes Públicos: Se continua con el seguimiento a la realización del curso de Gerentes Públicos del DAFP a los nuevos directivos de la entidad.
FORMADOR DE FORMADORES
Se definió la imagen del programa y se realizaron sesiones fotográficas para los participantes.
-Plan Estratégico de Talento Humano FURAG: Se llevó a cabo el reporte de las actividades de los componentes de gestión humana y gestión de conocimiento establecidos en el FURAG y relacionados con los proceso de aprendizaje que la Escuela tiene a cargo.
Se crearon los repositorios y fueron reportaron tiempo todas las acciones requeridas por la Oficina Asesora de Planeación.</t>
  </si>
  <si>
    <t>En el primer trimestre se analizó por parte de las coordinaciones de los grupos de trabajo de la SGR la pertinencia del actual Plan de Gestión de Riesgo de Desastres del Instituto, de dicha revisión cualitativa se establecieron puntos para posibles modificaciones, por lo que se gestionó la contratación de un profesional con la experticia necesaria para su modificación.</t>
  </si>
  <si>
    <t>Se avanza en la consolidación del cronograma del proyecto para el 2025 y 2026.
Se trabajó en conjunto con la OAP para la formalización de los siguientes documentos:
- Guía de gestión de proyectos de TI y formatos- Procedimiento de gestión de proyectos de TI.
- Se trabaja en la actualización de los cronogramas de los proyectos del PETI.</t>
  </si>
  <si>
    <t>Meta con cumplimiento el  cuarto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</si>
</sst>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 numFmtId="166" formatCode="&quot;$&quot;\ #,##0"/>
    <numFmt numFmtId="167" formatCode="&quot;$&quot;\ #,##0.00"/>
    <numFmt numFmtId="168" formatCode="_-* #,##0_-;\-* #,##0_-;_-* &quot;-&quot;??_-;_-@_-"/>
  </numFmts>
  <fonts count="14"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1"/>
      <name val="Poppins"/>
    </font>
    <font>
      <b/>
      <sz val="11"/>
      <color theme="1"/>
      <name val="Poppins"/>
    </font>
    <font>
      <b/>
      <sz val="11"/>
      <color theme="0"/>
      <name val="Poppins"/>
    </font>
    <font>
      <sz val="11"/>
      <color theme="1"/>
      <name val="Poppins Regular"/>
    </font>
    <font>
      <sz val="11"/>
      <name val="Poppins"/>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79998168889431442"/>
        <bgColor indexed="65"/>
      </patternFill>
    </fill>
  </fills>
  <borders count="40">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auto="1"/>
      </left>
      <right style="thin">
        <color auto="1"/>
      </right>
      <top style="thin">
        <color auto="1"/>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5">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0" fontId="7" fillId="5" borderId="0" applyNumberFormat="0" applyBorder="0" applyAlignment="0" applyProtection="0"/>
  </cellStyleXfs>
  <cellXfs count="166">
    <xf numFmtId="0" fontId="0" fillId="0" borderId="0" xfId="0"/>
    <xf numFmtId="0" fontId="3" fillId="0" borderId="11"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2" xfId="0" applyBorder="1"/>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xf>
    <xf numFmtId="0" fontId="0" fillId="0" borderId="13" xfId="0" applyBorder="1"/>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0" xfId="0"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12" xfId="0" applyBorder="1" applyAlignment="1">
      <alignment horizontal="left" vertical="center" wrapText="1"/>
    </xf>
    <xf numFmtId="0" fontId="3" fillId="0" borderId="10" xfId="0" applyFont="1" applyBorder="1" applyAlignment="1">
      <alignment horizontal="center" vertic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3"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xf>
    <xf numFmtId="0" fontId="5" fillId="0" borderId="20" xfId="0" applyFont="1" applyBorder="1" applyAlignment="1">
      <alignment vertical="center" wrapText="1"/>
    </xf>
    <xf numFmtId="0" fontId="3" fillId="0" borderId="21" xfId="0" applyFont="1" applyBorder="1" applyAlignment="1">
      <alignment horizontal="center"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0" fillId="2" borderId="12" xfId="0" applyFill="1" applyBorder="1" applyAlignment="1">
      <alignment horizontal="left" vertical="center" wrapText="1"/>
    </xf>
    <xf numFmtId="0" fontId="0" fillId="3" borderId="12" xfId="0" applyFill="1" applyBorder="1"/>
    <xf numFmtId="0" fontId="6" fillId="0" borderId="22"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0" xfId="1" applyFont="1" applyAlignment="1">
      <alignment vertical="center" wrapText="1"/>
    </xf>
    <xf numFmtId="0" fontId="10" fillId="0" borderId="0" xfId="1" applyFont="1" applyAlignment="1">
      <alignment horizontal="center" vertical="center" wrapText="1"/>
    </xf>
    <xf numFmtId="0" fontId="9" fillId="0" borderId="0" xfId="1" applyFont="1" applyAlignment="1">
      <alignment horizontal="left" vertical="center" wrapText="1"/>
    </xf>
    <xf numFmtId="0" fontId="9" fillId="0" borderId="0" xfId="1" applyFont="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0" fillId="0" borderId="0" xfId="1" applyFont="1" applyAlignment="1">
      <alignment horizontal="left" vertical="center" wrapText="1"/>
    </xf>
    <xf numFmtId="10" fontId="10" fillId="0" borderId="0" xfId="2" applyFont="1" applyAlignment="1">
      <alignment horizontal="left" vertical="center" wrapText="1"/>
    </xf>
    <xf numFmtId="10" fontId="10" fillId="0" borderId="0" xfId="2" applyFont="1" applyAlignment="1">
      <alignment horizontal="center" vertical="center" wrapText="1"/>
    </xf>
    <xf numFmtId="10" fontId="9" fillId="0" borderId="0" xfId="2" applyFont="1" applyAlignment="1">
      <alignment horizontal="center" vertical="center" wrapText="1"/>
    </xf>
    <xf numFmtId="10" fontId="9" fillId="0" borderId="0" xfId="2" applyFont="1" applyAlignment="1">
      <alignment vertical="center" wrapText="1"/>
    </xf>
    <xf numFmtId="0" fontId="11" fillId="4" borderId="24" xfId="1"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0" fillId="0" borderId="0" xfId="1"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9" fontId="9" fillId="0" borderId="0" xfId="3" applyFont="1" applyFill="1" applyBorder="1" applyAlignment="1">
      <alignment horizontal="center" vertical="center" wrapText="1"/>
    </xf>
    <xf numFmtId="9" fontId="9" fillId="3" borderId="0" xfId="2" applyNumberFormat="1" applyFont="1" applyFill="1" applyAlignment="1">
      <alignment horizontal="center" vertical="center" wrapText="1"/>
    </xf>
    <xf numFmtId="9" fontId="9" fillId="0" borderId="0" xfId="6" applyFont="1" applyFill="1" applyBorder="1" applyAlignment="1">
      <alignment horizontal="center" vertical="center" wrapText="1"/>
    </xf>
    <xf numFmtId="9" fontId="9" fillId="0" borderId="0" xfId="0" applyNumberFormat="1" applyFont="1" applyAlignment="1">
      <alignment horizontal="center" vertical="center" wrapText="1"/>
    </xf>
    <xf numFmtId="10" fontId="9" fillId="0" borderId="0" xfId="1" applyNumberFormat="1" applyFont="1" applyAlignment="1">
      <alignment horizontal="left" vertical="center" wrapText="1"/>
    </xf>
    <xf numFmtId="10" fontId="9" fillId="0" borderId="0" xfId="2" applyFont="1" applyAlignment="1">
      <alignment horizontal="left" vertical="center" wrapText="1"/>
    </xf>
    <xf numFmtId="0" fontId="9" fillId="3" borderId="0" xfId="1" applyFont="1" applyFill="1" applyAlignment="1">
      <alignment horizontal="center" vertical="center" wrapText="1"/>
    </xf>
    <xf numFmtId="9" fontId="9" fillId="3" borderId="0" xfId="6" applyFont="1" applyFill="1" applyBorder="1" applyAlignment="1">
      <alignment horizontal="center" vertical="center" wrapText="1"/>
    </xf>
    <xf numFmtId="0" fontId="9" fillId="3" borderId="0" xfId="0" applyFont="1" applyFill="1" applyAlignment="1">
      <alignment horizontal="left" vertical="center" wrapText="1"/>
    </xf>
    <xf numFmtId="0" fontId="9" fillId="3" borderId="0" xfId="1" applyFont="1" applyFill="1" applyAlignment="1">
      <alignment vertical="center" wrapText="1"/>
    </xf>
    <xf numFmtId="0" fontId="9" fillId="3" borderId="0" xfId="0" applyFont="1" applyFill="1" applyAlignment="1">
      <alignment horizontal="center" vertical="center" wrapText="1"/>
    </xf>
    <xf numFmtId="0" fontId="10" fillId="3" borderId="0" xfId="1" applyFont="1" applyFill="1" applyAlignment="1">
      <alignment vertical="center" wrapText="1"/>
    </xf>
    <xf numFmtId="0" fontId="9" fillId="3" borderId="0" xfId="1" applyFont="1" applyFill="1" applyAlignment="1">
      <alignment horizontal="right" vertical="center" wrapText="1"/>
    </xf>
    <xf numFmtId="43" fontId="9" fillId="3" borderId="0" xfId="7" applyFont="1" applyFill="1" applyAlignment="1">
      <alignment vertical="center" wrapText="1"/>
    </xf>
    <xf numFmtId="43" fontId="9" fillId="3" borderId="0" xfId="1" applyNumberFormat="1" applyFont="1" applyFill="1" applyAlignment="1">
      <alignment vertical="center" wrapText="1"/>
    </xf>
    <xf numFmtId="0" fontId="10" fillId="3" borderId="0" xfId="1" applyFont="1" applyFill="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41" fontId="9" fillId="0" borderId="0" xfId="8" applyFont="1" applyFill="1" applyBorder="1" applyAlignment="1">
      <alignment horizontal="center" vertical="center" wrapText="1"/>
    </xf>
    <xf numFmtId="0" fontId="9" fillId="3" borderId="0" xfId="1" applyFont="1" applyFill="1" applyAlignment="1">
      <alignment horizontal="left" vertical="center" wrapText="1"/>
    </xf>
    <xf numFmtId="41" fontId="9" fillId="0" borderId="0" xfId="8" applyFont="1" applyFill="1" applyAlignment="1">
      <alignment horizontal="center" vertical="center" wrapText="1"/>
    </xf>
    <xf numFmtId="0" fontId="11" fillId="4" borderId="33" xfId="1" applyFont="1" applyFill="1" applyBorder="1" applyAlignment="1">
      <alignment horizontal="center" vertical="center" wrapText="1"/>
    </xf>
    <xf numFmtId="0" fontId="11" fillId="4" borderId="33" xfId="0" applyFont="1" applyFill="1" applyBorder="1" applyAlignment="1">
      <alignment horizontal="center" vertical="center" wrapText="1"/>
    </xf>
    <xf numFmtId="4" fontId="9" fillId="0" borderId="0" xfId="1" applyNumberFormat="1" applyFont="1" applyAlignment="1">
      <alignment horizontal="center" vertical="center" wrapText="1"/>
    </xf>
    <xf numFmtId="4" fontId="9" fillId="3" borderId="0" xfId="1" applyNumberFormat="1" applyFont="1" applyFill="1" applyAlignment="1">
      <alignment horizontal="center" vertical="center" wrapText="1"/>
    </xf>
    <xf numFmtId="10" fontId="9" fillId="3" borderId="0" xfId="1" applyNumberFormat="1" applyFont="1" applyFill="1" applyAlignment="1">
      <alignment horizontal="left" vertical="center" wrapText="1"/>
    </xf>
    <xf numFmtId="10" fontId="9" fillId="3" borderId="0" xfId="2" applyFont="1" applyFill="1" applyAlignment="1">
      <alignment horizontal="center" vertical="center" wrapText="1"/>
    </xf>
    <xf numFmtId="9" fontId="9" fillId="3" borderId="0" xfId="13" applyFont="1" applyFill="1" applyBorder="1" applyAlignment="1">
      <alignment horizontal="center" vertical="center" wrapText="1"/>
    </xf>
    <xf numFmtId="0" fontId="9" fillId="0" borderId="24" xfId="1" applyFont="1" applyBorder="1" applyAlignment="1">
      <alignment horizontal="center" vertical="center" wrapText="1"/>
    </xf>
    <xf numFmtId="10" fontId="10" fillId="0" borderId="0" xfId="2" applyFont="1" applyAlignment="1">
      <alignment vertical="center" wrapText="1"/>
    </xf>
    <xf numFmtId="0" fontId="9" fillId="0" borderId="24" xfId="0" applyFont="1" applyBorder="1" applyAlignment="1">
      <alignment horizontal="center" vertical="center" wrapText="1"/>
    </xf>
    <xf numFmtId="9" fontId="9" fillId="0" borderId="24" xfId="6" applyFont="1" applyFill="1" applyBorder="1" applyAlignment="1">
      <alignment horizontal="center" vertical="center" wrapText="1"/>
    </xf>
    <xf numFmtId="10" fontId="9" fillId="0" borderId="24" xfId="1" applyNumberFormat="1" applyFont="1" applyBorder="1" applyAlignment="1">
      <alignment horizontal="left" vertical="center" wrapText="1"/>
    </xf>
    <xf numFmtId="10" fontId="13" fillId="0" borderId="24" xfId="1" applyNumberFormat="1" applyFont="1" applyBorder="1" applyAlignment="1">
      <alignment horizontal="left" vertical="center" wrapText="1"/>
    </xf>
    <xf numFmtId="0" fontId="9" fillId="0" borderId="24" xfId="0" applyFont="1" applyBorder="1" applyAlignment="1">
      <alignment horizontal="justify" vertical="center" wrapText="1"/>
    </xf>
    <xf numFmtId="0" fontId="10" fillId="0" borderId="0" xfId="0" applyFont="1" applyAlignment="1">
      <alignment horizontal="left" vertical="center" wrapText="1"/>
    </xf>
    <xf numFmtId="10" fontId="12" fillId="0" borderId="24" xfId="2" applyFont="1" applyBorder="1" applyAlignment="1">
      <alignment horizontal="center" vertical="center" wrapText="1"/>
    </xf>
    <xf numFmtId="0" fontId="12" fillId="0" borderId="24" xfId="2" applyNumberFormat="1" applyFont="1" applyBorder="1" applyAlignment="1">
      <alignment horizontal="center" vertical="center" wrapText="1"/>
    </xf>
    <xf numFmtId="4" fontId="9" fillId="0" borderId="24" xfId="7" applyNumberFormat="1" applyFont="1" applyFill="1" applyBorder="1" applyAlignment="1">
      <alignment horizontal="center" vertical="center" wrapText="1"/>
    </xf>
    <xf numFmtId="0" fontId="9" fillId="0" borderId="24" xfId="0" applyFont="1" applyBorder="1" applyAlignment="1">
      <alignment horizontal="left" vertical="center" wrapText="1"/>
    </xf>
    <xf numFmtId="9" fontId="9" fillId="0" borderId="24" xfId="0" applyNumberFormat="1" applyFont="1" applyBorder="1" applyAlignment="1">
      <alignment horizontal="center" vertical="center" wrapText="1"/>
    </xf>
    <xf numFmtId="10" fontId="9" fillId="0" borderId="24" xfId="2" applyFont="1" applyBorder="1" applyAlignment="1">
      <alignment horizontal="center" vertical="center" wrapText="1"/>
    </xf>
    <xf numFmtId="9" fontId="9" fillId="0" borderId="24" xfId="1" applyNumberFormat="1" applyFont="1" applyBorder="1" applyAlignment="1">
      <alignment horizontal="center" vertical="center" wrapText="1"/>
    </xf>
    <xf numFmtId="43" fontId="9" fillId="0" borderId="24" xfId="7" applyFont="1" applyFill="1" applyBorder="1" applyAlignment="1">
      <alignment horizontal="center" vertical="center" wrapText="1"/>
    </xf>
    <xf numFmtId="9" fontId="9" fillId="0" borderId="24" xfId="2" applyNumberFormat="1" applyFont="1" applyBorder="1" applyAlignment="1">
      <alignment horizontal="center" vertical="center" wrapText="1"/>
    </xf>
    <xf numFmtId="0" fontId="9" fillId="0" borderId="24" xfId="6" applyNumberFormat="1" applyFont="1" applyFill="1" applyBorder="1" applyAlignment="1">
      <alignment horizontal="center" vertical="center" wrapText="1"/>
    </xf>
    <xf numFmtId="0" fontId="11" fillId="4" borderId="37" xfId="1" applyFont="1" applyFill="1" applyBorder="1" applyAlignment="1">
      <alignment horizontal="center" vertical="center" wrapText="1"/>
    </xf>
    <xf numFmtId="0" fontId="11" fillId="4" borderId="37" xfId="0" applyFont="1" applyFill="1" applyBorder="1" applyAlignment="1">
      <alignment horizontal="center" vertical="center" wrapText="1"/>
    </xf>
    <xf numFmtId="0" fontId="9" fillId="0" borderId="24" xfId="11" applyFont="1" applyBorder="1" applyAlignment="1">
      <alignment horizontal="center" vertical="center" wrapText="1"/>
    </xf>
    <xf numFmtId="41" fontId="9" fillId="0" borderId="24" xfId="8" applyFont="1" applyFill="1" applyBorder="1" applyAlignment="1">
      <alignment horizontal="center" vertical="center" wrapText="1"/>
    </xf>
    <xf numFmtId="9" fontId="9" fillId="0" borderId="24" xfId="3" applyFont="1" applyFill="1" applyBorder="1" applyAlignment="1">
      <alignment horizontal="center" vertical="center" wrapText="1"/>
    </xf>
    <xf numFmtId="0" fontId="9" fillId="0" borderId="24" xfId="1" applyFont="1" applyBorder="1" applyAlignment="1">
      <alignment horizontal="left" vertical="center" wrapText="1"/>
    </xf>
    <xf numFmtId="166" fontId="9" fillId="0" borderId="24" xfId="14" applyNumberFormat="1" applyFont="1" applyFill="1" applyBorder="1" applyAlignment="1">
      <alignment vertical="center"/>
    </xf>
    <xf numFmtId="167" fontId="9" fillId="0" borderId="24" xfId="0" applyNumberFormat="1" applyFont="1" applyBorder="1" applyAlignment="1">
      <alignment vertical="center"/>
    </xf>
    <xf numFmtId="168" fontId="9" fillId="0" borderId="24" xfId="7" applyNumberFormat="1" applyFont="1" applyFill="1" applyBorder="1" applyAlignment="1">
      <alignment horizontal="center" vertical="center" wrapText="1"/>
    </xf>
    <xf numFmtId="10" fontId="10" fillId="0" borderId="0" xfId="2" applyFont="1" applyAlignment="1">
      <alignment vertical="center"/>
    </xf>
    <xf numFmtId="0" fontId="9" fillId="0" borderId="24" xfId="0" applyFont="1" applyBorder="1" applyAlignment="1">
      <alignment vertical="center" wrapText="1"/>
    </xf>
    <xf numFmtId="2" fontId="9" fillId="0" borderId="24" xfId="6" applyNumberFormat="1" applyFont="1" applyFill="1" applyBorder="1" applyAlignment="1">
      <alignment horizontal="center" vertical="center" wrapText="1"/>
    </xf>
    <xf numFmtId="1" fontId="9" fillId="0" borderId="24" xfId="1" applyNumberFormat="1" applyFont="1" applyBorder="1" applyAlignment="1">
      <alignment horizontal="center" vertical="center" wrapText="1"/>
    </xf>
    <xf numFmtId="9" fontId="9" fillId="0" borderId="24" xfId="13" applyFont="1" applyFill="1" applyBorder="1" applyAlignment="1">
      <alignment horizontal="center" vertical="center" wrapText="1"/>
    </xf>
    <xf numFmtId="2" fontId="9" fillId="0" borderId="0" xfId="2" applyNumberFormat="1" applyFont="1" applyAlignment="1">
      <alignment horizontal="center" vertical="center" wrapText="1"/>
    </xf>
    <xf numFmtId="2" fontId="9" fillId="0" borderId="24" xfId="0" applyNumberFormat="1" applyFont="1" applyBorder="1" applyAlignment="1">
      <alignment horizontal="center" vertical="center" wrapText="1"/>
    </xf>
    <xf numFmtId="0" fontId="10" fillId="0" borderId="0" xfId="0" applyFont="1" applyAlignment="1">
      <alignment horizontal="center" vertical="center" wrapText="1"/>
    </xf>
    <xf numFmtId="1" fontId="9" fillId="0" borderId="24" xfId="6" applyNumberFormat="1" applyFont="1" applyFill="1" applyBorder="1" applyAlignment="1">
      <alignment horizontal="center" vertical="center" wrapText="1"/>
    </xf>
    <xf numFmtId="9" fontId="9" fillId="0" borderId="24" xfId="12" applyNumberFormat="1" applyFont="1" applyFill="1" applyBorder="1" applyAlignment="1">
      <alignment horizontal="center" vertical="center" wrapText="1"/>
    </xf>
    <xf numFmtId="10" fontId="9" fillId="0" borderId="24" xfId="6" applyNumberFormat="1" applyFont="1" applyFill="1" applyBorder="1" applyAlignment="1">
      <alignment horizontal="center" vertical="center" wrapText="1"/>
    </xf>
    <xf numFmtId="10" fontId="9" fillId="0" borderId="24" xfId="0" applyNumberFormat="1" applyFont="1" applyBorder="1" applyAlignment="1">
      <alignment horizontal="left" vertical="center" wrapText="1"/>
    </xf>
    <xf numFmtId="1" fontId="9" fillId="0" borderId="24" xfId="13" applyNumberFormat="1" applyFont="1" applyFill="1" applyBorder="1" applyAlignment="1">
      <alignment horizontal="center" vertical="center" wrapText="1"/>
    </xf>
    <xf numFmtId="2" fontId="9" fillId="0" borderId="24" xfId="1" applyNumberFormat="1" applyFont="1" applyBorder="1" applyAlignment="1">
      <alignment horizontal="center" vertical="center" wrapText="1"/>
    </xf>
    <xf numFmtId="3" fontId="9" fillId="0" borderId="24" xfId="1" applyNumberFormat="1" applyFont="1" applyBorder="1" applyAlignment="1">
      <alignment horizontal="center" vertical="center" wrapText="1"/>
    </xf>
    <xf numFmtId="49" fontId="9" fillId="0" borderId="24" xfId="1" applyNumberFormat="1" applyFont="1" applyBorder="1" applyAlignment="1">
      <alignment vertical="top" wrapText="1"/>
    </xf>
    <xf numFmtId="1" fontId="9" fillId="0" borderId="24" xfId="7" applyNumberFormat="1" applyFont="1" applyFill="1" applyBorder="1" applyAlignment="1">
      <alignment horizontal="center" vertical="center" wrapText="1"/>
    </xf>
    <xf numFmtId="0" fontId="9" fillId="0" borderId="24" xfId="7" applyNumberFormat="1" applyFont="1" applyFill="1" applyBorder="1" applyAlignment="1">
      <alignment horizontal="center" vertical="center"/>
    </xf>
    <xf numFmtId="0" fontId="9" fillId="0" borderId="24" xfId="7" applyNumberFormat="1" applyFont="1" applyFill="1" applyBorder="1" applyAlignment="1">
      <alignment horizontal="center" vertical="center" wrapText="1"/>
    </xf>
    <xf numFmtId="0" fontId="9" fillId="0" borderId="24" xfId="3" applyNumberFormat="1" applyFont="1" applyFill="1" applyBorder="1" applyAlignment="1">
      <alignment horizontal="center" vertical="center" wrapText="1"/>
    </xf>
    <xf numFmtId="4" fontId="9" fillId="0" borderId="24" xfId="1" applyNumberFormat="1" applyFont="1" applyBorder="1" applyAlignment="1">
      <alignment horizontal="center" vertical="center" wrapText="1"/>
    </xf>
    <xf numFmtId="9" fontId="9" fillId="0" borderId="24" xfId="7" applyNumberFormat="1" applyFont="1" applyFill="1" applyBorder="1" applyAlignment="1">
      <alignment horizontal="center" vertical="center" wrapText="1"/>
    </xf>
    <xf numFmtId="0" fontId="9" fillId="0" borderId="24" xfId="0" applyFont="1" applyBorder="1" applyAlignment="1">
      <alignment horizontal="center" vertical="center"/>
    </xf>
    <xf numFmtId="0" fontId="3" fillId="0" borderId="3" xfId="0" applyFont="1" applyBorder="1" applyAlignment="1">
      <alignment horizontal="center" wrapText="1"/>
    </xf>
    <xf numFmtId="0" fontId="3" fillId="0" borderId="5" xfId="0" applyFont="1" applyBorder="1" applyAlignment="1">
      <alignment horizontal="center" wrapText="1"/>
    </xf>
    <xf numFmtId="0" fontId="3" fillId="0" borderId="4" xfId="0" applyFont="1" applyBorder="1" applyAlignment="1">
      <alignment horizontal="center" wrapText="1"/>
    </xf>
    <xf numFmtId="0" fontId="10" fillId="0" borderId="34" xfId="1" applyFont="1" applyBorder="1" applyAlignment="1">
      <alignment horizontal="left" vertical="center" wrapText="1"/>
    </xf>
    <xf numFmtId="0" fontId="10" fillId="0" borderId="36" xfId="1" applyFont="1" applyBorder="1" applyAlignment="1">
      <alignment horizontal="left" vertical="center" wrapText="1"/>
    </xf>
    <xf numFmtId="0" fontId="10" fillId="0" borderId="0" xfId="1" applyFont="1" applyAlignment="1">
      <alignment horizontal="left" vertical="center" wrapText="1"/>
    </xf>
    <xf numFmtId="0" fontId="9" fillId="0" borderId="24"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24" xfId="1" applyFont="1" applyBorder="1" applyAlignment="1">
      <alignment horizontal="left" vertical="center" wrapText="1"/>
    </xf>
    <xf numFmtId="0" fontId="10" fillId="0" borderId="35" xfId="1" applyFont="1" applyBorder="1" applyAlignment="1">
      <alignment horizontal="left" vertical="center" wrapText="1"/>
    </xf>
    <xf numFmtId="0" fontId="9" fillId="0" borderId="24" xfId="1" applyFont="1" applyBorder="1" applyAlignment="1">
      <alignment horizontal="justify" vertical="center" wrapText="1"/>
    </xf>
    <xf numFmtId="0" fontId="10" fillId="0" borderId="25"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28" xfId="1" applyFont="1" applyBorder="1" applyAlignment="1">
      <alignment horizontal="center" vertical="center" wrapText="1"/>
    </xf>
    <xf numFmtId="0" fontId="10" fillId="0" borderId="0" xfId="1" applyFont="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0" fillId="0" borderId="31" xfId="1" applyFont="1" applyBorder="1" applyAlignment="1">
      <alignment horizontal="center" vertical="center" wrapText="1"/>
    </xf>
    <xf numFmtId="0" fontId="10" fillId="0" borderId="32" xfId="1" applyFont="1" applyBorder="1" applyAlignment="1">
      <alignment horizontal="center" vertical="center" wrapText="1"/>
    </xf>
    <xf numFmtId="0" fontId="11" fillId="4" borderId="1" xfId="1" applyFont="1" applyFill="1" applyBorder="1" applyAlignment="1">
      <alignment horizontal="center" vertical="center" wrapText="1"/>
    </xf>
    <xf numFmtId="0" fontId="11" fillId="4" borderId="37" xfId="1" applyFont="1" applyFill="1" applyBorder="1" applyAlignment="1">
      <alignment horizontal="center" vertical="center" wrapText="1"/>
    </xf>
    <xf numFmtId="0" fontId="10" fillId="0" borderId="0" xfId="1" applyFont="1" applyAlignment="1">
      <alignment vertical="center" wrapText="1"/>
    </xf>
    <xf numFmtId="0" fontId="11" fillId="4" borderId="24" xfId="1" applyFont="1" applyFill="1" applyBorder="1" applyAlignment="1">
      <alignment horizontal="center" vertical="center" wrapText="1"/>
    </xf>
    <xf numFmtId="0" fontId="9" fillId="0" borderId="24" xfId="0" applyFont="1" applyBorder="1" applyAlignment="1">
      <alignment horizontal="center" vertical="center" wrapText="1"/>
    </xf>
    <xf numFmtId="0" fontId="11" fillId="4" borderId="24" xfId="0" applyFont="1" applyFill="1" applyBorder="1" applyAlignment="1">
      <alignment horizontal="center" vertical="center" wrapText="1"/>
    </xf>
    <xf numFmtId="10" fontId="10" fillId="0" borderId="0" xfId="2" applyFont="1" applyAlignment="1">
      <alignment horizontal="left" vertical="center" wrapText="1"/>
    </xf>
    <xf numFmtId="0" fontId="11" fillId="4" borderId="33" xfId="1" applyFont="1" applyFill="1" applyBorder="1" applyAlignment="1">
      <alignment horizontal="center" vertical="center" wrapText="1"/>
    </xf>
    <xf numFmtId="0" fontId="11" fillId="4" borderId="38" xfId="1" applyFont="1" applyFill="1" applyBorder="1" applyAlignment="1">
      <alignment horizontal="center" vertical="center" wrapText="1"/>
    </xf>
    <xf numFmtId="0" fontId="11" fillId="4" borderId="39" xfId="1" applyFont="1" applyFill="1" applyBorder="1" applyAlignment="1">
      <alignment horizontal="center" vertical="center" wrapText="1"/>
    </xf>
    <xf numFmtId="0" fontId="10" fillId="0" borderId="0" xfId="0" applyFont="1" applyAlignment="1">
      <alignment horizontal="left" vertical="center" wrapText="1"/>
    </xf>
    <xf numFmtId="0" fontId="11" fillId="4" borderId="34"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4" borderId="36"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9" fillId="0" borderId="24" xfId="0" applyFont="1" applyFill="1" applyBorder="1" applyAlignment="1">
      <alignment horizontal="left" vertical="center" wrapText="1"/>
    </xf>
  </cellXfs>
  <cellStyles count="15">
    <cellStyle name="20% - Énfasis4" xfId="14" builtinId="42"/>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aje 2" xfId="13" xr:uid="{B78B0B3C-1CCF-49AE-BFD6-751CFCBCA4F4}"/>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00"/>
      <color rgb="FFCAFAC6"/>
      <color rgb="FFF5F7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95249</xdr:colOff>
      <xdr:row>2</xdr:row>
      <xdr:rowOff>10584</xdr:rowOff>
    </xdr:from>
    <xdr:to>
      <xdr:col>1</xdr:col>
      <xdr:colOff>1386416</xdr:colOff>
      <xdr:row>6</xdr:row>
      <xdr:rowOff>10583</xdr:rowOff>
    </xdr:to>
    <xdr:pic>
      <xdr:nvPicPr>
        <xdr:cNvPr id="2" name="Imagen 1" descr="Logotipo&#10;&#10;Descripción generada automáticamente">
          <a:extLst>
            <a:ext uri="{FF2B5EF4-FFF2-40B4-BE49-F238E27FC236}">
              <a16:creationId xmlns:a16="http://schemas.microsoft.com/office/drawing/2014/main" id="{76D9853F-FA15-4C55-9E5B-7C73BD108F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999" y="497417"/>
          <a:ext cx="1291167" cy="4233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9823B3CD" TargetMode="External"/><Relationship Id="rId1" Type="http://schemas.openxmlformats.org/officeDocument/2006/relationships/externalLinkPath" Target="file:///\\9823B3CD\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ColWidth="11.42578125" defaultRowHeight="15" x14ac:dyDescent="0.25"/>
  <cols>
    <col min="1" max="1" width="77.28515625" bestFit="1" customWidth="1"/>
    <col min="2" max="7" width="17.42578125" customWidth="1"/>
    <col min="8" max="8" width="15" customWidth="1"/>
  </cols>
  <sheetData>
    <row r="1" spans="1:9" ht="15.75" thickBot="1" x14ac:dyDescent="0.3">
      <c r="B1" s="130" t="s">
        <v>0</v>
      </c>
      <c r="C1" s="131"/>
      <c r="D1" s="131"/>
      <c r="E1" s="131"/>
      <c r="F1" s="131"/>
      <c r="G1" s="131"/>
      <c r="H1" s="132"/>
    </row>
    <row r="2" spans="1:9" ht="45" x14ac:dyDescent="0.25">
      <c r="A2" s="1" t="s">
        <v>1</v>
      </c>
      <c r="B2" s="2" t="s">
        <v>2</v>
      </c>
      <c r="C2" s="3" t="s">
        <v>3</v>
      </c>
      <c r="D2" s="3" t="s">
        <v>4</v>
      </c>
      <c r="E2" s="3" t="s">
        <v>5</v>
      </c>
      <c r="F2" s="3" t="s">
        <v>6</v>
      </c>
      <c r="G2" s="3" t="s">
        <v>7</v>
      </c>
      <c r="H2" s="4" t="s">
        <v>8</v>
      </c>
    </row>
    <row r="3" spans="1:9" x14ac:dyDescent="0.25">
      <c r="A3" s="5" t="s">
        <v>9</v>
      </c>
      <c r="B3" s="6"/>
      <c r="C3" s="7" t="s">
        <v>10</v>
      </c>
      <c r="D3" s="7"/>
      <c r="E3" s="7"/>
      <c r="F3" s="7"/>
      <c r="G3" s="7"/>
      <c r="H3" s="8"/>
      <c r="I3" s="9">
        <f>COUNTIF(B3:H3,"X")</f>
        <v>1</v>
      </c>
    </row>
    <row r="4" spans="1:9" x14ac:dyDescent="0.25">
      <c r="A4" s="5" t="s">
        <v>11</v>
      </c>
      <c r="B4" s="6"/>
      <c r="C4" s="7" t="s">
        <v>10</v>
      </c>
      <c r="D4" s="7" t="s">
        <v>10</v>
      </c>
      <c r="E4" s="7"/>
      <c r="F4" s="7"/>
      <c r="G4" s="7"/>
      <c r="H4" s="8"/>
      <c r="I4" s="9">
        <f t="shared" ref="I4:I18" si="0">COUNTIF(B4:H4,"X")</f>
        <v>2</v>
      </c>
    </row>
    <row r="5" spans="1:9" x14ac:dyDescent="0.25">
      <c r="A5" s="5" t="s">
        <v>12</v>
      </c>
      <c r="B5" s="6" t="s">
        <v>10</v>
      </c>
      <c r="C5" s="7"/>
      <c r="D5" s="7"/>
      <c r="E5" s="7"/>
      <c r="F5" s="7"/>
      <c r="G5" s="7"/>
      <c r="H5" s="8"/>
      <c r="I5" s="9">
        <f t="shared" si="0"/>
        <v>1</v>
      </c>
    </row>
    <row r="6" spans="1:9" x14ac:dyDescent="0.25">
      <c r="A6" s="5" t="s">
        <v>13</v>
      </c>
      <c r="B6" s="6" t="s">
        <v>10</v>
      </c>
      <c r="C6" s="7"/>
      <c r="D6" s="7"/>
      <c r="E6" s="7"/>
      <c r="F6" s="7"/>
      <c r="G6" s="7"/>
      <c r="H6" s="8"/>
      <c r="I6" s="9">
        <f t="shared" si="0"/>
        <v>1</v>
      </c>
    </row>
    <row r="7" spans="1:9" x14ac:dyDescent="0.25">
      <c r="A7" s="5" t="s">
        <v>14</v>
      </c>
      <c r="B7" s="6"/>
      <c r="C7" s="7"/>
      <c r="D7" s="7"/>
      <c r="E7" s="7"/>
      <c r="F7" s="7" t="s">
        <v>10</v>
      </c>
      <c r="G7" s="7"/>
      <c r="H7" s="8"/>
      <c r="I7" s="9">
        <f t="shared" si="0"/>
        <v>1</v>
      </c>
    </row>
    <row r="8" spans="1:9" x14ac:dyDescent="0.25">
      <c r="A8" s="5" t="s">
        <v>15</v>
      </c>
      <c r="B8" s="6"/>
      <c r="C8" s="7"/>
      <c r="D8" s="7" t="s">
        <v>10</v>
      </c>
      <c r="E8" s="7"/>
      <c r="F8" s="7"/>
      <c r="G8" s="7"/>
      <c r="H8" s="8"/>
      <c r="I8" s="9">
        <f t="shared" si="0"/>
        <v>1</v>
      </c>
    </row>
    <row r="9" spans="1:9" x14ac:dyDescent="0.25">
      <c r="A9" s="5" t="s">
        <v>16</v>
      </c>
      <c r="B9" s="6"/>
      <c r="C9" s="7"/>
      <c r="D9" s="7" t="s">
        <v>10</v>
      </c>
      <c r="E9" s="7"/>
      <c r="F9" s="7"/>
      <c r="G9" s="7"/>
      <c r="H9" s="8"/>
      <c r="I9" s="9">
        <f t="shared" si="0"/>
        <v>1</v>
      </c>
    </row>
    <row r="10" spans="1:9" x14ac:dyDescent="0.25">
      <c r="A10" s="32" t="s">
        <v>17</v>
      </c>
      <c r="B10" s="6"/>
      <c r="C10" s="7"/>
      <c r="D10" s="7" t="s">
        <v>10</v>
      </c>
      <c r="E10" s="7"/>
      <c r="F10" s="7"/>
      <c r="G10" s="7"/>
      <c r="H10" s="8"/>
      <c r="I10" s="9">
        <f t="shared" si="0"/>
        <v>1</v>
      </c>
    </row>
    <row r="11" spans="1:9" x14ac:dyDescent="0.25">
      <c r="A11" s="5" t="s">
        <v>18</v>
      </c>
      <c r="B11" s="6"/>
      <c r="C11" s="7"/>
      <c r="D11" s="7" t="s">
        <v>10</v>
      </c>
      <c r="E11" s="7"/>
      <c r="F11" s="7"/>
      <c r="G11" s="7"/>
      <c r="H11" s="8"/>
      <c r="I11" s="9">
        <f t="shared" si="0"/>
        <v>1</v>
      </c>
    </row>
    <row r="12" spans="1:9" x14ac:dyDescent="0.25">
      <c r="A12" s="5" t="s">
        <v>19</v>
      </c>
      <c r="B12" s="6"/>
      <c r="C12" s="7"/>
      <c r="D12" s="7"/>
      <c r="E12" s="7"/>
      <c r="F12" s="7" t="s">
        <v>10</v>
      </c>
      <c r="G12" s="7"/>
      <c r="H12" s="8"/>
      <c r="I12" s="9">
        <f t="shared" si="0"/>
        <v>1</v>
      </c>
    </row>
    <row r="13" spans="1:9" x14ac:dyDescent="0.25">
      <c r="A13" s="5" t="s">
        <v>20</v>
      </c>
      <c r="B13" s="6"/>
      <c r="C13" s="7"/>
      <c r="D13" s="7" t="s">
        <v>10</v>
      </c>
      <c r="E13" s="7"/>
      <c r="F13" s="7"/>
      <c r="G13" s="7"/>
      <c r="H13" s="8"/>
      <c r="I13" s="9">
        <f t="shared" si="0"/>
        <v>1</v>
      </c>
    </row>
    <row r="14" spans="1:9" x14ac:dyDescent="0.25">
      <c r="A14" s="5" t="s">
        <v>21</v>
      </c>
      <c r="B14" s="6"/>
      <c r="C14" s="7"/>
      <c r="D14" s="7" t="s">
        <v>10</v>
      </c>
      <c r="E14" s="7"/>
      <c r="F14" s="7"/>
      <c r="G14" s="7"/>
      <c r="H14" s="8"/>
      <c r="I14" s="9">
        <f t="shared" si="0"/>
        <v>1</v>
      </c>
    </row>
    <row r="15" spans="1:9" x14ac:dyDescent="0.25">
      <c r="A15" s="32" t="s">
        <v>22</v>
      </c>
      <c r="B15" s="6"/>
      <c r="C15" s="7"/>
      <c r="D15" s="7" t="s">
        <v>10</v>
      </c>
      <c r="E15" s="7"/>
      <c r="F15" s="7"/>
      <c r="G15" s="7"/>
      <c r="H15" s="8"/>
      <c r="I15" s="9">
        <f t="shared" si="0"/>
        <v>1</v>
      </c>
    </row>
    <row r="16" spans="1:9" x14ac:dyDescent="0.25">
      <c r="A16" s="5" t="s">
        <v>23</v>
      </c>
      <c r="B16" s="6"/>
      <c r="C16" s="7"/>
      <c r="D16" s="7"/>
      <c r="E16" s="7"/>
      <c r="F16" s="7"/>
      <c r="G16" s="7" t="s">
        <v>10</v>
      </c>
      <c r="H16" s="8"/>
      <c r="I16" s="9">
        <f t="shared" si="0"/>
        <v>1</v>
      </c>
    </row>
    <row r="17" spans="1:9" x14ac:dyDescent="0.25">
      <c r="A17" s="5" t="s">
        <v>24</v>
      </c>
      <c r="B17" s="6"/>
      <c r="C17" s="7"/>
      <c r="D17" s="7"/>
      <c r="E17" s="7"/>
      <c r="F17" s="7"/>
      <c r="G17" s="7"/>
      <c r="H17" s="8" t="s">
        <v>10</v>
      </c>
      <c r="I17" s="9">
        <f t="shared" si="0"/>
        <v>1</v>
      </c>
    </row>
    <row r="18" spans="1:9" ht="15.75" thickBot="1" x14ac:dyDescent="0.3">
      <c r="A18" s="10" t="s">
        <v>25</v>
      </c>
      <c r="B18" s="11"/>
      <c r="C18" s="12"/>
      <c r="D18" s="12"/>
      <c r="E18" s="12" t="s">
        <v>10</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130" t="s">
        <v>0</v>
      </c>
      <c r="C22" s="131"/>
      <c r="D22" s="131"/>
      <c r="E22" s="131"/>
      <c r="F22" s="131"/>
      <c r="G22" s="131"/>
      <c r="H22" s="132"/>
    </row>
    <row r="23" spans="1:9" ht="45.75" thickBot="1" x14ac:dyDescent="0.3">
      <c r="A23" s="1" t="s">
        <v>26</v>
      </c>
      <c r="B23" s="15" t="s">
        <v>2</v>
      </c>
      <c r="C23" s="16" t="s">
        <v>3</v>
      </c>
      <c r="D23" s="16" t="s">
        <v>4</v>
      </c>
      <c r="E23" s="16" t="s">
        <v>5</v>
      </c>
      <c r="F23" s="16" t="s">
        <v>6</v>
      </c>
      <c r="G23" s="16" t="s">
        <v>7</v>
      </c>
      <c r="H23" s="17" t="s">
        <v>8</v>
      </c>
    </row>
    <row r="24" spans="1:9" ht="30" x14ac:dyDescent="0.25">
      <c r="A24" s="18" t="s">
        <v>27</v>
      </c>
      <c r="B24" s="2" t="s">
        <v>10</v>
      </c>
      <c r="C24" s="3"/>
      <c r="D24" s="3"/>
      <c r="E24" s="3"/>
      <c r="F24" s="3"/>
      <c r="G24" s="3"/>
      <c r="H24" s="19"/>
      <c r="I24" s="9">
        <f>COUNTIF(B24:H24,"X")</f>
        <v>1</v>
      </c>
    </row>
    <row r="25" spans="1:9" ht="30" x14ac:dyDescent="0.25">
      <c r="A25" s="31" t="s">
        <v>28</v>
      </c>
      <c r="B25" s="20"/>
      <c r="C25" s="21" t="s">
        <v>10</v>
      </c>
      <c r="D25" s="21" t="s">
        <v>10</v>
      </c>
      <c r="E25" s="21"/>
      <c r="F25" s="21"/>
      <c r="G25" s="21"/>
      <c r="H25" s="8"/>
      <c r="I25" s="9">
        <f>COUNTIF(B25:H25,"X")</f>
        <v>2</v>
      </c>
    </row>
    <row r="26" spans="1:9" ht="30" x14ac:dyDescent="0.25">
      <c r="A26" s="18" t="s">
        <v>29</v>
      </c>
      <c r="B26" s="20"/>
      <c r="C26" s="21"/>
      <c r="D26" s="21"/>
      <c r="E26" s="21" t="s">
        <v>10</v>
      </c>
      <c r="F26" s="21" t="s">
        <v>10</v>
      </c>
      <c r="G26" s="21" t="s">
        <v>10</v>
      </c>
      <c r="H26" s="8" t="s">
        <v>10</v>
      </c>
      <c r="I26" s="9">
        <f>COUNTIF(B26:H26,"X")</f>
        <v>4</v>
      </c>
    </row>
    <row r="27" spans="1:9" ht="30" x14ac:dyDescent="0.25">
      <c r="A27" s="31" t="s">
        <v>30</v>
      </c>
      <c r="B27" s="20"/>
      <c r="C27" s="21"/>
      <c r="D27" s="21" t="s">
        <v>10</v>
      </c>
      <c r="E27" s="21"/>
      <c r="F27" s="21"/>
      <c r="G27" s="21"/>
      <c r="H27" s="8"/>
      <c r="I27" s="9">
        <f>COUNTIF(B27:H27,"X")</f>
        <v>1</v>
      </c>
    </row>
    <row r="28" spans="1:9" ht="30.75" thickBot="1" x14ac:dyDescent="0.3">
      <c r="A28" s="22" t="s">
        <v>31</v>
      </c>
      <c r="B28" s="23"/>
      <c r="C28" s="24"/>
      <c r="D28" s="25" t="s">
        <v>10</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130" t="s">
        <v>0</v>
      </c>
      <c r="C31" s="131"/>
      <c r="D31" s="131"/>
      <c r="E31" s="131"/>
      <c r="F31" s="131"/>
      <c r="G31" s="131"/>
      <c r="H31" s="132"/>
    </row>
    <row r="32" spans="1:9" ht="45.75" thickBot="1" x14ac:dyDescent="0.3">
      <c r="A32" s="26" t="s">
        <v>32</v>
      </c>
      <c r="B32" s="15" t="s">
        <v>2</v>
      </c>
      <c r="C32" s="16" t="s">
        <v>3</v>
      </c>
      <c r="D32" s="16" t="s">
        <v>4</v>
      </c>
      <c r="E32" s="16" t="s">
        <v>5</v>
      </c>
      <c r="F32" s="16" t="s">
        <v>6</v>
      </c>
      <c r="G32" s="16" t="s">
        <v>7</v>
      </c>
      <c r="H32" s="17" t="s">
        <v>8</v>
      </c>
    </row>
    <row r="33" spans="1:9" x14ac:dyDescent="0.25">
      <c r="A33" s="27" t="s">
        <v>33</v>
      </c>
      <c r="B33" s="28"/>
      <c r="C33" s="21"/>
      <c r="D33" s="21" t="s">
        <v>10</v>
      </c>
      <c r="E33" s="21"/>
      <c r="F33" s="21" t="s">
        <v>10</v>
      </c>
      <c r="G33" s="21"/>
      <c r="H33" s="21"/>
      <c r="I33" s="9">
        <f t="shared" ref="I33:I45" si="3">COUNTIF(B33:H33,"X")</f>
        <v>2</v>
      </c>
    </row>
    <row r="34" spans="1:9" x14ac:dyDescent="0.25">
      <c r="A34" s="29" t="s">
        <v>34</v>
      </c>
      <c r="B34" s="28"/>
      <c r="C34" s="21" t="s">
        <v>10</v>
      </c>
      <c r="D34" s="21" t="s">
        <v>10</v>
      </c>
      <c r="E34" s="21" t="s">
        <v>10</v>
      </c>
      <c r="F34" s="21"/>
      <c r="G34" s="21"/>
      <c r="H34" s="21"/>
      <c r="I34" s="9">
        <f t="shared" si="3"/>
        <v>3</v>
      </c>
    </row>
    <row r="35" spans="1:9" x14ac:dyDescent="0.25">
      <c r="A35" s="33" t="s">
        <v>35</v>
      </c>
      <c r="B35" s="28"/>
      <c r="C35" s="21"/>
      <c r="D35" s="21" t="s">
        <v>10</v>
      </c>
      <c r="E35" s="21"/>
      <c r="F35" s="21"/>
      <c r="G35" s="21"/>
      <c r="H35" s="21"/>
      <c r="I35" s="9">
        <f t="shared" si="3"/>
        <v>1</v>
      </c>
    </row>
    <row r="36" spans="1:9" ht="30" x14ac:dyDescent="0.25">
      <c r="A36" s="33" t="s">
        <v>36</v>
      </c>
      <c r="B36" s="28"/>
      <c r="C36" s="21"/>
      <c r="D36" s="21" t="s">
        <v>10</v>
      </c>
      <c r="E36" s="21"/>
      <c r="F36" s="21"/>
      <c r="G36" s="21"/>
      <c r="H36" s="21"/>
      <c r="I36" s="9">
        <f t="shared" si="3"/>
        <v>1</v>
      </c>
    </row>
    <row r="37" spans="1:9" x14ac:dyDescent="0.25">
      <c r="A37" s="29" t="s">
        <v>37</v>
      </c>
      <c r="B37" s="28"/>
      <c r="C37" s="21"/>
      <c r="D37" s="21" t="s">
        <v>10</v>
      </c>
      <c r="E37" s="21"/>
      <c r="F37" s="21"/>
      <c r="G37" s="21"/>
      <c r="H37" s="21"/>
      <c r="I37" s="9">
        <f t="shared" si="3"/>
        <v>1</v>
      </c>
    </row>
    <row r="38" spans="1:9" x14ac:dyDescent="0.25">
      <c r="A38" s="29" t="s">
        <v>38</v>
      </c>
      <c r="B38" s="28"/>
      <c r="C38" s="21"/>
      <c r="D38" s="21" t="s">
        <v>10</v>
      </c>
      <c r="E38" s="21"/>
      <c r="F38" s="21"/>
      <c r="G38" s="21"/>
      <c r="H38" s="21"/>
      <c r="I38" s="9">
        <f t="shared" si="3"/>
        <v>1</v>
      </c>
    </row>
    <row r="39" spans="1:9" x14ac:dyDescent="0.25">
      <c r="A39" s="29" t="s">
        <v>39</v>
      </c>
      <c r="B39" s="28"/>
      <c r="C39" s="21"/>
      <c r="D39" s="21" t="s">
        <v>10</v>
      </c>
      <c r="E39" s="21"/>
      <c r="F39" s="21"/>
      <c r="G39" s="21"/>
      <c r="H39" s="21"/>
      <c r="I39" s="9">
        <f t="shared" si="3"/>
        <v>1</v>
      </c>
    </row>
    <row r="40" spans="1:9" x14ac:dyDescent="0.25">
      <c r="A40" s="29" t="s">
        <v>40</v>
      </c>
      <c r="B40" s="28"/>
      <c r="C40" s="21"/>
      <c r="D40" s="21" t="s">
        <v>10</v>
      </c>
      <c r="E40" s="21"/>
      <c r="F40" s="21" t="s">
        <v>10</v>
      </c>
      <c r="G40" s="21"/>
      <c r="H40" s="21"/>
      <c r="I40" s="9">
        <f t="shared" si="3"/>
        <v>2</v>
      </c>
    </row>
    <row r="41" spans="1:9" x14ac:dyDescent="0.25">
      <c r="A41" s="29" t="s">
        <v>41</v>
      </c>
      <c r="B41" s="28"/>
      <c r="C41" s="21"/>
      <c r="D41" s="21" t="s">
        <v>10</v>
      </c>
      <c r="E41" s="21"/>
      <c r="F41" s="21"/>
      <c r="G41" s="21"/>
      <c r="H41" s="21"/>
      <c r="I41" s="9">
        <f t="shared" si="3"/>
        <v>1</v>
      </c>
    </row>
    <row r="42" spans="1:9" x14ac:dyDescent="0.25">
      <c r="A42" s="29" t="s">
        <v>42</v>
      </c>
      <c r="B42" s="28" t="s">
        <v>10</v>
      </c>
      <c r="C42" s="21"/>
      <c r="D42" s="21" t="s">
        <v>10</v>
      </c>
      <c r="E42" s="21"/>
      <c r="F42" s="21"/>
      <c r="G42" s="21" t="s">
        <v>10</v>
      </c>
      <c r="H42" s="21"/>
      <c r="I42" s="9">
        <f t="shared" si="3"/>
        <v>3</v>
      </c>
    </row>
    <row r="43" spans="1:9" x14ac:dyDescent="0.25">
      <c r="A43" s="29" t="s">
        <v>43</v>
      </c>
      <c r="B43" s="28"/>
      <c r="C43" s="21"/>
      <c r="D43" s="21" t="s">
        <v>10</v>
      </c>
      <c r="E43" s="21"/>
      <c r="F43" s="21"/>
      <c r="G43" s="21"/>
      <c r="H43" s="7"/>
      <c r="I43" s="9">
        <f t="shared" si="3"/>
        <v>1</v>
      </c>
    </row>
    <row r="44" spans="1:9" x14ac:dyDescent="0.25">
      <c r="A44" s="29" t="s">
        <v>44</v>
      </c>
      <c r="B44" s="28"/>
      <c r="C44" s="21"/>
      <c r="D44" s="21" t="s">
        <v>10</v>
      </c>
      <c r="E44" s="21"/>
      <c r="F44" s="21"/>
      <c r="G44" s="21"/>
      <c r="H44" s="7"/>
      <c r="I44" s="9">
        <f t="shared" si="3"/>
        <v>1</v>
      </c>
    </row>
    <row r="45" spans="1:9" ht="15.75" thickBot="1" x14ac:dyDescent="0.3">
      <c r="A45" s="30" t="s">
        <v>45</v>
      </c>
      <c r="B45" s="28"/>
      <c r="C45" s="21"/>
      <c r="D45" s="21" t="s">
        <v>10</v>
      </c>
      <c r="E45" s="21" t="s">
        <v>10</v>
      </c>
      <c r="F45" s="21"/>
      <c r="G45" s="21"/>
      <c r="H45" s="7" t="s">
        <v>10</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46</v>
      </c>
    </row>
    <row r="50" spans="1:1" x14ac:dyDescent="0.25">
      <c r="A50" s="34" t="s">
        <v>47</v>
      </c>
    </row>
    <row r="51" spans="1:1" x14ac:dyDescent="0.25">
      <c r="A51" s="34" t="s">
        <v>48</v>
      </c>
    </row>
    <row r="52" spans="1:1" x14ac:dyDescent="0.25">
      <c r="A52" s="34" t="s">
        <v>49</v>
      </c>
    </row>
    <row r="53" spans="1:1" x14ac:dyDescent="0.25">
      <c r="A53" s="34" t="s">
        <v>50</v>
      </c>
    </row>
    <row r="54" spans="1:1" x14ac:dyDescent="0.25">
      <c r="A54" s="34" t="s">
        <v>51</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O316"/>
  <sheetViews>
    <sheetView showGridLines="0" tabSelected="1" zoomScale="70" zoomScaleNormal="70" zoomScaleSheetLayoutView="80" zoomScalePageLayoutView="70" workbookViewId="0">
      <selection activeCell="F156" sqref="F156"/>
    </sheetView>
  </sheetViews>
  <sheetFormatPr baseColWidth="10" defaultColWidth="10.85546875" defaultRowHeight="21.75" x14ac:dyDescent="0.25"/>
  <cols>
    <col min="1" max="1" width="4.28515625" style="36" customWidth="1"/>
    <col min="2" max="2" width="28.7109375" style="36" customWidth="1"/>
    <col min="3" max="3" width="55.140625" style="38" customWidth="1"/>
    <col min="4" max="4" width="50.7109375" style="38" customWidth="1"/>
    <col min="5" max="5" width="17.28515625" style="39" customWidth="1"/>
    <col min="6" max="6" width="19" style="39" customWidth="1"/>
    <col min="7" max="7" width="17.5703125" style="39" customWidth="1"/>
    <col min="8" max="8" width="32.140625" style="39" customWidth="1"/>
    <col min="9" max="9" width="60" style="39" customWidth="1"/>
    <col min="10" max="10" width="79.85546875" style="38" customWidth="1"/>
    <col min="11" max="12" width="10.85546875" style="36"/>
    <col min="13" max="14" width="14.5703125" style="36" bestFit="1" customWidth="1"/>
    <col min="15" max="15" width="31" style="36" customWidth="1"/>
    <col min="16" max="16384" width="10.85546875" style="36"/>
  </cols>
  <sheetData>
    <row r="2" spans="2:10" ht="16.5" customHeight="1" x14ac:dyDescent="0.25">
      <c r="B2" s="136"/>
      <c r="C2" s="141" t="s">
        <v>52</v>
      </c>
      <c r="D2" s="142"/>
      <c r="E2" s="143"/>
      <c r="F2" s="136" t="s">
        <v>53</v>
      </c>
      <c r="G2" s="136" t="s">
        <v>54</v>
      </c>
      <c r="H2" s="136"/>
      <c r="I2" s="136"/>
      <c r="J2" s="136"/>
    </row>
    <row r="3" spans="2:10" ht="2.25" customHeight="1" x14ac:dyDescent="0.25">
      <c r="B3" s="136"/>
      <c r="C3" s="144"/>
      <c r="D3" s="145"/>
      <c r="E3" s="146"/>
      <c r="F3" s="136"/>
      <c r="G3" s="136"/>
      <c r="H3" s="136"/>
      <c r="I3" s="136"/>
      <c r="J3" s="136"/>
    </row>
    <row r="4" spans="2:10" ht="3.75" customHeight="1" x14ac:dyDescent="0.25">
      <c r="B4" s="136"/>
      <c r="C4" s="144"/>
      <c r="D4" s="145"/>
      <c r="E4" s="146"/>
      <c r="F4" s="136"/>
      <c r="G4" s="136"/>
      <c r="H4" s="136"/>
      <c r="I4" s="136"/>
      <c r="J4" s="136"/>
    </row>
    <row r="5" spans="2:10" ht="5.25" customHeight="1" x14ac:dyDescent="0.25">
      <c r="B5" s="136"/>
      <c r="C5" s="147"/>
      <c r="D5" s="148"/>
      <c r="E5" s="149"/>
      <c r="F5" s="136" t="s">
        <v>55</v>
      </c>
      <c r="G5" s="136">
        <v>2</v>
      </c>
      <c r="H5" s="136"/>
      <c r="I5" s="136"/>
      <c r="J5" s="136"/>
    </row>
    <row r="6" spans="2:10" x14ac:dyDescent="0.25">
      <c r="B6" s="136"/>
      <c r="C6" s="137" t="s">
        <v>56</v>
      </c>
      <c r="D6" s="137"/>
      <c r="E6" s="137"/>
      <c r="F6" s="136"/>
      <c r="G6" s="136"/>
      <c r="H6" s="136"/>
      <c r="I6" s="136"/>
      <c r="J6" s="136"/>
    </row>
    <row r="7" spans="2:10" ht="16.5" customHeight="1" x14ac:dyDescent="0.25">
      <c r="B7" s="136"/>
      <c r="C7" s="141" t="s">
        <v>385</v>
      </c>
      <c r="D7" s="142"/>
      <c r="E7" s="143"/>
      <c r="F7" s="136" t="s">
        <v>57</v>
      </c>
      <c r="G7" s="136">
        <v>1</v>
      </c>
      <c r="H7" s="136"/>
      <c r="I7" s="136" t="s">
        <v>58</v>
      </c>
      <c r="J7" s="136">
        <v>1</v>
      </c>
    </row>
    <row r="8" spans="2:10" ht="7.5" customHeight="1" x14ac:dyDescent="0.25">
      <c r="B8" s="136"/>
      <c r="C8" s="147"/>
      <c r="D8" s="148"/>
      <c r="E8" s="149"/>
      <c r="F8" s="136"/>
      <c r="G8" s="136"/>
      <c r="H8" s="136"/>
      <c r="I8" s="136"/>
      <c r="J8" s="136"/>
    </row>
    <row r="9" spans="2:10" x14ac:dyDescent="0.25">
      <c r="F9" s="40"/>
      <c r="G9" s="41"/>
      <c r="H9" s="40"/>
    </row>
    <row r="10" spans="2:10" x14ac:dyDescent="0.25">
      <c r="B10" s="133" t="s">
        <v>59</v>
      </c>
      <c r="C10" s="134"/>
      <c r="D10" s="133" t="s">
        <v>60</v>
      </c>
      <c r="E10" s="139"/>
      <c r="F10" s="139"/>
      <c r="G10" s="139"/>
      <c r="H10" s="139"/>
      <c r="I10" s="139"/>
      <c r="J10" s="134"/>
    </row>
    <row r="11" spans="2:10" ht="48" customHeight="1" x14ac:dyDescent="0.25">
      <c r="B11" s="138" t="s">
        <v>61</v>
      </c>
      <c r="C11" s="138"/>
      <c r="D11" s="140" t="s">
        <v>62</v>
      </c>
      <c r="E11" s="140"/>
      <c r="F11" s="140"/>
      <c r="G11" s="140"/>
      <c r="H11" s="140"/>
      <c r="I11" s="140"/>
      <c r="J11" s="140"/>
    </row>
    <row r="12" spans="2:10" ht="18.75" customHeight="1" x14ac:dyDescent="0.25">
      <c r="B12" s="138" t="s">
        <v>63</v>
      </c>
      <c r="C12" s="138"/>
      <c r="D12" s="138" t="s">
        <v>64</v>
      </c>
      <c r="E12" s="138"/>
      <c r="F12" s="138"/>
      <c r="G12" s="138"/>
      <c r="H12" s="138"/>
      <c r="I12" s="138"/>
      <c r="J12" s="138"/>
    </row>
    <row r="13" spans="2:10" ht="22.5" customHeight="1" x14ac:dyDescent="0.25">
      <c r="B13" s="138" t="s">
        <v>65</v>
      </c>
      <c r="C13" s="138"/>
      <c r="D13" s="138">
        <v>2025</v>
      </c>
      <c r="E13" s="138"/>
      <c r="F13" s="138"/>
      <c r="G13" s="138"/>
      <c r="H13" s="138"/>
      <c r="I13" s="138"/>
      <c r="J13" s="138"/>
    </row>
    <row r="14" spans="2:10" x14ac:dyDescent="0.25">
      <c r="B14" s="42"/>
      <c r="C14" s="42"/>
      <c r="H14" s="38"/>
    </row>
    <row r="15" spans="2:10" s="81" customFormat="1" x14ac:dyDescent="0.25">
      <c r="B15" s="42" t="s">
        <v>66</v>
      </c>
      <c r="C15" s="135" t="s">
        <v>67</v>
      </c>
      <c r="D15" s="135"/>
      <c r="E15" s="135"/>
      <c r="F15" s="135"/>
      <c r="G15" s="135"/>
      <c r="H15" s="135"/>
      <c r="I15" s="135"/>
      <c r="J15" s="135"/>
    </row>
    <row r="16" spans="2:10" s="81" customFormat="1" x14ac:dyDescent="0.25">
      <c r="B16" s="42" t="s">
        <v>68</v>
      </c>
      <c r="C16" s="135" t="s">
        <v>69</v>
      </c>
      <c r="D16" s="135"/>
      <c r="E16" s="135"/>
      <c r="F16" s="135"/>
      <c r="G16" s="135"/>
      <c r="H16" s="135"/>
      <c r="I16" s="135"/>
      <c r="J16" s="135"/>
    </row>
    <row r="17" spans="2:10" s="46" customFormat="1" x14ac:dyDescent="0.25">
      <c r="B17" s="43"/>
      <c r="C17" s="43"/>
      <c r="D17" s="43"/>
      <c r="E17" s="44"/>
      <c r="F17" s="44"/>
      <c r="G17" s="45"/>
      <c r="H17" s="45"/>
      <c r="I17" s="44"/>
      <c r="J17" s="43"/>
    </row>
    <row r="18" spans="2:10" s="37" customFormat="1" ht="18.75" customHeight="1" x14ac:dyDescent="0.25">
      <c r="B18" s="153" t="s">
        <v>70</v>
      </c>
      <c r="C18" s="153" t="s">
        <v>71</v>
      </c>
      <c r="D18" s="153" t="s">
        <v>72</v>
      </c>
      <c r="E18" s="153" t="s">
        <v>73</v>
      </c>
      <c r="F18" s="155" t="s">
        <v>74</v>
      </c>
      <c r="G18" s="155"/>
      <c r="H18" s="155"/>
      <c r="I18" s="153" t="s">
        <v>75</v>
      </c>
      <c r="J18" s="153" t="s">
        <v>76</v>
      </c>
    </row>
    <row r="19" spans="2:10" s="37" customFormat="1" x14ac:dyDescent="0.25">
      <c r="B19" s="153"/>
      <c r="C19" s="153"/>
      <c r="D19" s="153"/>
      <c r="E19" s="153"/>
      <c r="F19" s="155" t="s">
        <v>386</v>
      </c>
      <c r="G19" s="155"/>
      <c r="H19" s="155"/>
      <c r="I19" s="153"/>
      <c r="J19" s="153"/>
    </row>
    <row r="20" spans="2:10" s="37" customFormat="1" x14ac:dyDescent="0.25">
      <c r="B20" s="157"/>
      <c r="C20" s="157"/>
      <c r="D20" s="157"/>
      <c r="E20" s="157"/>
      <c r="F20" s="73" t="s">
        <v>77</v>
      </c>
      <c r="G20" s="74" t="s">
        <v>78</v>
      </c>
      <c r="H20" s="74" t="s">
        <v>79</v>
      </c>
      <c r="I20" s="157"/>
      <c r="J20" s="157"/>
    </row>
    <row r="21" spans="2:10" s="37" customFormat="1" ht="87" x14ac:dyDescent="0.25">
      <c r="B21" s="82" t="s">
        <v>2</v>
      </c>
      <c r="C21" s="82" t="s">
        <v>80</v>
      </c>
      <c r="D21" s="82" t="s">
        <v>81</v>
      </c>
      <c r="E21" s="83">
        <v>1</v>
      </c>
      <c r="F21" s="83">
        <v>0.25</v>
      </c>
      <c r="G21" s="83">
        <v>0.25</v>
      </c>
      <c r="H21" s="83">
        <f>+G21/F21</f>
        <v>1</v>
      </c>
      <c r="I21" s="82" t="s">
        <v>82</v>
      </c>
      <c r="J21" s="84" t="s">
        <v>414</v>
      </c>
    </row>
    <row r="22" spans="2:10" s="49" customFormat="1" ht="152.25" x14ac:dyDescent="0.25">
      <c r="B22" s="154" t="s">
        <v>13</v>
      </c>
      <c r="C22" s="82" t="s">
        <v>83</v>
      </c>
      <c r="D22" s="82" t="s">
        <v>387</v>
      </c>
      <c r="E22" s="83">
        <v>1</v>
      </c>
      <c r="F22" s="83">
        <v>0.25</v>
      </c>
      <c r="G22" s="83">
        <v>0.25</v>
      </c>
      <c r="H22" s="83">
        <f t="shared" ref="H22:H25" si="0">+G22/F22</f>
        <v>1</v>
      </c>
      <c r="I22" s="82" t="s">
        <v>84</v>
      </c>
      <c r="J22" s="84" t="s">
        <v>413</v>
      </c>
    </row>
    <row r="23" spans="2:10" s="49" customFormat="1" ht="65.25" x14ac:dyDescent="0.25">
      <c r="B23" s="154"/>
      <c r="C23" s="82" t="s">
        <v>85</v>
      </c>
      <c r="D23" s="82" t="s">
        <v>388</v>
      </c>
      <c r="E23" s="83">
        <v>1</v>
      </c>
      <c r="F23" s="83">
        <v>0</v>
      </c>
      <c r="G23" s="83">
        <v>0</v>
      </c>
      <c r="H23" s="83">
        <v>0</v>
      </c>
      <c r="I23" s="82" t="s">
        <v>86</v>
      </c>
      <c r="J23" s="85" t="s">
        <v>437</v>
      </c>
    </row>
    <row r="24" spans="2:10" s="49" customFormat="1" ht="87" x14ac:dyDescent="0.25">
      <c r="B24" s="154"/>
      <c r="C24" s="86" t="s">
        <v>438</v>
      </c>
      <c r="D24" s="86" t="s">
        <v>87</v>
      </c>
      <c r="E24" s="83">
        <v>1</v>
      </c>
      <c r="F24" s="83">
        <v>0</v>
      </c>
      <c r="G24" s="83">
        <v>0</v>
      </c>
      <c r="H24" s="83">
        <v>0</v>
      </c>
      <c r="I24" s="82" t="s">
        <v>86</v>
      </c>
      <c r="J24" s="84"/>
    </row>
    <row r="25" spans="2:10" s="49" customFormat="1" ht="174" x14ac:dyDescent="0.25">
      <c r="B25" s="154"/>
      <c r="C25" s="82" t="s">
        <v>88</v>
      </c>
      <c r="D25" s="82" t="s">
        <v>89</v>
      </c>
      <c r="E25" s="83">
        <v>1</v>
      </c>
      <c r="F25" s="83">
        <v>0.25</v>
      </c>
      <c r="G25" s="83">
        <v>0.25</v>
      </c>
      <c r="H25" s="83">
        <f t="shared" si="0"/>
        <v>1</v>
      </c>
      <c r="I25" s="82" t="s">
        <v>84</v>
      </c>
      <c r="J25" s="84" t="s">
        <v>415</v>
      </c>
    </row>
    <row r="26" spans="2:10" s="49" customFormat="1" x14ac:dyDescent="0.25">
      <c r="B26" s="50"/>
      <c r="C26" s="51"/>
      <c r="D26" s="51"/>
      <c r="E26" s="50"/>
      <c r="F26" s="52"/>
      <c r="G26" s="52"/>
      <c r="H26" s="52"/>
      <c r="I26" s="50"/>
      <c r="J26" s="51"/>
    </row>
    <row r="27" spans="2:10" s="49" customFormat="1" x14ac:dyDescent="0.25">
      <c r="B27" s="42" t="s">
        <v>66</v>
      </c>
      <c r="C27" s="135" t="s">
        <v>67</v>
      </c>
      <c r="D27" s="135"/>
      <c r="E27" s="135"/>
      <c r="F27" s="135"/>
      <c r="G27" s="135"/>
      <c r="H27" s="135"/>
      <c r="I27" s="135"/>
      <c r="J27" s="135"/>
    </row>
    <row r="28" spans="2:10" s="49" customFormat="1" x14ac:dyDescent="0.25">
      <c r="B28" s="42" t="s">
        <v>68</v>
      </c>
      <c r="C28" s="135" t="s">
        <v>90</v>
      </c>
      <c r="D28" s="135"/>
      <c r="E28" s="135"/>
      <c r="F28" s="135"/>
      <c r="G28" s="135"/>
      <c r="H28" s="135"/>
      <c r="I28" s="135"/>
      <c r="J28" s="135"/>
    </row>
    <row r="29" spans="2:10" s="49" customFormat="1" x14ac:dyDescent="0.25">
      <c r="B29" s="43"/>
      <c r="C29" s="43"/>
      <c r="D29" s="43"/>
      <c r="E29" s="44"/>
      <c r="F29" s="44"/>
      <c r="G29" s="45"/>
      <c r="H29" s="45"/>
      <c r="I29" s="44"/>
      <c r="J29" s="43"/>
    </row>
    <row r="30" spans="2:10" s="49" customFormat="1" ht="18.75" customHeight="1" x14ac:dyDescent="0.25">
      <c r="B30" s="157" t="s">
        <v>70</v>
      </c>
      <c r="C30" s="157" t="s">
        <v>71</v>
      </c>
      <c r="D30" s="157" t="s">
        <v>72</v>
      </c>
      <c r="E30" s="157" t="s">
        <v>73</v>
      </c>
      <c r="F30" s="161" t="s">
        <v>74</v>
      </c>
      <c r="G30" s="162"/>
      <c r="H30" s="163"/>
      <c r="I30" s="157" t="s">
        <v>75</v>
      </c>
      <c r="J30" s="157" t="s">
        <v>76</v>
      </c>
    </row>
    <row r="31" spans="2:10" s="49" customFormat="1" ht="18.75" customHeight="1" x14ac:dyDescent="0.25">
      <c r="B31" s="158"/>
      <c r="C31" s="158"/>
      <c r="D31" s="158"/>
      <c r="E31" s="158"/>
      <c r="F31" s="161" t="s">
        <v>386</v>
      </c>
      <c r="G31" s="162"/>
      <c r="H31" s="163"/>
      <c r="I31" s="158"/>
      <c r="J31" s="158"/>
    </row>
    <row r="32" spans="2:10" s="49" customFormat="1" x14ac:dyDescent="0.25">
      <c r="B32" s="159"/>
      <c r="C32" s="159"/>
      <c r="D32" s="159"/>
      <c r="E32" s="159"/>
      <c r="F32" s="47" t="s">
        <v>77</v>
      </c>
      <c r="G32" s="48" t="s">
        <v>78</v>
      </c>
      <c r="H32" s="48" t="s">
        <v>79</v>
      </c>
      <c r="I32" s="159"/>
      <c r="J32" s="159"/>
    </row>
    <row r="33" spans="1:10" s="49" customFormat="1" ht="111.75" customHeight="1" x14ac:dyDescent="0.25">
      <c r="B33" s="82" t="s">
        <v>2</v>
      </c>
      <c r="C33" s="82" t="s">
        <v>91</v>
      </c>
      <c r="D33" s="82" t="s">
        <v>92</v>
      </c>
      <c r="E33" s="83">
        <v>1</v>
      </c>
      <c r="F33" s="83">
        <v>0.25</v>
      </c>
      <c r="G33" s="83">
        <v>0.25</v>
      </c>
      <c r="H33" s="83">
        <f>+G33/F33</f>
        <v>1</v>
      </c>
      <c r="I33" s="82" t="s">
        <v>93</v>
      </c>
      <c r="J33" s="84" t="s">
        <v>418</v>
      </c>
    </row>
    <row r="34" spans="1:10" s="49" customFormat="1" x14ac:dyDescent="0.25">
      <c r="B34" s="50"/>
      <c r="C34" s="51"/>
      <c r="D34" s="51"/>
      <c r="E34" s="50"/>
      <c r="F34" s="52"/>
      <c r="G34" s="52"/>
      <c r="H34" s="52"/>
      <c r="I34" s="50"/>
      <c r="J34" s="51"/>
    </row>
    <row r="35" spans="1:10" s="49" customFormat="1" x14ac:dyDescent="0.25">
      <c r="A35" s="81"/>
      <c r="B35" s="43" t="s">
        <v>94</v>
      </c>
      <c r="C35" s="160" t="s">
        <v>95</v>
      </c>
      <c r="D35" s="160"/>
      <c r="E35" s="160"/>
      <c r="F35" s="160"/>
      <c r="G35" s="160"/>
      <c r="H35" s="160"/>
      <c r="I35" s="160"/>
      <c r="J35" s="160"/>
    </row>
    <row r="36" spans="1:10" s="49" customFormat="1" x14ac:dyDescent="0.25">
      <c r="A36" s="81"/>
      <c r="B36" s="43" t="s">
        <v>68</v>
      </c>
      <c r="C36" s="160" t="s">
        <v>96</v>
      </c>
      <c r="D36" s="160"/>
      <c r="E36" s="160"/>
      <c r="F36" s="160"/>
      <c r="G36" s="160"/>
      <c r="H36" s="160"/>
      <c r="I36" s="160"/>
      <c r="J36" s="160"/>
    </row>
    <row r="37" spans="1:10" x14ac:dyDescent="0.25">
      <c r="A37" s="46"/>
      <c r="B37" s="43"/>
      <c r="C37" s="43"/>
      <c r="D37" s="43"/>
      <c r="E37" s="44"/>
      <c r="F37" s="44"/>
      <c r="G37" s="45"/>
      <c r="H37" s="45"/>
      <c r="I37" s="44"/>
      <c r="J37" s="43"/>
    </row>
    <row r="38" spans="1:10" ht="16.5" customHeight="1" x14ac:dyDescent="0.25">
      <c r="A38" s="49"/>
      <c r="B38" s="157" t="s">
        <v>70</v>
      </c>
      <c r="C38" s="157" t="s">
        <v>71</v>
      </c>
      <c r="D38" s="157" t="s">
        <v>72</v>
      </c>
      <c r="E38" s="157" t="s">
        <v>73</v>
      </c>
      <c r="F38" s="161" t="s">
        <v>74</v>
      </c>
      <c r="G38" s="162"/>
      <c r="H38" s="163"/>
      <c r="I38" s="157" t="s">
        <v>75</v>
      </c>
      <c r="J38" s="157" t="s">
        <v>76</v>
      </c>
    </row>
    <row r="39" spans="1:10" ht="16.5" customHeight="1" x14ac:dyDescent="0.25">
      <c r="A39" s="49"/>
      <c r="B39" s="158"/>
      <c r="C39" s="158"/>
      <c r="D39" s="158"/>
      <c r="E39" s="158"/>
      <c r="F39" s="161" t="s">
        <v>386</v>
      </c>
      <c r="G39" s="162"/>
      <c r="H39" s="163"/>
      <c r="I39" s="158"/>
      <c r="J39" s="158"/>
    </row>
    <row r="40" spans="1:10" x14ac:dyDescent="0.25">
      <c r="A40" s="49"/>
      <c r="B40" s="159"/>
      <c r="C40" s="159"/>
      <c r="D40" s="159"/>
      <c r="E40" s="159"/>
      <c r="F40" s="73" t="s">
        <v>77</v>
      </c>
      <c r="G40" s="74" t="s">
        <v>78</v>
      </c>
      <c r="H40" s="74" t="s">
        <v>79</v>
      </c>
      <c r="I40" s="159"/>
      <c r="J40" s="159"/>
    </row>
    <row r="41" spans="1:10" ht="43.5" x14ac:dyDescent="0.25">
      <c r="A41" s="49"/>
      <c r="B41" s="154" t="s">
        <v>97</v>
      </c>
      <c r="C41" s="88" t="s">
        <v>98</v>
      </c>
      <c r="D41" s="88" t="s">
        <v>99</v>
      </c>
      <c r="E41" s="89">
        <v>154</v>
      </c>
      <c r="F41" s="90">
        <v>154</v>
      </c>
      <c r="G41" s="90">
        <v>154</v>
      </c>
      <c r="H41" s="83">
        <f>+G41/F41</f>
        <v>1</v>
      </c>
      <c r="I41" s="88" t="s">
        <v>100</v>
      </c>
      <c r="J41" s="91" t="s">
        <v>439</v>
      </c>
    </row>
    <row r="42" spans="1:10" ht="306" customHeight="1" x14ac:dyDescent="0.25">
      <c r="A42" s="49"/>
      <c r="B42" s="154"/>
      <c r="C42" s="82" t="s">
        <v>101</v>
      </c>
      <c r="D42" s="82" t="s">
        <v>102</v>
      </c>
      <c r="E42" s="83">
        <v>1</v>
      </c>
      <c r="F42" s="83">
        <v>0.25</v>
      </c>
      <c r="G42" s="83">
        <v>0.25</v>
      </c>
      <c r="H42" s="83">
        <f>+G42/F42</f>
        <v>1</v>
      </c>
      <c r="I42" s="82" t="s">
        <v>103</v>
      </c>
      <c r="J42" s="91" t="s">
        <v>440</v>
      </c>
    </row>
    <row r="43" spans="1:10" ht="90.75" customHeight="1" x14ac:dyDescent="0.25">
      <c r="A43" s="49"/>
      <c r="B43" s="82" t="s">
        <v>104</v>
      </c>
      <c r="C43" s="82" t="s">
        <v>105</v>
      </c>
      <c r="D43" s="82" t="s">
        <v>106</v>
      </c>
      <c r="E43" s="92">
        <v>1</v>
      </c>
      <c r="F43" s="83">
        <v>0.4</v>
      </c>
      <c r="G43" s="83">
        <v>0.4</v>
      </c>
      <c r="H43" s="83">
        <f>+G43/F43</f>
        <v>1</v>
      </c>
      <c r="I43" s="82" t="s">
        <v>107</v>
      </c>
      <c r="J43" s="91" t="s">
        <v>416</v>
      </c>
    </row>
    <row r="44" spans="1:10" ht="98.25" customHeight="1" x14ac:dyDescent="0.25">
      <c r="A44" s="49"/>
      <c r="B44" s="82" t="s">
        <v>104</v>
      </c>
      <c r="C44" s="88" t="s">
        <v>108</v>
      </c>
      <c r="D44" s="88" t="s">
        <v>109</v>
      </c>
      <c r="E44" s="89">
        <v>100</v>
      </c>
      <c r="F44" s="83">
        <v>0.25</v>
      </c>
      <c r="G44" s="83">
        <v>0.25</v>
      </c>
      <c r="H44" s="83">
        <f>+G44/F44</f>
        <v>1</v>
      </c>
      <c r="I44" s="88" t="s">
        <v>107</v>
      </c>
      <c r="J44" s="91" t="s">
        <v>417</v>
      </c>
    </row>
    <row r="45" spans="1:10" ht="65.25" x14ac:dyDescent="0.25">
      <c r="A45" s="49"/>
      <c r="B45" s="82" t="s">
        <v>104</v>
      </c>
      <c r="C45" s="88" t="s">
        <v>110</v>
      </c>
      <c r="D45" s="88" t="s">
        <v>111</v>
      </c>
      <c r="E45" s="89">
        <v>100</v>
      </c>
      <c r="F45" s="83">
        <v>0</v>
      </c>
      <c r="G45" s="83">
        <v>0</v>
      </c>
      <c r="H45" s="83">
        <v>0</v>
      </c>
      <c r="I45" s="88" t="s">
        <v>107</v>
      </c>
      <c r="J45" s="91" t="s">
        <v>367</v>
      </c>
    </row>
    <row r="46" spans="1:10" ht="65.25" x14ac:dyDescent="0.25">
      <c r="A46" s="49"/>
      <c r="B46" s="93" t="s">
        <v>11</v>
      </c>
      <c r="C46" s="80" t="s">
        <v>112</v>
      </c>
      <c r="D46" s="80" t="s">
        <v>113</v>
      </c>
      <c r="E46" s="94">
        <v>1</v>
      </c>
      <c r="F46" s="83">
        <v>0.25</v>
      </c>
      <c r="G46" s="83">
        <v>0.25</v>
      </c>
      <c r="H46" s="83">
        <f t="shared" ref="H46" si="1">+G46/F46</f>
        <v>1</v>
      </c>
      <c r="I46" s="80" t="s">
        <v>114</v>
      </c>
      <c r="J46" s="91" t="s">
        <v>341</v>
      </c>
    </row>
    <row r="48" spans="1:10" s="49" customFormat="1" ht="24" customHeight="1" x14ac:dyDescent="0.25">
      <c r="B48" s="81" t="s">
        <v>115</v>
      </c>
      <c r="C48" s="135" t="s">
        <v>95</v>
      </c>
      <c r="D48" s="135"/>
      <c r="E48" s="135"/>
      <c r="F48" s="135"/>
      <c r="G48" s="135"/>
      <c r="H48" s="135"/>
      <c r="I48" s="135"/>
      <c r="J48" s="135"/>
    </row>
    <row r="49" spans="1:10" s="49" customFormat="1" x14ac:dyDescent="0.25">
      <c r="B49" s="81" t="s">
        <v>68</v>
      </c>
      <c r="C49" s="156" t="s">
        <v>116</v>
      </c>
      <c r="D49" s="156"/>
      <c r="E49" s="156"/>
      <c r="F49" s="156"/>
      <c r="G49" s="156"/>
      <c r="H49" s="156"/>
      <c r="I49" s="156"/>
      <c r="J49" s="156"/>
    </row>
    <row r="50" spans="1:10" x14ac:dyDescent="0.25">
      <c r="A50" s="49"/>
      <c r="B50" s="44"/>
      <c r="C50" s="43"/>
      <c r="D50" s="43"/>
      <c r="E50" s="44"/>
      <c r="F50" s="44"/>
      <c r="G50" s="45"/>
      <c r="H50" s="45"/>
      <c r="I50" s="44"/>
      <c r="J50" s="43"/>
    </row>
    <row r="51" spans="1:10" ht="18.75" customHeight="1" x14ac:dyDescent="0.25">
      <c r="A51" s="49"/>
      <c r="B51" s="153" t="s">
        <v>70</v>
      </c>
      <c r="C51" s="153" t="s">
        <v>71</v>
      </c>
      <c r="D51" s="153" t="s">
        <v>72</v>
      </c>
      <c r="E51" s="153" t="s">
        <v>73</v>
      </c>
      <c r="F51" s="155" t="s">
        <v>74</v>
      </c>
      <c r="G51" s="155"/>
      <c r="H51" s="155"/>
      <c r="I51" s="153" t="s">
        <v>75</v>
      </c>
      <c r="J51" s="153" t="s">
        <v>76</v>
      </c>
    </row>
    <row r="52" spans="1:10" ht="18.75" customHeight="1" x14ac:dyDescent="0.25">
      <c r="A52" s="49"/>
      <c r="B52" s="153"/>
      <c r="C52" s="153"/>
      <c r="D52" s="153"/>
      <c r="E52" s="153"/>
      <c r="F52" s="155" t="s">
        <v>386</v>
      </c>
      <c r="G52" s="155"/>
      <c r="H52" s="155"/>
      <c r="I52" s="153"/>
      <c r="J52" s="153"/>
    </row>
    <row r="53" spans="1:10" x14ac:dyDescent="0.25">
      <c r="A53" s="49"/>
      <c r="B53" s="157"/>
      <c r="C53" s="157"/>
      <c r="D53" s="157"/>
      <c r="E53" s="157"/>
      <c r="F53" s="73" t="s">
        <v>77</v>
      </c>
      <c r="G53" s="74" t="s">
        <v>78</v>
      </c>
      <c r="H53" s="74" t="s">
        <v>79</v>
      </c>
      <c r="I53" s="157"/>
      <c r="J53" s="157"/>
    </row>
    <row r="54" spans="1:10" ht="63.75" customHeight="1" x14ac:dyDescent="0.25">
      <c r="A54" s="49"/>
      <c r="B54" s="154" t="s">
        <v>117</v>
      </c>
      <c r="C54" s="82" t="s">
        <v>118</v>
      </c>
      <c r="D54" s="82" t="s">
        <v>119</v>
      </c>
      <c r="E54" s="95">
        <v>1484</v>
      </c>
      <c r="F54" s="96">
        <v>0.25</v>
      </c>
      <c r="G54" s="97">
        <v>36</v>
      </c>
      <c r="H54" s="92">
        <f>+G54/E54</f>
        <v>2.4258760107816711E-2</v>
      </c>
      <c r="I54" s="80" t="s">
        <v>120</v>
      </c>
      <c r="J54" s="84"/>
    </row>
    <row r="55" spans="1:10" ht="62.25" customHeight="1" x14ac:dyDescent="0.25">
      <c r="A55" s="49"/>
      <c r="B55" s="154"/>
      <c r="C55" s="82" t="s">
        <v>121</v>
      </c>
      <c r="D55" s="82" t="s">
        <v>122</v>
      </c>
      <c r="E55" s="96">
        <v>1</v>
      </c>
      <c r="F55" s="96">
        <v>0.25</v>
      </c>
      <c r="G55" s="83">
        <v>5.3999999999999999E-2</v>
      </c>
      <c r="H55" s="92">
        <f>+G55/E55</f>
        <v>5.3999999999999999E-2</v>
      </c>
      <c r="I55" s="80" t="s">
        <v>120</v>
      </c>
      <c r="J55" s="84"/>
    </row>
    <row r="56" spans="1:10" ht="65.25" x14ac:dyDescent="0.25">
      <c r="A56" s="49"/>
      <c r="B56" s="154"/>
      <c r="C56" s="82" t="s">
        <v>123</v>
      </c>
      <c r="D56" s="82" t="s">
        <v>124</v>
      </c>
      <c r="E56" s="96">
        <v>1</v>
      </c>
      <c r="F56" s="96">
        <v>0.25</v>
      </c>
      <c r="G56" s="97">
        <v>0</v>
      </c>
      <c r="H56" s="92">
        <v>0</v>
      </c>
      <c r="I56" s="80" t="s">
        <v>120</v>
      </c>
      <c r="J56" s="84"/>
    </row>
    <row r="57" spans="1:10" ht="81" customHeight="1" x14ac:dyDescent="0.25">
      <c r="A57" s="49"/>
      <c r="B57" s="154"/>
      <c r="C57" s="82" t="s">
        <v>125</v>
      </c>
      <c r="D57" s="82" t="s">
        <v>126</v>
      </c>
      <c r="E57" s="96">
        <v>1</v>
      </c>
      <c r="F57" s="96">
        <v>0.25</v>
      </c>
      <c r="G57" s="97">
        <v>0</v>
      </c>
      <c r="H57" s="92">
        <v>0</v>
      </c>
      <c r="I57" s="80" t="s">
        <v>127</v>
      </c>
      <c r="J57" s="84"/>
    </row>
    <row r="58" spans="1:10" x14ac:dyDescent="0.25">
      <c r="A58" s="49"/>
      <c r="B58" s="50"/>
      <c r="C58" s="50"/>
      <c r="D58" s="50"/>
      <c r="E58" s="53"/>
      <c r="F58" s="54"/>
      <c r="G58" s="54"/>
      <c r="H58" s="55"/>
      <c r="J58" s="56"/>
    </row>
    <row r="59" spans="1:10" s="49" customFormat="1" x14ac:dyDescent="0.25">
      <c r="B59" s="81" t="s">
        <v>94</v>
      </c>
      <c r="C59" s="135" t="s">
        <v>95</v>
      </c>
      <c r="D59" s="135"/>
      <c r="E59" s="135"/>
      <c r="F59" s="135"/>
      <c r="G59" s="135"/>
      <c r="H59" s="135"/>
      <c r="I59" s="135"/>
      <c r="J59" s="135"/>
    </row>
    <row r="60" spans="1:10" s="49" customFormat="1" x14ac:dyDescent="0.25">
      <c r="B60" s="81" t="s">
        <v>68</v>
      </c>
      <c r="C60" s="156" t="s">
        <v>128</v>
      </c>
      <c r="D60" s="156"/>
      <c r="E60" s="156"/>
      <c r="F60" s="156"/>
      <c r="G60" s="156"/>
      <c r="H60" s="156"/>
      <c r="I60" s="156"/>
      <c r="J60" s="156"/>
    </row>
    <row r="61" spans="1:10" x14ac:dyDescent="0.25">
      <c r="A61" s="49"/>
      <c r="B61" s="46"/>
      <c r="C61" s="57"/>
      <c r="D61" s="57"/>
      <c r="E61" s="57"/>
      <c r="F61" s="57"/>
      <c r="G61" s="57"/>
      <c r="H61" s="57"/>
      <c r="I61" s="45"/>
      <c r="J61" s="57"/>
    </row>
    <row r="62" spans="1:10" ht="18.75" customHeight="1" x14ac:dyDescent="0.25">
      <c r="A62" s="49"/>
      <c r="B62" s="150" t="s">
        <v>70</v>
      </c>
      <c r="C62" s="150" t="s">
        <v>71</v>
      </c>
      <c r="D62" s="150" t="s">
        <v>72</v>
      </c>
      <c r="E62" s="150" t="s">
        <v>73</v>
      </c>
      <c r="F62" s="164" t="s">
        <v>74</v>
      </c>
      <c r="G62" s="164"/>
      <c r="H62" s="164"/>
      <c r="I62" s="150" t="s">
        <v>75</v>
      </c>
      <c r="J62" s="150" t="s">
        <v>76</v>
      </c>
    </row>
    <row r="63" spans="1:10" x14ac:dyDescent="0.25">
      <c r="A63" s="49"/>
      <c r="B63" s="150"/>
      <c r="C63" s="150"/>
      <c r="D63" s="150"/>
      <c r="E63" s="150"/>
      <c r="F63" s="164" t="s">
        <v>386</v>
      </c>
      <c r="G63" s="164"/>
      <c r="H63" s="164"/>
      <c r="I63" s="150"/>
      <c r="J63" s="150"/>
    </row>
    <row r="64" spans="1:10" ht="31.5" customHeight="1" x14ac:dyDescent="0.25">
      <c r="A64" s="49"/>
      <c r="B64" s="151"/>
      <c r="C64" s="151"/>
      <c r="D64" s="151"/>
      <c r="E64" s="151"/>
      <c r="F64" s="98" t="s">
        <v>77</v>
      </c>
      <c r="G64" s="99" t="s">
        <v>78</v>
      </c>
      <c r="H64" s="99" t="s">
        <v>79</v>
      </c>
      <c r="I64" s="151"/>
      <c r="J64" s="151"/>
    </row>
    <row r="65" spans="1:10" ht="190.5" customHeight="1" x14ac:dyDescent="0.25">
      <c r="A65" s="49"/>
      <c r="B65" s="154" t="s">
        <v>117</v>
      </c>
      <c r="C65" s="82" t="s">
        <v>129</v>
      </c>
      <c r="D65" s="82" t="s">
        <v>130</v>
      </c>
      <c r="E65" s="96">
        <v>1</v>
      </c>
      <c r="F65" s="83">
        <v>0.25</v>
      </c>
      <c r="G65" s="83">
        <v>0.25</v>
      </c>
      <c r="H65" s="92">
        <f>+G65/F65</f>
        <v>1</v>
      </c>
      <c r="I65" s="100" t="s">
        <v>131</v>
      </c>
      <c r="J65" s="84" t="s">
        <v>389</v>
      </c>
    </row>
    <row r="66" spans="1:10" ht="123" customHeight="1" x14ac:dyDescent="0.25">
      <c r="A66" s="49"/>
      <c r="B66" s="154"/>
      <c r="C66" s="80" t="s">
        <v>132</v>
      </c>
      <c r="D66" s="82" t="s">
        <v>133</v>
      </c>
      <c r="E66" s="96">
        <v>1</v>
      </c>
      <c r="F66" s="83">
        <v>0.25</v>
      </c>
      <c r="G66" s="83">
        <v>0.25</v>
      </c>
      <c r="H66" s="92">
        <f>+G66/F66</f>
        <v>1</v>
      </c>
      <c r="I66" s="80" t="s">
        <v>134</v>
      </c>
      <c r="J66" s="84" t="s">
        <v>368</v>
      </c>
    </row>
    <row r="67" spans="1:10" ht="87" x14ac:dyDescent="0.25">
      <c r="A67" s="49"/>
      <c r="B67" s="154"/>
      <c r="C67" s="80" t="s">
        <v>135</v>
      </c>
      <c r="D67" s="82" t="s">
        <v>136</v>
      </c>
      <c r="E67" s="96">
        <v>1</v>
      </c>
      <c r="F67" s="83">
        <v>0.25</v>
      </c>
      <c r="G67" s="83">
        <v>0.25</v>
      </c>
      <c r="H67" s="92">
        <v>1</v>
      </c>
      <c r="I67" s="80" t="s">
        <v>100</v>
      </c>
      <c r="J67" s="84" t="s">
        <v>369</v>
      </c>
    </row>
    <row r="69" spans="1:10" x14ac:dyDescent="0.25">
      <c r="B69" s="43" t="s">
        <v>94</v>
      </c>
      <c r="C69" s="135" t="s">
        <v>95</v>
      </c>
      <c r="D69" s="135"/>
      <c r="E69" s="135"/>
      <c r="F69" s="135"/>
      <c r="G69" s="135"/>
      <c r="H69" s="135"/>
      <c r="I69" s="135"/>
      <c r="J69" s="135"/>
    </row>
    <row r="70" spans="1:10" ht="15" customHeight="1" x14ac:dyDescent="0.25">
      <c r="B70" s="43" t="s">
        <v>68</v>
      </c>
      <c r="C70" s="156" t="s">
        <v>137</v>
      </c>
      <c r="D70" s="156"/>
      <c r="E70" s="156"/>
      <c r="F70" s="156"/>
      <c r="G70" s="156"/>
      <c r="H70" s="156"/>
      <c r="I70" s="156"/>
      <c r="J70" s="156"/>
    </row>
    <row r="72" spans="1:10" ht="15" customHeight="1" x14ac:dyDescent="0.25">
      <c r="B72" s="150" t="s">
        <v>70</v>
      </c>
      <c r="C72" s="150" t="s">
        <v>71</v>
      </c>
      <c r="D72" s="150" t="s">
        <v>72</v>
      </c>
      <c r="E72" s="150" t="s">
        <v>73</v>
      </c>
      <c r="F72" s="164" t="s">
        <v>74</v>
      </c>
      <c r="G72" s="164"/>
      <c r="H72" s="164"/>
      <c r="I72" s="150" t="s">
        <v>75</v>
      </c>
      <c r="J72" s="150" t="s">
        <v>76</v>
      </c>
    </row>
    <row r="73" spans="1:10" ht="15" customHeight="1" x14ac:dyDescent="0.25">
      <c r="B73" s="150"/>
      <c r="C73" s="150"/>
      <c r="D73" s="150"/>
      <c r="E73" s="150"/>
      <c r="F73" s="164" t="s">
        <v>386</v>
      </c>
      <c r="G73" s="164"/>
      <c r="H73" s="164"/>
      <c r="I73" s="150"/>
      <c r="J73" s="150"/>
    </row>
    <row r="74" spans="1:10" x14ac:dyDescent="0.25">
      <c r="B74" s="151"/>
      <c r="C74" s="151"/>
      <c r="D74" s="151"/>
      <c r="E74" s="151"/>
      <c r="F74" s="98" t="s">
        <v>77</v>
      </c>
      <c r="G74" s="99" t="s">
        <v>78</v>
      </c>
      <c r="H74" s="99" t="s">
        <v>79</v>
      </c>
      <c r="I74" s="151"/>
      <c r="J74" s="151"/>
    </row>
    <row r="75" spans="1:10" ht="369.75" x14ac:dyDescent="0.25">
      <c r="B75" s="93" t="s">
        <v>11</v>
      </c>
      <c r="C75" s="82" t="s">
        <v>138</v>
      </c>
      <c r="D75" s="82" t="s">
        <v>139</v>
      </c>
      <c r="E75" s="101">
        <v>3421685</v>
      </c>
      <c r="F75" s="101">
        <v>1965598</v>
      </c>
      <c r="G75" s="101">
        <v>1859490</v>
      </c>
      <c r="H75" s="102">
        <f>+G75/F75</f>
        <v>0.94601744609019744</v>
      </c>
      <c r="I75" s="82" t="s">
        <v>140</v>
      </c>
      <c r="J75" s="103" t="s">
        <v>419</v>
      </c>
    </row>
    <row r="76" spans="1:10" ht="369.75" x14ac:dyDescent="0.25">
      <c r="B76" s="93" t="s">
        <v>11</v>
      </c>
      <c r="C76" s="82" t="s">
        <v>141</v>
      </c>
      <c r="D76" s="82" t="s">
        <v>142</v>
      </c>
      <c r="E76" s="101">
        <v>3124754</v>
      </c>
      <c r="F76" s="101">
        <v>83731</v>
      </c>
      <c r="G76" s="101">
        <v>89640</v>
      </c>
      <c r="H76" s="102">
        <f t="shared" ref="H76:H79" si="2">+G76/F76</f>
        <v>1.0705712340710132</v>
      </c>
      <c r="I76" s="82" t="s">
        <v>140</v>
      </c>
      <c r="J76" s="103" t="s">
        <v>420</v>
      </c>
    </row>
    <row r="77" spans="1:10" ht="62.25" customHeight="1" x14ac:dyDescent="0.25">
      <c r="B77" s="93" t="s">
        <v>11</v>
      </c>
      <c r="C77" s="82" t="s">
        <v>370</v>
      </c>
      <c r="D77" s="82" t="s">
        <v>143</v>
      </c>
      <c r="E77" s="104">
        <v>210812</v>
      </c>
      <c r="F77" s="101">
        <v>62861</v>
      </c>
      <c r="G77" s="101">
        <v>77037</v>
      </c>
      <c r="H77" s="102">
        <f t="shared" si="2"/>
        <v>1.2255134344028888</v>
      </c>
      <c r="I77" s="82" t="s">
        <v>144</v>
      </c>
      <c r="J77" s="103" t="s">
        <v>421</v>
      </c>
    </row>
    <row r="78" spans="1:10" ht="65.25" x14ac:dyDescent="0.25">
      <c r="B78" s="93" t="s">
        <v>11</v>
      </c>
      <c r="C78" s="82" t="s">
        <v>371</v>
      </c>
      <c r="D78" s="82" t="s">
        <v>145</v>
      </c>
      <c r="E78" s="104">
        <v>210812</v>
      </c>
      <c r="F78" s="101">
        <v>31066</v>
      </c>
      <c r="G78" s="101">
        <v>38575</v>
      </c>
      <c r="H78" s="102">
        <f t="shared" si="2"/>
        <v>1.241711195519217</v>
      </c>
      <c r="I78" s="82" t="s">
        <v>144</v>
      </c>
      <c r="J78" s="103" t="s">
        <v>422</v>
      </c>
    </row>
    <row r="79" spans="1:10" ht="391.5" x14ac:dyDescent="0.25">
      <c r="B79" s="93" t="s">
        <v>11</v>
      </c>
      <c r="C79" s="82" t="s">
        <v>146</v>
      </c>
      <c r="D79" s="82" t="s">
        <v>147</v>
      </c>
      <c r="E79" s="105">
        <v>2389848</v>
      </c>
      <c r="F79" s="101">
        <v>948140</v>
      </c>
      <c r="G79" s="101">
        <v>1021909</v>
      </c>
      <c r="H79" s="102">
        <f t="shared" si="2"/>
        <v>1.0778039108148585</v>
      </c>
      <c r="I79" s="82" t="s">
        <v>148</v>
      </c>
      <c r="J79" s="103" t="s">
        <v>423</v>
      </c>
    </row>
    <row r="80" spans="1:10" ht="108.75" x14ac:dyDescent="0.25">
      <c r="B80" s="93" t="s">
        <v>11</v>
      </c>
      <c r="C80" s="82" t="s">
        <v>149</v>
      </c>
      <c r="D80" s="82" t="s">
        <v>150</v>
      </c>
      <c r="E80" s="83">
        <v>1</v>
      </c>
      <c r="F80" s="83">
        <v>0.25</v>
      </c>
      <c r="G80" s="83">
        <v>0.25</v>
      </c>
      <c r="H80" s="102">
        <f>+G80/F80</f>
        <v>1</v>
      </c>
      <c r="I80" s="82" t="s">
        <v>151</v>
      </c>
      <c r="J80" s="103" t="s">
        <v>424</v>
      </c>
    </row>
    <row r="82" spans="2:10" x14ac:dyDescent="0.25">
      <c r="B82" s="43" t="s">
        <v>94</v>
      </c>
      <c r="C82" s="135" t="s">
        <v>95</v>
      </c>
      <c r="D82" s="135"/>
      <c r="E82" s="135"/>
      <c r="F82" s="135"/>
      <c r="G82" s="135"/>
      <c r="H82" s="135"/>
      <c r="I82" s="135"/>
      <c r="J82" s="135"/>
    </row>
    <row r="83" spans="2:10" x14ac:dyDescent="0.25">
      <c r="B83" s="43" t="s">
        <v>68</v>
      </c>
      <c r="C83" s="156" t="s">
        <v>152</v>
      </c>
      <c r="D83" s="156"/>
      <c r="E83" s="156"/>
      <c r="F83" s="156"/>
      <c r="G83" s="156"/>
      <c r="H83" s="156"/>
      <c r="I83" s="156"/>
      <c r="J83" s="156"/>
    </row>
    <row r="85" spans="2:10" x14ac:dyDescent="0.25">
      <c r="B85" s="153" t="s">
        <v>70</v>
      </c>
      <c r="C85" s="153" t="s">
        <v>71</v>
      </c>
      <c r="D85" s="153" t="s">
        <v>72</v>
      </c>
      <c r="E85" s="153" t="s">
        <v>73</v>
      </c>
      <c r="F85" s="155" t="s">
        <v>74</v>
      </c>
      <c r="G85" s="155"/>
      <c r="H85" s="155"/>
      <c r="I85" s="153" t="s">
        <v>75</v>
      </c>
      <c r="J85" s="153" t="s">
        <v>76</v>
      </c>
    </row>
    <row r="86" spans="2:10" x14ac:dyDescent="0.25">
      <c r="B86" s="153"/>
      <c r="C86" s="153"/>
      <c r="D86" s="153"/>
      <c r="E86" s="153"/>
      <c r="F86" s="155" t="s">
        <v>386</v>
      </c>
      <c r="G86" s="155"/>
      <c r="H86" s="155"/>
      <c r="I86" s="153"/>
      <c r="J86" s="153"/>
    </row>
    <row r="87" spans="2:10" x14ac:dyDescent="0.25">
      <c r="B87" s="153"/>
      <c r="C87" s="153"/>
      <c r="D87" s="153"/>
      <c r="E87" s="153"/>
      <c r="F87" s="47" t="s">
        <v>77</v>
      </c>
      <c r="G87" s="48" t="s">
        <v>78</v>
      </c>
      <c r="H87" s="48" t="s">
        <v>79</v>
      </c>
      <c r="I87" s="153"/>
      <c r="J87" s="153"/>
    </row>
    <row r="88" spans="2:10" ht="108.75" x14ac:dyDescent="0.25">
      <c r="B88" s="93" t="s">
        <v>11</v>
      </c>
      <c r="C88" s="82" t="s">
        <v>153</v>
      </c>
      <c r="D88" s="82" t="s">
        <v>154</v>
      </c>
      <c r="E88" s="106">
        <v>1</v>
      </c>
      <c r="F88" s="83">
        <v>0</v>
      </c>
      <c r="G88" s="102">
        <v>0</v>
      </c>
      <c r="H88" s="102">
        <v>0</v>
      </c>
      <c r="I88" s="82" t="s">
        <v>155</v>
      </c>
      <c r="J88" s="103" t="s">
        <v>441</v>
      </c>
    </row>
    <row r="90" spans="2:10" x14ac:dyDescent="0.25">
      <c r="B90" s="43" t="s">
        <v>156</v>
      </c>
      <c r="C90" s="135" t="s">
        <v>157</v>
      </c>
      <c r="D90" s="135"/>
      <c r="E90" s="135"/>
      <c r="F90" s="135"/>
      <c r="G90" s="135"/>
      <c r="H90" s="135"/>
      <c r="I90" s="135"/>
      <c r="J90" s="135"/>
    </row>
    <row r="91" spans="2:10" x14ac:dyDescent="0.25">
      <c r="B91" s="43" t="s">
        <v>68</v>
      </c>
      <c r="C91" s="156" t="s">
        <v>158</v>
      </c>
      <c r="D91" s="156"/>
      <c r="E91" s="156"/>
      <c r="F91" s="156"/>
      <c r="G91" s="156"/>
      <c r="H91" s="156"/>
      <c r="I91" s="156"/>
      <c r="J91" s="156"/>
    </row>
    <row r="93" spans="2:10" x14ac:dyDescent="0.25">
      <c r="B93" s="153" t="s">
        <v>70</v>
      </c>
      <c r="C93" s="153" t="s">
        <v>71</v>
      </c>
      <c r="D93" s="153" t="s">
        <v>72</v>
      </c>
      <c r="E93" s="153" t="s">
        <v>73</v>
      </c>
      <c r="F93" s="155" t="s">
        <v>74</v>
      </c>
      <c r="G93" s="155"/>
      <c r="H93" s="155"/>
      <c r="I93" s="153" t="s">
        <v>75</v>
      </c>
      <c r="J93" s="153" t="s">
        <v>76</v>
      </c>
    </row>
    <row r="94" spans="2:10" x14ac:dyDescent="0.25">
      <c r="B94" s="153"/>
      <c r="C94" s="153"/>
      <c r="D94" s="153"/>
      <c r="E94" s="153"/>
      <c r="F94" s="155" t="s">
        <v>386</v>
      </c>
      <c r="G94" s="155"/>
      <c r="H94" s="155"/>
      <c r="I94" s="153"/>
      <c r="J94" s="153"/>
    </row>
    <row r="95" spans="2:10" ht="29.25" customHeight="1" x14ac:dyDescent="0.25">
      <c r="B95" s="157"/>
      <c r="C95" s="157"/>
      <c r="D95" s="157"/>
      <c r="E95" s="157"/>
      <c r="F95" s="73" t="s">
        <v>77</v>
      </c>
      <c r="G95" s="74" t="s">
        <v>78</v>
      </c>
      <c r="H95" s="74" t="s">
        <v>79</v>
      </c>
      <c r="I95" s="157"/>
      <c r="J95" s="157"/>
    </row>
    <row r="96" spans="2:10" ht="87" x14ac:dyDescent="0.25">
      <c r="B96" s="93" t="s">
        <v>159</v>
      </c>
      <c r="C96" s="82" t="s">
        <v>160</v>
      </c>
      <c r="D96" s="82" t="s">
        <v>161</v>
      </c>
      <c r="E96" s="92">
        <v>1</v>
      </c>
      <c r="F96" s="83">
        <v>0.25</v>
      </c>
      <c r="G96" s="102">
        <v>0.25</v>
      </c>
      <c r="H96" s="102">
        <f>+G96/F96</f>
        <v>1</v>
      </c>
      <c r="I96" s="80" t="s">
        <v>120</v>
      </c>
      <c r="J96" s="103"/>
    </row>
    <row r="97" spans="2:10" x14ac:dyDescent="0.25">
      <c r="G97" s="58"/>
      <c r="H97" s="58"/>
      <c r="I97" s="58"/>
      <c r="J97" s="71"/>
    </row>
    <row r="98" spans="2:10" s="49" customFormat="1" x14ac:dyDescent="0.25">
      <c r="B98" s="43" t="s">
        <v>156</v>
      </c>
      <c r="C98" s="135" t="s">
        <v>157</v>
      </c>
      <c r="D98" s="135"/>
      <c r="E98" s="135"/>
      <c r="F98" s="135"/>
      <c r="G98" s="135"/>
      <c r="H98" s="135"/>
      <c r="I98" s="135"/>
      <c r="J98" s="135"/>
    </row>
    <row r="99" spans="2:10" s="49" customFormat="1" x14ac:dyDescent="0.25">
      <c r="B99" s="43" t="s">
        <v>68</v>
      </c>
      <c r="C99" s="135" t="s">
        <v>162</v>
      </c>
      <c r="D99" s="135"/>
      <c r="E99" s="135"/>
      <c r="F99" s="135"/>
      <c r="G99" s="135"/>
      <c r="H99" s="135"/>
      <c r="I99" s="135"/>
      <c r="J99" s="135"/>
    </row>
    <row r="100" spans="2:10" ht="17.25" customHeight="1" x14ac:dyDescent="0.25"/>
    <row r="101" spans="2:10" ht="19.5" customHeight="1" x14ac:dyDescent="0.25">
      <c r="B101" s="153" t="s">
        <v>70</v>
      </c>
      <c r="C101" s="153" t="s">
        <v>71</v>
      </c>
      <c r="D101" s="153" t="s">
        <v>72</v>
      </c>
      <c r="E101" s="153" t="s">
        <v>73</v>
      </c>
      <c r="F101" s="155" t="s">
        <v>74</v>
      </c>
      <c r="G101" s="155"/>
      <c r="H101" s="155"/>
      <c r="I101" s="153" t="s">
        <v>75</v>
      </c>
      <c r="J101" s="153" t="s">
        <v>76</v>
      </c>
    </row>
    <row r="102" spans="2:10" ht="16.5" customHeight="1" x14ac:dyDescent="0.25">
      <c r="B102" s="153"/>
      <c r="C102" s="153"/>
      <c r="D102" s="153"/>
      <c r="E102" s="153"/>
      <c r="F102" s="155" t="s">
        <v>386</v>
      </c>
      <c r="G102" s="155"/>
      <c r="H102" s="155"/>
      <c r="I102" s="153"/>
      <c r="J102" s="153"/>
    </row>
    <row r="103" spans="2:10" ht="25.5" customHeight="1" x14ac:dyDescent="0.25">
      <c r="B103" s="153"/>
      <c r="C103" s="153"/>
      <c r="D103" s="153"/>
      <c r="E103" s="153"/>
      <c r="F103" s="47" t="s">
        <v>77</v>
      </c>
      <c r="G103" s="48" t="s">
        <v>78</v>
      </c>
      <c r="H103" s="48" t="s">
        <v>79</v>
      </c>
      <c r="I103" s="153"/>
      <c r="J103" s="153"/>
    </row>
    <row r="104" spans="2:10" ht="130.5" x14ac:dyDescent="0.25">
      <c r="B104" s="80" t="s">
        <v>15</v>
      </c>
      <c r="C104" s="80" t="s">
        <v>163</v>
      </c>
      <c r="D104" s="80" t="s">
        <v>164</v>
      </c>
      <c r="E104" s="83">
        <v>1</v>
      </c>
      <c r="F104" s="83">
        <v>0.25</v>
      </c>
      <c r="G104" s="102">
        <v>0.25</v>
      </c>
      <c r="H104" s="102">
        <f>+G104/F104</f>
        <v>1</v>
      </c>
      <c r="I104" s="80" t="s">
        <v>165</v>
      </c>
      <c r="J104" s="103" t="s">
        <v>342</v>
      </c>
    </row>
    <row r="106" spans="2:10" s="49" customFormat="1" x14ac:dyDescent="0.25">
      <c r="B106" s="43" t="s">
        <v>156</v>
      </c>
      <c r="C106" s="135" t="s">
        <v>166</v>
      </c>
      <c r="D106" s="135"/>
      <c r="E106" s="135"/>
      <c r="F106" s="135"/>
      <c r="G106" s="135"/>
      <c r="H106" s="135"/>
      <c r="I106" s="135"/>
      <c r="J106" s="135"/>
    </row>
    <row r="107" spans="2:10" s="49" customFormat="1" ht="19.5" customHeight="1" x14ac:dyDescent="0.25">
      <c r="B107" s="81" t="s">
        <v>68</v>
      </c>
      <c r="C107" s="107" t="s">
        <v>167</v>
      </c>
      <c r="D107" s="81"/>
      <c r="E107" s="81"/>
      <c r="F107" s="81"/>
      <c r="G107" s="46"/>
      <c r="H107" s="46"/>
      <c r="I107" s="81"/>
      <c r="J107" s="43"/>
    </row>
    <row r="108" spans="2:10" x14ac:dyDescent="0.25">
      <c r="B108" s="46"/>
      <c r="C108" s="46"/>
      <c r="D108" s="46"/>
      <c r="E108" s="46"/>
      <c r="F108" s="46"/>
      <c r="G108" s="46"/>
      <c r="H108" s="46"/>
      <c r="I108" s="46"/>
      <c r="J108" s="57"/>
    </row>
    <row r="109" spans="2:10" ht="18.75" customHeight="1" x14ac:dyDescent="0.25">
      <c r="B109" s="153" t="s">
        <v>70</v>
      </c>
      <c r="C109" s="153" t="s">
        <v>71</v>
      </c>
      <c r="D109" s="153" t="s">
        <v>72</v>
      </c>
      <c r="E109" s="153" t="s">
        <v>73</v>
      </c>
      <c r="F109" s="155" t="s">
        <v>74</v>
      </c>
      <c r="G109" s="155"/>
      <c r="H109" s="155"/>
      <c r="I109" s="153" t="s">
        <v>75</v>
      </c>
      <c r="J109" s="153" t="s">
        <v>76</v>
      </c>
    </row>
    <row r="110" spans="2:10" ht="18.75" customHeight="1" x14ac:dyDescent="0.25">
      <c r="B110" s="153"/>
      <c r="C110" s="153"/>
      <c r="D110" s="153"/>
      <c r="E110" s="153"/>
      <c r="F110" s="155" t="s">
        <v>386</v>
      </c>
      <c r="G110" s="155"/>
      <c r="H110" s="155"/>
      <c r="I110" s="153"/>
      <c r="J110" s="153"/>
    </row>
    <row r="111" spans="2:10" ht="26.25" customHeight="1" x14ac:dyDescent="0.25">
      <c r="B111" s="153"/>
      <c r="C111" s="153"/>
      <c r="D111" s="153"/>
      <c r="E111" s="153"/>
      <c r="F111" s="47" t="s">
        <v>77</v>
      </c>
      <c r="G111" s="48" t="s">
        <v>78</v>
      </c>
      <c r="H111" s="48" t="s">
        <v>79</v>
      </c>
      <c r="I111" s="153"/>
      <c r="J111" s="153"/>
    </row>
    <row r="112" spans="2:10" ht="87" x14ac:dyDescent="0.25">
      <c r="B112" s="93" t="s">
        <v>16</v>
      </c>
      <c r="C112" s="82" t="s">
        <v>168</v>
      </c>
      <c r="D112" s="82" t="s">
        <v>169</v>
      </c>
      <c r="E112" s="83">
        <v>1</v>
      </c>
      <c r="F112" s="83">
        <v>0.25</v>
      </c>
      <c r="G112" s="83">
        <v>0.25</v>
      </c>
      <c r="H112" s="83">
        <f>+G112/F112</f>
        <v>1</v>
      </c>
      <c r="I112" s="83" t="s">
        <v>170</v>
      </c>
      <c r="J112" s="91" t="s">
        <v>343</v>
      </c>
    </row>
    <row r="113" spans="2:10" ht="87" x14ac:dyDescent="0.25">
      <c r="B113" s="93" t="s">
        <v>159</v>
      </c>
      <c r="C113" s="80" t="s">
        <v>171</v>
      </c>
      <c r="D113" s="80" t="s">
        <v>172</v>
      </c>
      <c r="E113" s="83">
        <v>1</v>
      </c>
      <c r="F113" s="83">
        <v>0.25</v>
      </c>
      <c r="G113" s="83">
        <v>0.25</v>
      </c>
      <c r="H113" s="83">
        <f t="shared" ref="H113:H114" si="3">+G113/F113</f>
        <v>1</v>
      </c>
      <c r="I113" s="82" t="s">
        <v>93</v>
      </c>
      <c r="J113" s="91" t="s">
        <v>344</v>
      </c>
    </row>
    <row r="114" spans="2:10" ht="174" x14ac:dyDescent="0.25">
      <c r="B114" s="82" t="s">
        <v>173</v>
      </c>
      <c r="C114" s="82" t="s">
        <v>174</v>
      </c>
      <c r="D114" s="82" t="s">
        <v>175</v>
      </c>
      <c r="E114" s="83">
        <v>1</v>
      </c>
      <c r="F114" s="83">
        <v>0.1</v>
      </c>
      <c r="G114" s="83">
        <v>0.1</v>
      </c>
      <c r="H114" s="83">
        <f t="shared" si="3"/>
        <v>1</v>
      </c>
      <c r="I114" s="82" t="s">
        <v>390</v>
      </c>
      <c r="J114" s="91" t="s">
        <v>425</v>
      </c>
    </row>
    <row r="115" spans="2:10" ht="65.25" x14ac:dyDescent="0.25">
      <c r="B115" s="93" t="s">
        <v>16</v>
      </c>
      <c r="C115" s="82" t="s">
        <v>176</v>
      </c>
      <c r="D115" s="82" t="s">
        <v>177</v>
      </c>
      <c r="E115" s="83">
        <v>1</v>
      </c>
      <c r="F115" s="83">
        <v>0.25</v>
      </c>
      <c r="G115" s="83">
        <v>0.25</v>
      </c>
      <c r="H115" s="83">
        <f>+G115/F115</f>
        <v>1</v>
      </c>
      <c r="I115" s="82" t="s">
        <v>120</v>
      </c>
      <c r="J115" s="91" t="s">
        <v>365</v>
      </c>
    </row>
    <row r="117" spans="2:10" s="49" customFormat="1" x14ac:dyDescent="0.25">
      <c r="B117" s="81" t="s">
        <v>156</v>
      </c>
      <c r="C117" s="135" t="s">
        <v>166</v>
      </c>
      <c r="D117" s="135"/>
      <c r="E117" s="135"/>
      <c r="F117" s="135"/>
      <c r="G117" s="135"/>
      <c r="H117" s="135"/>
      <c r="I117" s="135"/>
      <c r="J117" s="135"/>
    </row>
    <row r="118" spans="2:10" s="49" customFormat="1" x14ac:dyDescent="0.25">
      <c r="B118" s="81" t="s">
        <v>68</v>
      </c>
      <c r="C118" s="43" t="s">
        <v>90</v>
      </c>
      <c r="D118" s="43"/>
      <c r="E118" s="44"/>
      <c r="F118" s="44"/>
      <c r="G118" s="45"/>
      <c r="H118" s="45"/>
      <c r="I118" s="44"/>
      <c r="J118" s="43"/>
    </row>
    <row r="119" spans="2:10" x14ac:dyDescent="0.25">
      <c r="B119" s="44"/>
      <c r="C119" s="43"/>
      <c r="D119" s="43"/>
      <c r="E119" s="44"/>
      <c r="F119" s="44"/>
      <c r="G119" s="45"/>
      <c r="H119" s="45"/>
      <c r="I119" s="44"/>
      <c r="J119" s="43"/>
    </row>
    <row r="120" spans="2:10" ht="18.75" customHeight="1" x14ac:dyDescent="0.25">
      <c r="B120" s="153" t="s">
        <v>70</v>
      </c>
      <c r="C120" s="153" t="s">
        <v>71</v>
      </c>
      <c r="D120" s="153" t="s">
        <v>72</v>
      </c>
      <c r="E120" s="153" t="s">
        <v>73</v>
      </c>
      <c r="F120" s="155" t="s">
        <v>74</v>
      </c>
      <c r="G120" s="155"/>
      <c r="H120" s="155"/>
      <c r="I120" s="153" t="s">
        <v>75</v>
      </c>
      <c r="J120" s="153" t="s">
        <v>76</v>
      </c>
    </row>
    <row r="121" spans="2:10" ht="18.75" customHeight="1" x14ac:dyDescent="0.25">
      <c r="B121" s="153"/>
      <c r="C121" s="153"/>
      <c r="D121" s="153"/>
      <c r="E121" s="153"/>
      <c r="F121" s="155" t="s">
        <v>386</v>
      </c>
      <c r="G121" s="155"/>
      <c r="H121" s="155"/>
      <c r="I121" s="153"/>
      <c r="J121" s="153"/>
    </row>
    <row r="122" spans="2:10" ht="27.75" customHeight="1" x14ac:dyDescent="0.25">
      <c r="B122" s="153"/>
      <c r="C122" s="153"/>
      <c r="D122" s="153"/>
      <c r="E122" s="153"/>
      <c r="F122" s="47" t="s">
        <v>77</v>
      </c>
      <c r="G122" s="48" t="s">
        <v>78</v>
      </c>
      <c r="H122" s="48" t="s">
        <v>79</v>
      </c>
      <c r="I122" s="153"/>
      <c r="J122" s="153"/>
    </row>
    <row r="123" spans="2:10" ht="83.25" customHeight="1" x14ac:dyDescent="0.25">
      <c r="B123" s="82" t="s">
        <v>15</v>
      </c>
      <c r="C123" s="82" t="s">
        <v>178</v>
      </c>
      <c r="D123" s="82" t="s">
        <v>179</v>
      </c>
      <c r="E123" s="83">
        <v>1</v>
      </c>
      <c r="F123" s="83">
        <v>0.25</v>
      </c>
      <c r="G123" s="83">
        <v>0.25</v>
      </c>
      <c r="H123" s="83">
        <f>+G123/F123</f>
        <v>1</v>
      </c>
      <c r="I123" s="80" t="s">
        <v>93</v>
      </c>
      <c r="J123" s="91" t="s">
        <v>345</v>
      </c>
    </row>
    <row r="125" spans="2:10" s="49" customFormat="1" x14ac:dyDescent="0.25">
      <c r="B125" s="81" t="s">
        <v>156</v>
      </c>
      <c r="C125" s="135" t="s">
        <v>166</v>
      </c>
      <c r="D125" s="135"/>
      <c r="E125" s="135"/>
      <c r="F125" s="135"/>
      <c r="G125" s="135"/>
      <c r="H125" s="135"/>
      <c r="I125" s="135"/>
      <c r="J125" s="135"/>
    </row>
    <row r="126" spans="2:10" s="49" customFormat="1" x14ac:dyDescent="0.25">
      <c r="B126" s="81" t="s">
        <v>68</v>
      </c>
      <c r="C126" s="43" t="s">
        <v>180</v>
      </c>
      <c r="D126" s="43"/>
      <c r="E126" s="44"/>
      <c r="F126" s="44"/>
      <c r="G126" s="45"/>
      <c r="H126" s="45"/>
      <c r="I126" s="44"/>
      <c r="J126" s="43"/>
    </row>
    <row r="127" spans="2:10" x14ac:dyDescent="0.25">
      <c r="B127" s="44"/>
      <c r="C127" s="43"/>
      <c r="D127" s="43"/>
      <c r="E127" s="44"/>
      <c r="F127" s="44"/>
      <c r="G127" s="45"/>
      <c r="H127" s="45"/>
      <c r="I127" s="44"/>
      <c r="J127" s="43"/>
    </row>
    <row r="128" spans="2:10" ht="18.75" customHeight="1" x14ac:dyDescent="0.25">
      <c r="B128" s="153" t="s">
        <v>70</v>
      </c>
      <c r="C128" s="153" t="s">
        <v>71</v>
      </c>
      <c r="D128" s="153" t="s">
        <v>72</v>
      </c>
      <c r="E128" s="153" t="s">
        <v>73</v>
      </c>
      <c r="F128" s="155" t="s">
        <v>74</v>
      </c>
      <c r="G128" s="155"/>
      <c r="H128" s="155"/>
      <c r="I128" s="153" t="s">
        <v>75</v>
      </c>
      <c r="J128" s="153" t="s">
        <v>76</v>
      </c>
    </row>
    <row r="129" spans="2:10" ht="18.75" customHeight="1" x14ac:dyDescent="0.25">
      <c r="B129" s="153"/>
      <c r="C129" s="153"/>
      <c r="D129" s="153"/>
      <c r="E129" s="153"/>
      <c r="F129" s="155" t="s">
        <v>386</v>
      </c>
      <c r="G129" s="155"/>
      <c r="H129" s="155"/>
      <c r="I129" s="153"/>
      <c r="J129" s="153"/>
    </row>
    <row r="130" spans="2:10" ht="27.75" customHeight="1" x14ac:dyDescent="0.25">
      <c r="B130" s="153"/>
      <c r="C130" s="153"/>
      <c r="D130" s="153"/>
      <c r="E130" s="153"/>
      <c r="F130" s="47" t="s">
        <v>77</v>
      </c>
      <c r="G130" s="48" t="s">
        <v>78</v>
      </c>
      <c r="H130" s="48" t="s">
        <v>79</v>
      </c>
      <c r="I130" s="153"/>
      <c r="J130" s="153"/>
    </row>
    <row r="131" spans="2:10" ht="72" customHeight="1" x14ac:dyDescent="0.25">
      <c r="B131" s="82" t="s">
        <v>181</v>
      </c>
      <c r="C131" s="82" t="s">
        <v>182</v>
      </c>
      <c r="D131" s="82" t="s">
        <v>183</v>
      </c>
      <c r="E131" s="83">
        <v>1</v>
      </c>
      <c r="F131" s="83">
        <v>0.25</v>
      </c>
      <c r="G131" s="83">
        <v>0.25</v>
      </c>
      <c r="H131" s="83">
        <f t="shared" ref="H131:H138" si="4">+G131/F131</f>
        <v>1</v>
      </c>
      <c r="I131" s="82" t="s">
        <v>184</v>
      </c>
      <c r="J131" s="84" t="s">
        <v>346</v>
      </c>
    </row>
    <row r="132" spans="2:10" ht="65.25" x14ac:dyDescent="0.25">
      <c r="B132" s="82" t="s">
        <v>181</v>
      </c>
      <c r="C132" s="82" t="s">
        <v>185</v>
      </c>
      <c r="D132" s="82" t="s">
        <v>186</v>
      </c>
      <c r="E132" s="83">
        <v>1</v>
      </c>
      <c r="F132" s="83">
        <v>0.25</v>
      </c>
      <c r="G132" s="83">
        <v>0.25</v>
      </c>
      <c r="H132" s="83">
        <f t="shared" si="4"/>
        <v>1</v>
      </c>
      <c r="I132" s="82" t="s">
        <v>184</v>
      </c>
      <c r="J132" s="84" t="s">
        <v>347</v>
      </c>
    </row>
    <row r="133" spans="2:10" ht="65.25" x14ac:dyDescent="0.25">
      <c r="B133" s="82" t="s">
        <v>181</v>
      </c>
      <c r="C133" s="82" t="s">
        <v>187</v>
      </c>
      <c r="D133" s="82" t="s">
        <v>188</v>
      </c>
      <c r="E133" s="83">
        <v>1</v>
      </c>
      <c r="F133" s="83">
        <v>0.25</v>
      </c>
      <c r="G133" s="83">
        <v>0.25</v>
      </c>
      <c r="H133" s="83">
        <f t="shared" si="4"/>
        <v>1</v>
      </c>
      <c r="I133" s="82" t="s">
        <v>184</v>
      </c>
      <c r="J133" s="84" t="s">
        <v>348</v>
      </c>
    </row>
    <row r="134" spans="2:10" ht="65.25" x14ac:dyDescent="0.25">
      <c r="B134" s="82" t="s">
        <v>181</v>
      </c>
      <c r="C134" s="82" t="s">
        <v>189</v>
      </c>
      <c r="D134" s="82" t="s">
        <v>190</v>
      </c>
      <c r="E134" s="83">
        <v>1</v>
      </c>
      <c r="F134" s="83">
        <v>0.25</v>
      </c>
      <c r="G134" s="83">
        <v>0.25</v>
      </c>
      <c r="H134" s="83">
        <f>+G134/F134</f>
        <v>1</v>
      </c>
      <c r="I134" s="82" t="s">
        <v>191</v>
      </c>
      <c r="J134" s="84" t="s">
        <v>442</v>
      </c>
    </row>
    <row r="135" spans="2:10" ht="65.25" x14ac:dyDescent="0.25">
      <c r="B135" s="82" t="s">
        <v>181</v>
      </c>
      <c r="C135" s="82" t="s">
        <v>192</v>
      </c>
      <c r="D135" s="82" t="s">
        <v>193</v>
      </c>
      <c r="E135" s="83">
        <v>1</v>
      </c>
      <c r="F135" s="83">
        <v>0.25</v>
      </c>
      <c r="G135" s="102">
        <v>0.25</v>
      </c>
      <c r="H135" s="83">
        <f t="shared" si="4"/>
        <v>1</v>
      </c>
      <c r="I135" s="82" t="s">
        <v>191</v>
      </c>
      <c r="J135" s="84" t="s">
        <v>443</v>
      </c>
    </row>
    <row r="136" spans="2:10" ht="65.25" x14ac:dyDescent="0.25">
      <c r="B136" s="82" t="s">
        <v>181</v>
      </c>
      <c r="C136" s="82" t="s">
        <v>194</v>
      </c>
      <c r="D136" s="82" t="s">
        <v>195</v>
      </c>
      <c r="E136" s="83">
        <v>1</v>
      </c>
      <c r="F136" s="83">
        <v>0.25</v>
      </c>
      <c r="G136" s="83">
        <v>0.25</v>
      </c>
      <c r="H136" s="83">
        <f t="shared" si="4"/>
        <v>1</v>
      </c>
      <c r="I136" s="82" t="s">
        <v>184</v>
      </c>
      <c r="J136" s="84" t="s">
        <v>349</v>
      </c>
    </row>
    <row r="137" spans="2:10" ht="65.25" x14ac:dyDescent="0.25">
      <c r="B137" s="82" t="s">
        <v>196</v>
      </c>
      <c r="C137" s="82" t="s">
        <v>197</v>
      </c>
      <c r="D137" s="82" t="s">
        <v>198</v>
      </c>
      <c r="E137" s="83">
        <v>1</v>
      </c>
      <c r="F137" s="83">
        <v>0.25</v>
      </c>
      <c r="G137" s="83">
        <v>0.25</v>
      </c>
      <c r="H137" s="83">
        <f t="shared" si="4"/>
        <v>1</v>
      </c>
      <c r="I137" s="82" t="s">
        <v>199</v>
      </c>
      <c r="J137" s="84" t="s">
        <v>444</v>
      </c>
    </row>
    <row r="138" spans="2:10" ht="87" customHeight="1" x14ac:dyDescent="0.25">
      <c r="B138" s="82" t="s">
        <v>196</v>
      </c>
      <c r="C138" s="82" t="s">
        <v>200</v>
      </c>
      <c r="D138" s="82" t="s">
        <v>201</v>
      </c>
      <c r="E138" s="83">
        <v>1</v>
      </c>
      <c r="F138" s="83">
        <v>0.25</v>
      </c>
      <c r="G138" s="83">
        <v>0.25</v>
      </c>
      <c r="H138" s="83">
        <f t="shared" si="4"/>
        <v>1</v>
      </c>
      <c r="I138" s="82" t="s">
        <v>202</v>
      </c>
      <c r="J138" s="84" t="s">
        <v>445</v>
      </c>
    </row>
    <row r="140" spans="2:10" s="49" customFormat="1" x14ac:dyDescent="0.25">
      <c r="B140" s="81" t="s">
        <v>156</v>
      </c>
      <c r="C140" s="135" t="s">
        <v>166</v>
      </c>
      <c r="D140" s="135"/>
      <c r="E140" s="135"/>
      <c r="F140" s="135"/>
      <c r="G140" s="135"/>
      <c r="H140" s="135"/>
      <c r="I140" s="135"/>
      <c r="J140" s="135"/>
    </row>
    <row r="141" spans="2:10" s="49" customFormat="1" x14ac:dyDescent="0.25">
      <c r="B141" s="81" t="s">
        <v>68</v>
      </c>
      <c r="C141" s="135" t="s">
        <v>203</v>
      </c>
      <c r="D141" s="135"/>
      <c r="E141" s="135"/>
      <c r="F141" s="135"/>
      <c r="G141" s="135"/>
      <c r="H141" s="135"/>
      <c r="I141" s="135"/>
      <c r="J141" s="135"/>
    </row>
    <row r="142" spans="2:10" x14ac:dyDescent="0.25">
      <c r="B142" s="46"/>
      <c r="E142" s="38"/>
      <c r="H142" s="38"/>
    </row>
    <row r="143" spans="2:10" ht="24.75" customHeight="1" x14ac:dyDescent="0.25">
      <c r="B143" s="153" t="s">
        <v>70</v>
      </c>
      <c r="C143" s="153" t="s">
        <v>71</v>
      </c>
      <c r="D143" s="153" t="s">
        <v>72</v>
      </c>
      <c r="E143" s="153" t="s">
        <v>73</v>
      </c>
      <c r="F143" s="155" t="s">
        <v>74</v>
      </c>
      <c r="G143" s="155"/>
      <c r="H143" s="155"/>
      <c r="I143" s="153" t="s">
        <v>75</v>
      </c>
      <c r="J143" s="153" t="s">
        <v>76</v>
      </c>
    </row>
    <row r="144" spans="2:10" ht="24.75" customHeight="1" x14ac:dyDescent="0.25">
      <c r="B144" s="153"/>
      <c r="C144" s="153"/>
      <c r="D144" s="153"/>
      <c r="E144" s="153"/>
      <c r="F144" s="155" t="s">
        <v>386</v>
      </c>
      <c r="G144" s="155"/>
      <c r="H144" s="155"/>
      <c r="I144" s="153"/>
      <c r="J144" s="153"/>
    </row>
    <row r="145" spans="2:10" ht="28.5" customHeight="1" x14ac:dyDescent="0.25">
      <c r="B145" s="153"/>
      <c r="C145" s="153"/>
      <c r="D145" s="153"/>
      <c r="E145" s="153"/>
      <c r="F145" s="47" t="s">
        <v>77</v>
      </c>
      <c r="G145" s="48" t="s">
        <v>78</v>
      </c>
      <c r="H145" s="48" t="s">
        <v>79</v>
      </c>
      <c r="I145" s="153"/>
      <c r="J145" s="153"/>
    </row>
    <row r="146" spans="2:10" ht="87" x14ac:dyDescent="0.25">
      <c r="B146" s="108" t="s">
        <v>15</v>
      </c>
      <c r="C146" s="82" t="s">
        <v>204</v>
      </c>
      <c r="D146" s="82" t="s">
        <v>205</v>
      </c>
      <c r="E146" s="97">
        <v>80</v>
      </c>
      <c r="F146" s="83">
        <v>0.25</v>
      </c>
      <c r="G146" s="109">
        <v>30</v>
      </c>
      <c r="H146" s="83">
        <f>+G146/E146</f>
        <v>0.375</v>
      </c>
      <c r="I146" s="82" t="s">
        <v>206</v>
      </c>
      <c r="J146" s="84" t="s">
        <v>350</v>
      </c>
    </row>
    <row r="147" spans="2:10" x14ac:dyDescent="0.25">
      <c r="B147" s="39"/>
    </row>
    <row r="148" spans="2:10" s="49" customFormat="1" x14ac:dyDescent="0.25">
      <c r="B148" s="43" t="s">
        <v>156</v>
      </c>
      <c r="C148" s="135" t="s">
        <v>166</v>
      </c>
      <c r="D148" s="135"/>
      <c r="E148" s="135"/>
      <c r="F148" s="135"/>
      <c r="G148" s="135"/>
      <c r="H148" s="135"/>
      <c r="I148" s="135"/>
      <c r="J148" s="135"/>
    </row>
    <row r="149" spans="2:10" s="49" customFormat="1" ht="19.5" customHeight="1" x14ac:dyDescent="0.25">
      <c r="B149" s="43" t="s">
        <v>68</v>
      </c>
      <c r="C149" s="135" t="s">
        <v>207</v>
      </c>
      <c r="D149" s="135"/>
      <c r="E149" s="135"/>
      <c r="F149" s="135"/>
      <c r="G149" s="135"/>
      <c r="H149" s="135"/>
      <c r="I149" s="135"/>
      <c r="J149" s="135"/>
    </row>
    <row r="150" spans="2:10" x14ac:dyDescent="0.25">
      <c r="B150" s="44"/>
      <c r="C150" s="43"/>
      <c r="D150" s="43"/>
      <c r="E150" s="44"/>
      <c r="F150" s="44"/>
      <c r="G150" s="112"/>
      <c r="H150" s="45"/>
      <c r="I150" s="44"/>
      <c r="J150" s="43"/>
    </row>
    <row r="151" spans="2:10" ht="19.5" customHeight="1" x14ac:dyDescent="0.25">
      <c r="B151" s="153" t="s">
        <v>70</v>
      </c>
      <c r="C151" s="153" t="s">
        <v>71</v>
      </c>
      <c r="D151" s="153" t="s">
        <v>72</v>
      </c>
      <c r="E151" s="153" t="s">
        <v>73</v>
      </c>
      <c r="F151" s="155" t="s">
        <v>74</v>
      </c>
      <c r="G151" s="155"/>
      <c r="H151" s="155"/>
      <c r="I151" s="153" t="s">
        <v>75</v>
      </c>
      <c r="J151" s="153" t="s">
        <v>76</v>
      </c>
    </row>
    <row r="152" spans="2:10" ht="16.5" customHeight="1" x14ac:dyDescent="0.25">
      <c r="B152" s="153"/>
      <c r="C152" s="153"/>
      <c r="D152" s="153"/>
      <c r="E152" s="153"/>
      <c r="F152" s="155" t="s">
        <v>386</v>
      </c>
      <c r="G152" s="155"/>
      <c r="H152" s="155"/>
      <c r="I152" s="153"/>
      <c r="J152" s="153"/>
    </row>
    <row r="153" spans="2:10" x14ac:dyDescent="0.25">
      <c r="B153" s="153"/>
      <c r="C153" s="153"/>
      <c r="D153" s="153"/>
      <c r="E153" s="153"/>
      <c r="F153" s="47" t="s">
        <v>77</v>
      </c>
      <c r="G153" s="48" t="s">
        <v>78</v>
      </c>
      <c r="H153" s="48" t="s">
        <v>79</v>
      </c>
      <c r="I153" s="153"/>
      <c r="J153" s="153"/>
    </row>
    <row r="154" spans="2:10" ht="87" x14ac:dyDescent="0.25">
      <c r="B154" s="136" t="s">
        <v>15</v>
      </c>
      <c r="C154" s="100" t="s">
        <v>208</v>
      </c>
      <c r="D154" s="108" t="s">
        <v>209</v>
      </c>
      <c r="E154" s="83">
        <v>1</v>
      </c>
      <c r="F154" s="83">
        <v>0.25</v>
      </c>
      <c r="G154" s="83">
        <v>0.25</v>
      </c>
      <c r="H154" s="83">
        <f>+G154/F154</f>
        <v>1</v>
      </c>
      <c r="I154" s="82" t="s">
        <v>210</v>
      </c>
      <c r="J154" s="165" t="s">
        <v>426</v>
      </c>
    </row>
    <row r="155" spans="2:10" ht="65.25" x14ac:dyDescent="0.25">
      <c r="B155" s="136"/>
      <c r="C155" s="100" t="s">
        <v>211</v>
      </c>
      <c r="D155" s="80" t="s">
        <v>212</v>
      </c>
      <c r="E155" s="110">
        <v>620</v>
      </c>
      <c r="F155" s="113">
        <v>80</v>
      </c>
      <c r="G155" s="109">
        <v>80</v>
      </c>
      <c r="H155" s="83">
        <f>+G155/E155</f>
        <v>0.12903225806451613</v>
      </c>
      <c r="I155" s="80" t="s">
        <v>210</v>
      </c>
      <c r="J155" s="91" t="s">
        <v>427</v>
      </c>
    </row>
    <row r="156" spans="2:10" ht="84" customHeight="1" x14ac:dyDescent="0.25">
      <c r="B156" s="136"/>
      <c r="C156" s="100" t="s">
        <v>213</v>
      </c>
      <c r="D156" s="80" t="s">
        <v>214</v>
      </c>
      <c r="E156" s="111">
        <v>1</v>
      </c>
      <c r="F156" s="92">
        <v>0.25</v>
      </c>
      <c r="G156" s="83">
        <v>0.25</v>
      </c>
      <c r="H156" s="83">
        <f t="shared" ref="H156:H158" si="5">+G156/F156</f>
        <v>1</v>
      </c>
      <c r="I156" s="80" t="s">
        <v>210</v>
      </c>
      <c r="J156" s="91" t="s">
        <v>428</v>
      </c>
    </row>
    <row r="157" spans="2:10" ht="43.5" x14ac:dyDescent="0.25">
      <c r="B157" s="136"/>
      <c r="C157" s="80" t="s">
        <v>215</v>
      </c>
      <c r="D157" s="80" t="s">
        <v>216</v>
      </c>
      <c r="E157" s="94">
        <v>1</v>
      </c>
      <c r="F157" s="92">
        <v>0.25</v>
      </c>
      <c r="G157" s="83">
        <v>0.25</v>
      </c>
      <c r="H157" s="83">
        <f t="shared" si="5"/>
        <v>1</v>
      </c>
      <c r="I157" s="80" t="s">
        <v>210</v>
      </c>
      <c r="J157" s="91" t="s">
        <v>446</v>
      </c>
    </row>
    <row r="158" spans="2:10" ht="87" x14ac:dyDescent="0.25">
      <c r="B158" s="136"/>
      <c r="C158" s="80" t="s">
        <v>217</v>
      </c>
      <c r="D158" s="80" t="s">
        <v>218</v>
      </c>
      <c r="E158" s="94">
        <v>1</v>
      </c>
      <c r="F158" s="92">
        <v>0.25</v>
      </c>
      <c r="G158" s="83">
        <v>0.25</v>
      </c>
      <c r="H158" s="83">
        <f t="shared" si="5"/>
        <v>1</v>
      </c>
      <c r="I158" s="80" t="s">
        <v>210</v>
      </c>
      <c r="J158" s="91" t="s">
        <v>429</v>
      </c>
    </row>
    <row r="159" spans="2:10" x14ac:dyDescent="0.25">
      <c r="B159" s="39"/>
    </row>
    <row r="160" spans="2:10" s="49" customFormat="1" x14ac:dyDescent="0.25">
      <c r="B160" s="43" t="s">
        <v>156</v>
      </c>
      <c r="C160" s="135" t="s">
        <v>166</v>
      </c>
      <c r="D160" s="135"/>
      <c r="E160" s="135"/>
      <c r="F160" s="135"/>
      <c r="G160" s="135"/>
      <c r="H160" s="135"/>
      <c r="I160" s="135"/>
      <c r="J160" s="135"/>
    </row>
    <row r="161" spans="2:11" s="49" customFormat="1" x14ac:dyDescent="0.25">
      <c r="B161" s="43" t="s">
        <v>68</v>
      </c>
      <c r="C161" s="160" t="s">
        <v>219</v>
      </c>
      <c r="D161" s="160"/>
      <c r="E161" s="87"/>
      <c r="F161" s="114"/>
      <c r="G161" s="50"/>
      <c r="H161" s="51"/>
      <c r="I161" s="114"/>
      <c r="J161" s="87"/>
    </row>
    <row r="162" spans="2:11" x14ac:dyDescent="0.25">
      <c r="B162" s="57"/>
      <c r="C162" s="51"/>
      <c r="D162" s="51"/>
      <c r="E162" s="51"/>
      <c r="F162" s="50"/>
      <c r="G162" s="50"/>
      <c r="H162" s="51"/>
      <c r="I162" s="50"/>
      <c r="J162" s="51"/>
    </row>
    <row r="163" spans="2:11" ht="19.5" customHeight="1" x14ac:dyDescent="0.25">
      <c r="B163" s="153" t="s">
        <v>70</v>
      </c>
      <c r="C163" s="153" t="s">
        <v>71</v>
      </c>
      <c r="D163" s="153" t="s">
        <v>72</v>
      </c>
      <c r="E163" s="153" t="s">
        <v>73</v>
      </c>
      <c r="F163" s="155" t="s">
        <v>74</v>
      </c>
      <c r="G163" s="155"/>
      <c r="H163" s="155"/>
      <c r="I163" s="153" t="s">
        <v>75</v>
      </c>
      <c r="J163" s="153" t="s">
        <v>76</v>
      </c>
    </row>
    <row r="164" spans="2:11" ht="16.5" customHeight="1" x14ac:dyDescent="0.25">
      <c r="B164" s="153"/>
      <c r="C164" s="153"/>
      <c r="D164" s="153"/>
      <c r="E164" s="153"/>
      <c r="F164" s="155" t="s">
        <v>386</v>
      </c>
      <c r="G164" s="155"/>
      <c r="H164" s="155"/>
      <c r="I164" s="153"/>
      <c r="J164" s="153"/>
    </row>
    <row r="165" spans="2:11" x14ac:dyDescent="0.25">
      <c r="B165" s="153"/>
      <c r="C165" s="153"/>
      <c r="D165" s="153"/>
      <c r="E165" s="153"/>
      <c r="F165" s="47" t="s">
        <v>77</v>
      </c>
      <c r="G165" s="48" t="s">
        <v>78</v>
      </c>
      <c r="H165" s="48" t="s">
        <v>79</v>
      </c>
      <c r="I165" s="153"/>
      <c r="J165" s="153"/>
    </row>
    <row r="166" spans="2:11" ht="152.25" x14ac:dyDescent="0.25">
      <c r="B166" s="82" t="s">
        <v>15</v>
      </c>
      <c r="C166" s="86" t="s">
        <v>220</v>
      </c>
      <c r="D166" s="86" t="s">
        <v>221</v>
      </c>
      <c r="E166" s="83">
        <v>1</v>
      </c>
      <c r="F166" s="83">
        <v>0.1</v>
      </c>
      <c r="G166" s="83">
        <v>0.1</v>
      </c>
      <c r="H166" s="83">
        <f>+G166/F166</f>
        <v>1</v>
      </c>
      <c r="I166" s="82" t="s">
        <v>170</v>
      </c>
      <c r="J166" s="91" t="s">
        <v>351</v>
      </c>
    </row>
    <row r="167" spans="2:11" x14ac:dyDescent="0.25">
      <c r="B167" s="39"/>
    </row>
    <row r="168" spans="2:11" s="49" customFormat="1" x14ac:dyDescent="0.25">
      <c r="B168" s="43" t="s">
        <v>156</v>
      </c>
      <c r="C168" s="135" t="s">
        <v>166</v>
      </c>
      <c r="D168" s="135"/>
      <c r="E168" s="135"/>
      <c r="F168" s="135"/>
      <c r="G168" s="135"/>
      <c r="H168" s="135"/>
      <c r="I168" s="135"/>
      <c r="J168" s="135"/>
    </row>
    <row r="169" spans="2:11" s="49" customFormat="1" x14ac:dyDescent="0.25">
      <c r="B169" s="43" t="s">
        <v>68</v>
      </c>
      <c r="C169" s="135" t="s">
        <v>222</v>
      </c>
      <c r="D169" s="135"/>
      <c r="E169" s="135"/>
      <c r="F169" s="135"/>
      <c r="G169" s="135"/>
      <c r="H169" s="135"/>
      <c r="I169" s="135"/>
      <c r="J169" s="135"/>
    </row>
    <row r="170" spans="2:11" s="49" customFormat="1" x14ac:dyDescent="0.25">
      <c r="B170" s="44"/>
      <c r="C170" s="43"/>
      <c r="D170" s="43"/>
      <c r="E170" s="44"/>
      <c r="F170" s="44"/>
      <c r="G170" s="45"/>
      <c r="H170" s="45"/>
      <c r="I170" s="44"/>
      <c r="J170" s="43"/>
    </row>
    <row r="171" spans="2:11" ht="19.5" customHeight="1" x14ac:dyDescent="0.25">
      <c r="B171" s="153" t="s">
        <v>70</v>
      </c>
      <c r="C171" s="153" t="s">
        <v>71</v>
      </c>
      <c r="D171" s="153" t="s">
        <v>72</v>
      </c>
      <c r="E171" s="153" t="s">
        <v>73</v>
      </c>
      <c r="F171" s="155" t="s">
        <v>74</v>
      </c>
      <c r="G171" s="155"/>
      <c r="H171" s="155"/>
      <c r="I171" s="153" t="s">
        <v>75</v>
      </c>
      <c r="J171" s="153" t="s">
        <v>76</v>
      </c>
    </row>
    <row r="172" spans="2:11" ht="16.5" customHeight="1" x14ac:dyDescent="0.25">
      <c r="B172" s="153"/>
      <c r="C172" s="153"/>
      <c r="D172" s="153"/>
      <c r="E172" s="153"/>
      <c r="F172" s="155" t="s">
        <v>386</v>
      </c>
      <c r="G172" s="155"/>
      <c r="H172" s="155"/>
      <c r="I172" s="153"/>
      <c r="J172" s="153"/>
    </row>
    <row r="173" spans="2:11" x14ac:dyDescent="0.25">
      <c r="B173" s="153"/>
      <c r="C173" s="153"/>
      <c r="D173" s="153"/>
      <c r="E173" s="153"/>
      <c r="F173" s="47" t="s">
        <v>77</v>
      </c>
      <c r="G173" s="48" t="s">
        <v>78</v>
      </c>
      <c r="H173" s="48" t="s">
        <v>79</v>
      </c>
      <c r="I173" s="153"/>
      <c r="J173" s="153"/>
    </row>
    <row r="174" spans="2:11" ht="108.75" x14ac:dyDescent="0.25">
      <c r="B174" s="82" t="s">
        <v>18</v>
      </c>
      <c r="C174" s="82" t="s">
        <v>223</v>
      </c>
      <c r="D174" s="82" t="s">
        <v>391</v>
      </c>
      <c r="E174" s="83">
        <v>1</v>
      </c>
      <c r="F174" s="83">
        <v>0.1</v>
      </c>
      <c r="G174" s="83">
        <v>0.1</v>
      </c>
      <c r="H174" s="83">
        <f>+G174/F174</f>
        <v>1</v>
      </c>
      <c r="I174" s="82" t="s">
        <v>224</v>
      </c>
      <c r="J174" s="91" t="s">
        <v>430</v>
      </c>
      <c r="K174" s="61"/>
    </row>
    <row r="175" spans="2:11" ht="108.75" x14ac:dyDescent="0.25">
      <c r="B175" s="80" t="s">
        <v>159</v>
      </c>
      <c r="C175" s="82" t="s">
        <v>225</v>
      </c>
      <c r="D175" s="82" t="s">
        <v>226</v>
      </c>
      <c r="E175" s="83">
        <v>1</v>
      </c>
      <c r="F175" s="83">
        <v>0.25</v>
      </c>
      <c r="G175" s="83">
        <v>0.25</v>
      </c>
      <c r="H175" s="83">
        <f>+G175/F175</f>
        <v>1</v>
      </c>
      <c r="I175" s="82" t="s">
        <v>227</v>
      </c>
      <c r="J175" s="91" t="s">
        <v>431</v>
      </c>
      <c r="K175" s="61"/>
    </row>
    <row r="176" spans="2:11" ht="130.5" x14ac:dyDescent="0.25">
      <c r="B176" s="80" t="s">
        <v>228</v>
      </c>
      <c r="C176" s="82" t="s">
        <v>372</v>
      </c>
      <c r="D176" s="82" t="s">
        <v>229</v>
      </c>
      <c r="E176" s="83">
        <v>1</v>
      </c>
      <c r="F176" s="83">
        <v>0.1</v>
      </c>
      <c r="G176" s="83">
        <v>0.1</v>
      </c>
      <c r="H176" s="83">
        <f>+G176/F176</f>
        <v>1</v>
      </c>
      <c r="I176" s="80" t="s">
        <v>230</v>
      </c>
      <c r="J176" s="91" t="s">
        <v>432</v>
      </c>
      <c r="K176" s="61"/>
    </row>
    <row r="177" spans="2:11" ht="135" customHeight="1" x14ac:dyDescent="0.25">
      <c r="B177" s="80" t="s">
        <v>228</v>
      </c>
      <c r="C177" s="82" t="s">
        <v>231</v>
      </c>
      <c r="D177" s="82" t="s">
        <v>232</v>
      </c>
      <c r="E177" s="83">
        <v>1</v>
      </c>
      <c r="F177" s="83">
        <v>0.1</v>
      </c>
      <c r="G177" s="83">
        <v>0.1</v>
      </c>
      <c r="H177" s="83">
        <f>+G177/F177</f>
        <v>1</v>
      </c>
      <c r="I177" s="82" t="s">
        <v>233</v>
      </c>
      <c r="J177" s="91" t="s">
        <v>352</v>
      </c>
      <c r="K177" s="61"/>
    </row>
    <row r="178" spans="2:11" x14ac:dyDescent="0.25">
      <c r="B178" s="39"/>
      <c r="C178" s="50"/>
      <c r="D178" s="50"/>
      <c r="E178" s="54"/>
      <c r="F178" s="54"/>
      <c r="G178" s="59"/>
      <c r="H178" s="59"/>
      <c r="I178" s="62"/>
      <c r="J178" s="60"/>
      <c r="K178" s="61"/>
    </row>
    <row r="179" spans="2:11" s="49" customFormat="1" x14ac:dyDescent="0.25">
      <c r="B179" s="81" t="s">
        <v>156</v>
      </c>
      <c r="C179" s="135" t="s">
        <v>166</v>
      </c>
      <c r="D179" s="135"/>
      <c r="E179" s="135"/>
      <c r="F179" s="135"/>
      <c r="G179" s="135"/>
      <c r="H179" s="135"/>
      <c r="I179" s="135"/>
      <c r="J179" s="135"/>
    </row>
    <row r="180" spans="2:11" s="49" customFormat="1" x14ac:dyDescent="0.25">
      <c r="B180" s="81" t="s">
        <v>68</v>
      </c>
      <c r="C180" s="156" t="s">
        <v>234</v>
      </c>
      <c r="D180" s="156"/>
      <c r="E180" s="156"/>
      <c r="F180" s="156"/>
      <c r="G180" s="156"/>
      <c r="H180" s="156"/>
      <c r="I180" s="156"/>
      <c r="J180" s="43"/>
    </row>
    <row r="181" spans="2:11" x14ac:dyDescent="0.25">
      <c r="B181" s="44"/>
      <c r="C181" s="43"/>
      <c r="D181" s="43"/>
      <c r="E181" s="44"/>
      <c r="F181" s="44"/>
      <c r="G181" s="45"/>
      <c r="H181" s="45"/>
      <c r="I181" s="44"/>
      <c r="J181" s="44"/>
    </row>
    <row r="182" spans="2:11" ht="19.5" customHeight="1" x14ac:dyDescent="0.25">
      <c r="B182" s="153" t="s">
        <v>70</v>
      </c>
      <c r="C182" s="153" t="s">
        <v>71</v>
      </c>
      <c r="D182" s="153" t="s">
        <v>72</v>
      </c>
      <c r="E182" s="153" t="s">
        <v>73</v>
      </c>
      <c r="F182" s="155" t="s">
        <v>74</v>
      </c>
      <c r="G182" s="155"/>
      <c r="H182" s="155"/>
      <c r="I182" s="153" t="s">
        <v>75</v>
      </c>
      <c r="J182" s="153" t="s">
        <v>76</v>
      </c>
    </row>
    <row r="183" spans="2:11" ht="16.5" customHeight="1" x14ac:dyDescent="0.25">
      <c r="B183" s="153"/>
      <c r="C183" s="153"/>
      <c r="D183" s="153"/>
      <c r="E183" s="153"/>
      <c r="F183" s="155" t="s">
        <v>386</v>
      </c>
      <c r="G183" s="155"/>
      <c r="H183" s="155"/>
      <c r="I183" s="153"/>
      <c r="J183" s="153"/>
    </row>
    <row r="184" spans="2:11" x14ac:dyDescent="0.25">
      <c r="B184" s="153"/>
      <c r="C184" s="153"/>
      <c r="D184" s="153"/>
      <c r="E184" s="153"/>
      <c r="F184" s="47" t="s">
        <v>77</v>
      </c>
      <c r="G184" s="48" t="s">
        <v>78</v>
      </c>
      <c r="H184" s="48" t="s">
        <v>79</v>
      </c>
      <c r="I184" s="153"/>
      <c r="J184" s="153"/>
    </row>
    <row r="185" spans="2:11" ht="130.5" x14ac:dyDescent="0.25">
      <c r="B185" s="154" t="s">
        <v>15</v>
      </c>
      <c r="C185" s="82" t="s">
        <v>235</v>
      </c>
      <c r="D185" s="82" t="s">
        <v>236</v>
      </c>
      <c r="E185" s="83">
        <v>1</v>
      </c>
      <c r="F185" s="83">
        <v>0.25</v>
      </c>
      <c r="G185" s="83">
        <v>0.25</v>
      </c>
      <c r="H185" s="83">
        <f>+G185/F185</f>
        <v>1</v>
      </c>
      <c r="I185" s="82" t="s">
        <v>227</v>
      </c>
      <c r="J185" s="91" t="s">
        <v>433</v>
      </c>
    </row>
    <row r="186" spans="2:11" ht="174" x14ac:dyDescent="0.25">
      <c r="B186" s="154"/>
      <c r="C186" s="82" t="s">
        <v>237</v>
      </c>
      <c r="D186" s="82" t="s">
        <v>238</v>
      </c>
      <c r="E186" s="83">
        <v>1</v>
      </c>
      <c r="F186" s="83">
        <v>0.25</v>
      </c>
      <c r="G186" s="83">
        <v>0.25</v>
      </c>
      <c r="H186" s="83">
        <f t="shared" ref="H186:H188" si="6">+G186/F186</f>
        <v>1</v>
      </c>
      <c r="I186" s="82" t="s">
        <v>227</v>
      </c>
      <c r="J186" s="91" t="s">
        <v>434</v>
      </c>
    </row>
    <row r="187" spans="2:11" ht="65.25" x14ac:dyDescent="0.25">
      <c r="B187" s="154"/>
      <c r="C187" s="80" t="s">
        <v>392</v>
      </c>
      <c r="D187" s="80" t="s">
        <v>239</v>
      </c>
      <c r="E187" s="80">
        <v>16</v>
      </c>
      <c r="F187" s="80">
        <v>3</v>
      </c>
      <c r="G187" s="80">
        <v>3</v>
      </c>
      <c r="H187" s="83">
        <f>+G187/F187</f>
        <v>1</v>
      </c>
      <c r="I187" s="80" t="s">
        <v>240</v>
      </c>
      <c r="J187" s="80" t="s">
        <v>435</v>
      </c>
    </row>
    <row r="188" spans="2:11" ht="43.5" x14ac:dyDescent="0.25">
      <c r="B188" s="154"/>
      <c r="C188" s="82" t="s">
        <v>241</v>
      </c>
      <c r="D188" s="82" t="s">
        <v>242</v>
      </c>
      <c r="E188" s="83">
        <v>1</v>
      </c>
      <c r="F188" s="83">
        <v>0.25</v>
      </c>
      <c r="G188" s="83">
        <v>0.25</v>
      </c>
      <c r="H188" s="83">
        <f t="shared" si="6"/>
        <v>1</v>
      </c>
      <c r="I188" s="82" t="s">
        <v>243</v>
      </c>
      <c r="J188" s="91" t="s">
        <v>373</v>
      </c>
    </row>
    <row r="189" spans="2:11" ht="87" x14ac:dyDescent="0.25">
      <c r="B189" s="154"/>
      <c r="C189" s="82" t="s">
        <v>374</v>
      </c>
      <c r="D189" s="82" t="s">
        <v>393</v>
      </c>
      <c r="E189" s="115">
        <v>1</v>
      </c>
      <c r="F189" s="83">
        <v>0</v>
      </c>
      <c r="G189" s="83">
        <v>0</v>
      </c>
      <c r="H189" s="83">
        <v>0</v>
      </c>
      <c r="I189" s="82" t="s">
        <v>243</v>
      </c>
      <c r="J189" s="91" t="s">
        <v>353</v>
      </c>
    </row>
    <row r="190" spans="2:11" ht="77.25" customHeight="1" x14ac:dyDescent="0.25">
      <c r="B190" s="154"/>
      <c r="C190" s="82" t="s">
        <v>244</v>
      </c>
      <c r="D190" s="82" t="s">
        <v>245</v>
      </c>
      <c r="E190" s="115">
        <v>1</v>
      </c>
      <c r="F190" s="83">
        <v>0</v>
      </c>
      <c r="G190" s="83">
        <v>0</v>
      </c>
      <c r="H190" s="83">
        <v>0</v>
      </c>
      <c r="I190" s="82" t="s">
        <v>243</v>
      </c>
      <c r="J190" s="91" t="s">
        <v>447</v>
      </c>
    </row>
    <row r="191" spans="2:11" x14ac:dyDescent="0.25">
      <c r="B191" s="39"/>
    </row>
    <row r="192" spans="2:11" s="49" customFormat="1" x14ac:dyDescent="0.25">
      <c r="B192" s="43" t="s">
        <v>246</v>
      </c>
      <c r="C192" s="152" t="s">
        <v>166</v>
      </c>
      <c r="D192" s="152"/>
      <c r="E192" s="152"/>
      <c r="F192" s="152"/>
      <c r="G192" s="152"/>
      <c r="H192" s="152"/>
      <c r="I192" s="152"/>
      <c r="J192" s="152"/>
    </row>
    <row r="193" spans="1:15" s="49" customFormat="1" x14ac:dyDescent="0.25">
      <c r="B193" s="43" t="s">
        <v>68</v>
      </c>
      <c r="C193" s="152" t="s">
        <v>247</v>
      </c>
      <c r="D193" s="152"/>
      <c r="E193" s="152"/>
      <c r="F193" s="152"/>
      <c r="G193" s="152"/>
      <c r="H193" s="152"/>
      <c r="I193" s="152"/>
      <c r="J193" s="152"/>
    </row>
    <row r="194" spans="1:15" x14ac:dyDescent="0.25">
      <c r="B194" s="45"/>
      <c r="C194" s="57"/>
      <c r="D194" s="57"/>
      <c r="E194" s="45"/>
      <c r="F194" s="45"/>
      <c r="G194" s="45"/>
      <c r="H194" s="45"/>
      <c r="I194" s="45"/>
      <c r="J194" s="57"/>
    </row>
    <row r="195" spans="1:15" ht="19.5" customHeight="1" x14ac:dyDescent="0.25">
      <c r="B195" s="153" t="s">
        <v>70</v>
      </c>
      <c r="C195" s="153" t="s">
        <v>71</v>
      </c>
      <c r="D195" s="153" t="s">
        <v>72</v>
      </c>
      <c r="E195" s="153" t="s">
        <v>73</v>
      </c>
      <c r="F195" s="155" t="s">
        <v>74</v>
      </c>
      <c r="G195" s="155"/>
      <c r="H195" s="155"/>
      <c r="I195" s="153" t="s">
        <v>75</v>
      </c>
      <c r="J195" s="153" t="s">
        <v>76</v>
      </c>
    </row>
    <row r="196" spans="1:15" ht="16.5" customHeight="1" x14ac:dyDescent="0.25">
      <c r="B196" s="153"/>
      <c r="C196" s="153"/>
      <c r="D196" s="153"/>
      <c r="E196" s="153"/>
      <c r="F196" s="155" t="s">
        <v>386</v>
      </c>
      <c r="G196" s="155"/>
      <c r="H196" s="155"/>
      <c r="I196" s="153"/>
      <c r="J196" s="153"/>
    </row>
    <row r="197" spans="1:15" ht="24" customHeight="1" x14ac:dyDescent="0.25">
      <c r="B197" s="153"/>
      <c r="C197" s="153"/>
      <c r="D197" s="153"/>
      <c r="E197" s="153"/>
      <c r="F197" s="47" t="s">
        <v>77</v>
      </c>
      <c r="G197" s="48" t="s">
        <v>78</v>
      </c>
      <c r="H197" s="48" t="s">
        <v>79</v>
      </c>
      <c r="I197" s="153"/>
      <c r="J197" s="153"/>
    </row>
    <row r="198" spans="1:15" ht="87" x14ac:dyDescent="0.25">
      <c r="B198" s="108" t="s">
        <v>159</v>
      </c>
      <c r="C198" s="82" t="s">
        <v>248</v>
      </c>
      <c r="D198" s="82" t="s">
        <v>249</v>
      </c>
      <c r="E198" s="83">
        <v>1</v>
      </c>
      <c r="F198" s="116">
        <v>0</v>
      </c>
      <c r="G198" s="116">
        <v>0</v>
      </c>
      <c r="H198" s="117">
        <v>0</v>
      </c>
      <c r="I198" s="91" t="s">
        <v>250</v>
      </c>
      <c r="J198" s="118" t="s">
        <v>354</v>
      </c>
    </row>
    <row r="199" spans="1:15" x14ac:dyDescent="0.25">
      <c r="A199" s="49"/>
      <c r="B199" s="62"/>
      <c r="C199" s="50"/>
      <c r="D199" s="50"/>
      <c r="E199" s="54"/>
      <c r="F199" s="54"/>
      <c r="G199" s="54"/>
      <c r="H199" s="54"/>
      <c r="J199" s="51"/>
    </row>
    <row r="200" spans="1:15" s="49" customFormat="1" x14ac:dyDescent="0.25">
      <c r="B200" s="43" t="s">
        <v>251</v>
      </c>
      <c r="C200" s="135" t="s">
        <v>252</v>
      </c>
      <c r="D200" s="135"/>
      <c r="E200" s="135"/>
      <c r="F200" s="135"/>
      <c r="G200" s="135"/>
      <c r="H200" s="135"/>
      <c r="I200" s="135"/>
      <c r="J200" s="135"/>
    </row>
    <row r="201" spans="1:15" s="49" customFormat="1" ht="23.25" customHeight="1" x14ac:dyDescent="0.25">
      <c r="B201" s="43" t="s">
        <v>68</v>
      </c>
      <c r="C201" s="135" t="s">
        <v>253</v>
      </c>
      <c r="D201" s="135"/>
      <c r="E201" s="135"/>
      <c r="F201" s="135"/>
      <c r="G201" s="135"/>
      <c r="H201" s="135"/>
      <c r="I201" s="135"/>
      <c r="J201" s="135"/>
    </row>
    <row r="202" spans="1:15" ht="15" customHeight="1" x14ac:dyDescent="0.25">
      <c r="A202" s="49"/>
      <c r="B202" s="43"/>
      <c r="C202" s="43"/>
      <c r="D202" s="43"/>
      <c r="E202" s="44"/>
      <c r="F202" s="44"/>
      <c r="G202" s="45"/>
      <c r="H202" s="45"/>
      <c r="I202" s="44"/>
      <c r="J202" s="43"/>
    </row>
    <row r="203" spans="1:15" ht="16.5" customHeight="1" x14ac:dyDescent="0.25">
      <c r="A203" s="49"/>
      <c r="B203" s="153" t="s">
        <v>70</v>
      </c>
      <c r="C203" s="153" t="s">
        <v>71</v>
      </c>
      <c r="D203" s="153" t="s">
        <v>72</v>
      </c>
      <c r="E203" s="153" t="s">
        <v>73</v>
      </c>
      <c r="F203" s="155" t="s">
        <v>74</v>
      </c>
      <c r="G203" s="155"/>
      <c r="H203" s="155"/>
      <c r="I203" s="153" t="s">
        <v>75</v>
      </c>
      <c r="J203" s="153" t="s">
        <v>76</v>
      </c>
    </row>
    <row r="204" spans="1:15" x14ac:dyDescent="0.25">
      <c r="A204" s="49"/>
      <c r="B204" s="153"/>
      <c r="C204" s="153"/>
      <c r="D204" s="153"/>
      <c r="E204" s="153"/>
      <c r="F204" s="155" t="s">
        <v>386</v>
      </c>
      <c r="G204" s="155"/>
      <c r="H204" s="155"/>
      <c r="I204" s="153"/>
      <c r="J204" s="153"/>
    </row>
    <row r="205" spans="1:15" x14ac:dyDescent="0.25">
      <c r="A205" s="49"/>
      <c r="B205" s="157"/>
      <c r="C205" s="157"/>
      <c r="D205" s="157"/>
      <c r="E205" s="157"/>
      <c r="F205" s="73" t="s">
        <v>77</v>
      </c>
      <c r="G205" s="74" t="s">
        <v>78</v>
      </c>
      <c r="H205" s="74" t="s">
        <v>79</v>
      </c>
      <c r="I205" s="157"/>
      <c r="J205" s="157"/>
    </row>
    <row r="206" spans="1:15" s="61" customFormat="1" ht="169.5" customHeight="1" x14ac:dyDescent="0.25">
      <c r="A206" s="63"/>
      <c r="B206" s="154" t="s">
        <v>25</v>
      </c>
      <c r="C206" s="82" t="s">
        <v>254</v>
      </c>
      <c r="D206" s="80" t="s">
        <v>255</v>
      </c>
      <c r="E206" s="119">
        <v>2717.602399999992</v>
      </c>
      <c r="F206" s="119">
        <v>161</v>
      </c>
      <c r="G206" s="97">
        <v>252.06</v>
      </c>
      <c r="H206" s="83">
        <f>+G206/E206</f>
        <v>9.2750874815241829E-2</v>
      </c>
      <c r="I206" s="80" t="s">
        <v>256</v>
      </c>
      <c r="J206" s="84" t="s">
        <v>381</v>
      </c>
      <c r="M206" s="64"/>
      <c r="N206" s="65"/>
      <c r="O206" s="66"/>
    </row>
    <row r="207" spans="1:15" s="61" customFormat="1" ht="108.75" x14ac:dyDescent="0.25">
      <c r="A207" s="63"/>
      <c r="B207" s="154"/>
      <c r="C207" s="100" t="s">
        <v>257</v>
      </c>
      <c r="D207" s="80" t="s">
        <v>394</v>
      </c>
      <c r="E207" s="120">
        <v>25</v>
      </c>
      <c r="F207" s="119">
        <v>0</v>
      </c>
      <c r="G207" s="80">
        <v>4</v>
      </c>
      <c r="H207" s="83">
        <f>+G207/E207</f>
        <v>0.16</v>
      </c>
      <c r="I207" s="80" t="s">
        <v>258</v>
      </c>
      <c r="J207" s="84" t="s">
        <v>382</v>
      </c>
      <c r="O207" s="66"/>
    </row>
    <row r="208" spans="1:15" s="61" customFormat="1" ht="121.5" customHeight="1" x14ac:dyDescent="0.25">
      <c r="A208" s="63"/>
      <c r="B208" s="154"/>
      <c r="C208" s="80" t="s">
        <v>259</v>
      </c>
      <c r="D208" s="80" t="s">
        <v>260</v>
      </c>
      <c r="E208" s="121">
        <v>94.929999999999978</v>
      </c>
      <c r="F208" s="119">
        <v>25</v>
      </c>
      <c r="G208" s="97">
        <v>23.3</v>
      </c>
      <c r="H208" s="83">
        <f t="shared" ref="H208:H214" si="7">+G208/F208</f>
        <v>0.93200000000000005</v>
      </c>
      <c r="I208" s="80" t="s">
        <v>261</v>
      </c>
      <c r="J208" s="122" t="s">
        <v>395</v>
      </c>
    </row>
    <row r="209" spans="1:10" s="61" customFormat="1" ht="174" x14ac:dyDescent="0.25">
      <c r="A209" s="63"/>
      <c r="B209" s="154"/>
      <c r="C209" s="80" t="s">
        <v>262</v>
      </c>
      <c r="D209" s="80" t="s">
        <v>396</v>
      </c>
      <c r="E209" s="121">
        <v>705.22599999999989</v>
      </c>
      <c r="F209" s="119">
        <v>215.8</v>
      </c>
      <c r="G209" s="97">
        <v>147.62</v>
      </c>
      <c r="H209" s="83">
        <f t="shared" si="7"/>
        <v>0.68405931417979604</v>
      </c>
      <c r="I209" s="80" t="s">
        <v>261</v>
      </c>
      <c r="J209" s="122" t="s">
        <v>448</v>
      </c>
    </row>
    <row r="210" spans="1:10" s="61" customFormat="1" ht="65.25" x14ac:dyDescent="0.25">
      <c r="A210" s="63"/>
      <c r="B210" s="154"/>
      <c r="C210" s="80" t="s">
        <v>263</v>
      </c>
      <c r="D210" s="80" t="s">
        <v>264</v>
      </c>
      <c r="E210" s="123">
        <v>1</v>
      </c>
      <c r="F210" s="119">
        <v>1</v>
      </c>
      <c r="G210" s="124">
        <v>0</v>
      </c>
      <c r="H210" s="83">
        <f>+G210/E210</f>
        <v>0</v>
      </c>
      <c r="I210" s="80" t="s">
        <v>258</v>
      </c>
      <c r="J210" s="84"/>
    </row>
    <row r="211" spans="1:10" s="61" customFormat="1" ht="326.25" x14ac:dyDescent="0.25">
      <c r="A211" s="63"/>
      <c r="B211" s="154"/>
      <c r="C211" s="80" t="s">
        <v>265</v>
      </c>
      <c r="D211" s="80" t="s">
        <v>266</v>
      </c>
      <c r="E211" s="125">
        <v>1173</v>
      </c>
      <c r="F211" s="119">
        <v>35</v>
      </c>
      <c r="G211" s="124">
        <v>68.94</v>
      </c>
      <c r="H211" s="83">
        <f t="shared" si="7"/>
        <v>1.9697142857142858</v>
      </c>
      <c r="I211" s="80" t="s">
        <v>256</v>
      </c>
      <c r="J211" s="84" t="s">
        <v>383</v>
      </c>
    </row>
    <row r="212" spans="1:10" s="61" customFormat="1" ht="77.25" customHeight="1" x14ac:dyDescent="0.25">
      <c r="A212" s="63"/>
      <c r="B212" s="154"/>
      <c r="C212" s="80" t="s">
        <v>267</v>
      </c>
      <c r="D212" s="80" t="s">
        <v>268</v>
      </c>
      <c r="E212" s="125">
        <v>8</v>
      </c>
      <c r="F212" s="119">
        <v>1</v>
      </c>
      <c r="G212" s="80">
        <v>1</v>
      </c>
      <c r="H212" s="83">
        <f t="shared" si="7"/>
        <v>1</v>
      </c>
      <c r="I212" s="80" t="s">
        <v>258</v>
      </c>
      <c r="J212" s="84" t="s">
        <v>449</v>
      </c>
    </row>
    <row r="213" spans="1:10" s="61" customFormat="1" ht="65.25" x14ac:dyDescent="0.25">
      <c r="A213" s="63"/>
      <c r="B213" s="154"/>
      <c r="C213" s="80" t="s">
        <v>269</v>
      </c>
      <c r="D213" s="80" t="s">
        <v>270</v>
      </c>
      <c r="E213" s="110">
        <v>4</v>
      </c>
      <c r="F213" s="119">
        <v>0</v>
      </c>
      <c r="G213" s="126">
        <v>3</v>
      </c>
      <c r="H213" s="83">
        <f>+G213/E213</f>
        <v>0.75</v>
      </c>
      <c r="I213" s="80" t="s">
        <v>258</v>
      </c>
      <c r="J213" s="84" t="s">
        <v>397</v>
      </c>
    </row>
    <row r="214" spans="1:10" s="61" customFormat="1" ht="56.25" customHeight="1" x14ac:dyDescent="0.25">
      <c r="A214" s="63"/>
      <c r="B214" s="154"/>
      <c r="C214" s="80" t="s">
        <v>271</v>
      </c>
      <c r="D214" s="80" t="s">
        <v>398</v>
      </c>
      <c r="E214" s="110">
        <v>27</v>
      </c>
      <c r="F214" s="119">
        <v>27</v>
      </c>
      <c r="G214" s="126">
        <v>27</v>
      </c>
      <c r="H214" s="83">
        <f t="shared" si="7"/>
        <v>1</v>
      </c>
      <c r="I214" s="80" t="s">
        <v>261</v>
      </c>
      <c r="J214" s="84"/>
    </row>
    <row r="215" spans="1:10" s="58" customFormat="1" ht="65.25" customHeight="1" x14ac:dyDescent="0.25">
      <c r="A215" s="67"/>
      <c r="B215" s="154"/>
      <c r="C215" s="80" t="s">
        <v>272</v>
      </c>
      <c r="D215" s="80" t="s">
        <v>273</v>
      </c>
      <c r="E215" s="110">
        <v>20</v>
      </c>
      <c r="F215" s="119">
        <v>7</v>
      </c>
      <c r="G215" s="80">
        <v>4</v>
      </c>
      <c r="H215" s="83">
        <f>+G215/F215</f>
        <v>0.5714285714285714</v>
      </c>
      <c r="I215" s="80" t="s">
        <v>261</v>
      </c>
      <c r="J215" s="103"/>
    </row>
    <row r="216" spans="1:10" s="58" customFormat="1" ht="65.25" x14ac:dyDescent="0.25">
      <c r="A216" s="67"/>
      <c r="B216" s="154"/>
      <c r="C216" s="80" t="s">
        <v>274</v>
      </c>
      <c r="D216" s="80" t="s">
        <v>275</v>
      </c>
      <c r="E216" s="110">
        <v>649</v>
      </c>
      <c r="F216" s="119">
        <v>649</v>
      </c>
      <c r="G216" s="80">
        <v>649</v>
      </c>
      <c r="H216" s="83">
        <f>+G216/F216</f>
        <v>1</v>
      </c>
      <c r="I216" s="80" t="s">
        <v>276</v>
      </c>
      <c r="J216" s="103" t="s">
        <v>436</v>
      </c>
    </row>
    <row r="217" spans="1:10" s="58" customFormat="1" ht="43.5" x14ac:dyDescent="0.25">
      <c r="A217" s="67"/>
      <c r="B217" s="154"/>
      <c r="C217" s="80" t="s">
        <v>277</v>
      </c>
      <c r="D217" s="80" t="s">
        <v>278</v>
      </c>
      <c r="E217" s="110">
        <v>9821</v>
      </c>
      <c r="F217" s="119">
        <v>9821</v>
      </c>
      <c r="G217" s="80">
        <v>9821</v>
      </c>
      <c r="H217" s="83">
        <f>+G217/F217</f>
        <v>1</v>
      </c>
      <c r="I217" s="80" t="s">
        <v>276</v>
      </c>
      <c r="J217" s="103"/>
    </row>
    <row r="218" spans="1:10" s="58" customFormat="1" ht="42" customHeight="1" x14ac:dyDescent="0.25">
      <c r="A218" s="67"/>
      <c r="B218" s="154"/>
      <c r="C218" s="80" t="s">
        <v>279</v>
      </c>
      <c r="D218" s="80" t="s">
        <v>399</v>
      </c>
      <c r="E218" s="110">
        <v>5</v>
      </c>
      <c r="F218" s="119">
        <v>2</v>
      </c>
      <c r="G218" s="80">
        <v>2</v>
      </c>
      <c r="H218" s="83">
        <f>+G218/F218</f>
        <v>1</v>
      </c>
      <c r="I218" s="80" t="s">
        <v>258</v>
      </c>
      <c r="J218" s="103" t="s">
        <v>400</v>
      </c>
    </row>
    <row r="219" spans="1:10" s="58" customFormat="1" ht="42" customHeight="1" x14ac:dyDescent="0.25">
      <c r="A219" s="67"/>
      <c r="B219" s="154"/>
      <c r="C219" s="80" t="s">
        <v>280</v>
      </c>
      <c r="D219" s="80" t="s">
        <v>401</v>
      </c>
      <c r="E219" s="110">
        <v>3</v>
      </c>
      <c r="F219" s="119">
        <v>0</v>
      </c>
      <c r="G219" s="80">
        <v>0</v>
      </c>
      <c r="H219" s="83">
        <v>0</v>
      </c>
      <c r="I219" s="80" t="s">
        <v>258</v>
      </c>
      <c r="J219" s="103" t="s">
        <v>450</v>
      </c>
    </row>
    <row r="220" spans="1:10" ht="42" customHeight="1" x14ac:dyDescent="0.25">
      <c r="A220" s="49"/>
      <c r="B220" s="154"/>
      <c r="C220" s="80" t="s">
        <v>402</v>
      </c>
      <c r="D220" s="80" t="s">
        <v>281</v>
      </c>
      <c r="E220" s="110">
        <v>20</v>
      </c>
      <c r="F220" s="119">
        <v>5</v>
      </c>
      <c r="G220" s="119">
        <v>5</v>
      </c>
      <c r="H220" s="83">
        <f>+G220/F220</f>
        <v>1</v>
      </c>
      <c r="I220" s="82" t="s">
        <v>258</v>
      </c>
      <c r="J220" s="84" t="s">
        <v>451</v>
      </c>
    </row>
    <row r="221" spans="1:10" ht="42" customHeight="1" x14ac:dyDescent="0.25">
      <c r="A221" s="49"/>
      <c r="B221" s="154"/>
      <c r="C221" s="80" t="s">
        <v>282</v>
      </c>
      <c r="D221" s="80" t="s">
        <v>283</v>
      </c>
      <c r="E221" s="110">
        <v>2</v>
      </c>
      <c r="F221" s="119">
        <v>0</v>
      </c>
      <c r="G221" s="102">
        <v>0</v>
      </c>
      <c r="H221" s="120">
        <v>0</v>
      </c>
      <c r="I221" s="82" t="s">
        <v>258</v>
      </c>
      <c r="J221" s="84" t="s">
        <v>384</v>
      </c>
    </row>
    <row r="222" spans="1:10" x14ac:dyDescent="0.25">
      <c r="A222" s="49"/>
      <c r="B222" s="68"/>
      <c r="C222" s="39"/>
      <c r="D222" s="39"/>
      <c r="E222" s="40"/>
      <c r="F222" s="69"/>
      <c r="G222" s="52"/>
      <c r="H222" s="69"/>
      <c r="I222" s="50"/>
      <c r="J222" s="56"/>
    </row>
    <row r="223" spans="1:10" s="49" customFormat="1" x14ac:dyDescent="0.25">
      <c r="B223" s="43" t="s">
        <v>284</v>
      </c>
      <c r="C223" s="135" t="s">
        <v>252</v>
      </c>
      <c r="D223" s="135"/>
      <c r="E223" s="135"/>
      <c r="F223" s="135"/>
      <c r="G223" s="135"/>
      <c r="H223" s="135"/>
      <c r="I223" s="135"/>
      <c r="J223" s="135"/>
    </row>
    <row r="224" spans="1:10" s="49" customFormat="1" x14ac:dyDescent="0.25">
      <c r="B224" s="43" t="s">
        <v>68</v>
      </c>
      <c r="C224" s="135" t="s">
        <v>285</v>
      </c>
      <c r="D224" s="135"/>
      <c r="E224" s="135"/>
      <c r="F224" s="135"/>
      <c r="G224" s="135"/>
      <c r="H224" s="135"/>
      <c r="I224" s="135"/>
      <c r="J224" s="135"/>
    </row>
    <row r="225" spans="1:10" ht="17.25" customHeight="1" x14ac:dyDescent="0.25">
      <c r="A225" s="49"/>
      <c r="B225" s="43"/>
      <c r="C225" s="43"/>
      <c r="D225" s="43"/>
      <c r="E225" s="44"/>
      <c r="F225" s="44"/>
      <c r="G225" s="45"/>
      <c r="H225" s="45"/>
      <c r="I225" s="44"/>
      <c r="J225" s="43"/>
    </row>
    <row r="226" spans="1:10" ht="19.5" customHeight="1" x14ac:dyDescent="0.25">
      <c r="B226" s="153" t="s">
        <v>70</v>
      </c>
      <c r="C226" s="153" t="s">
        <v>71</v>
      </c>
      <c r="D226" s="153" t="s">
        <v>72</v>
      </c>
      <c r="E226" s="153" t="s">
        <v>73</v>
      </c>
      <c r="F226" s="155" t="s">
        <v>74</v>
      </c>
      <c r="G226" s="155"/>
      <c r="H226" s="155"/>
      <c r="I226" s="153" t="s">
        <v>75</v>
      </c>
      <c r="J226" s="153" t="s">
        <v>76</v>
      </c>
    </row>
    <row r="227" spans="1:10" ht="16.5" customHeight="1" x14ac:dyDescent="0.25">
      <c r="A227" s="49"/>
      <c r="B227" s="153"/>
      <c r="C227" s="153"/>
      <c r="D227" s="153"/>
      <c r="E227" s="153"/>
      <c r="F227" s="155" t="s">
        <v>386</v>
      </c>
      <c r="G227" s="155"/>
      <c r="H227" s="155"/>
      <c r="I227" s="153"/>
      <c r="J227" s="153"/>
    </row>
    <row r="228" spans="1:10" x14ac:dyDescent="0.25">
      <c r="B228" s="153"/>
      <c r="C228" s="153"/>
      <c r="D228" s="153"/>
      <c r="E228" s="153"/>
      <c r="F228" s="47" t="s">
        <v>77</v>
      </c>
      <c r="G228" s="48" t="s">
        <v>78</v>
      </c>
      <c r="H228" s="48" t="s">
        <v>79</v>
      </c>
      <c r="I228" s="153"/>
      <c r="J228" s="153"/>
    </row>
    <row r="229" spans="1:10" ht="54" customHeight="1" x14ac:dyDescent="0.25">
      <c r="A229" s="49"/>
      <c r="B229" s="154" t="s">
        <v>25</v>
      </c>
      <c r="C229" s="82" t="s">
        <v>286</v>
      </c>
      <c r="D229" s="82" t="s">
        <v>287</v>
      </c>
      <c r="E229" s="127">
        <v>154</v>
      </c>
      <c r="F229" s="127">
        <v>4</v>
      </c>
      <c r="G229" s="127">
        <v>4</v>
      </c>
      <c r="H229" s="83">
        <f>+G229/F229</f>
        <v>1</v>
      </c>
      <c r="I229" s="82" t="s">
        <v>100</v>
      </c>
      <c r="J229" s="84" t="s">
        <v>355</v>
      </c>
    </row>
    <row r="230" spans="1:10" ht="66" customHeight="1" x14ac:dyDescent="0.25">
      <c r="A230" s="49"/>
      <c r="B230" s="154"/>
      <c r="C230" s="82" t="s">
        <v>288</v>
      </c>
      <c r="D230" s="82" t="s">
        <v>289</v>
      </c>
      <c r="E230" s="83">
        <v>1</v>
      </c>
      <c r="F230" s="83">
        <v>0.25</v>
      </c>
      <c r="G230" s="83">
        <v>0.25</v>
      </c>
      <c r="H230" s="83">
        <f>+G230/F230</f>
        <v>1</v>
      </c>
      <c r="I230" s="82" t="s">
        <v>290</v>
      </c>
      <c r="J230" s="103" t="s">
        <v>356</v>
      </c>
    </row>
    <row r="231" spans="1:10" x14ac:dyDescent="0.25">
      <c r="A231" s="49"/>
      <c r="B231" s="50"/>
      <c r="C231" s="50"/>
      <c r="D231" s="50"/>
      <c r="E231" s="75"/>
      <c r="F231" s="54"/>
      <c r="G231" s="59"/>
      <c r="H231" s="59"/>
      <c r="I231" s="50"/>
      <c r="J231" s="71"/>
    </row>
    <row r="232" spans="1:10" ht="17.25" customHeight="1" x14ac:dyDescent="0.25">
      <c r="A232" s="49"/>
      <c r="B232" s="43" t="s">
        <v>284</v>
      </c>
      <c r="C232" s="135" t="s">
        <v>252</v>
      </c>
      <c r="D232" s="135"/>
      <c r="E232" s="135"/>
      <c r="F232" s="135"/>
      <c r="G232" s="135"/>
      <c r="H232" s="135"/>
      <c r="I232" s="135"/>
      <c r="J232" s="135"/>
    </row>
    <row r="233" spans="1:10" ht="17.25" customHeight="1" x14ac:dyDescent="0.25">
      <c r="A233" s="49"/>
      <c r="B233" s="43" t="s">
        <v>68</v>
      </c>
      <c r="C233" s="135" t="s">
        <v>158</v>
      </c>
      <c r="D233" s="135"/>
      <c r="E233" s="135"/>
      <c r="F233" s="135"/>
      <c r="G233" s="135"/>
      <c r="H233" s="135"/>
      <c r="I233" s="135"/>
      <c r="J233" s="135"/>
    </row>
    <row r="234" spans="1:10" ht="17.25" customHeight="1" x14ac:dyDescent="0.25">
      <c r="A234" s="49"/>
      <c r="B234" s="43"/>
      <c r="C234" s="43"/>
      <c r="D234" s="43"/>
      <c r="E234" s="44"/>
      <c r="F234" s="44"/>
      <c r="G234" s="45"/>
      <c r="H234" s="45"/>
      <c r="I234" s="44"/>
      <c r="J234" s="43"/>
    </row>
    <row r="235" spans="1:10" ht="17.25" customHeight="1" x14ac:dyDescent="0.25">
      <c r="A235" s="49"/>
      <c r="B235" s="153" t="s">
        <v>70</v>
      </c>
      <c r="C235" s="153" t="s">
        <v>71</v>
      </c>
      <c r="D235" s="153" t="s">
        <v>72</v>
      </c>
      <c r="E235" s="153" t="s">
        <v>73</v>
      </c>
      <c r="F235" s="155" t="s">
        <v>74</v>
      </c>
      <c r="G235" s="155"/>
      <c r="H235" s="155"/>
      <c r="I235" s="153" t="s">
        <v>75</v>
      </c>
      <c r="J235" s="153" t="s">
        <v>76</v>
      </c>
    </row>
    <row r="236" spans="1:10" ht="17.25" customHeight="1" x14ac:dyDescent="0.25">
      <c r="A236" s="49"/>
      <c r="B236" s="153"/>
      <c r="C236" s="153"/>
      <c r="D236" s="153"/>
      <c r="E236" s="153"/>
      <c r="F236" s="155" t="s">
        <v>386</v>
      </c>
      <c r="G236" s="155"/>
      <c r="H236" s="155"/>
      <c r="I236" s="153"/>
      <c r="J236" s="153"/>
    </row>
    <row r="237" spans="1:10" ht="17.25" customHeight="1" x14ac:dyDescent="0.25">
      <c r="A237" s="49"/>
      <c r="B237" s="153"/>
      <c r="C237" s="153"/>
      <c r="D237" s="153"/>
      <c r="E237" s="153"/>
      <c r="F237" s="47" t="s">
        <v>77</v>
      </c>
      <c r="G237" s="48" t="s">
        <v>78</v>
      </c>
      <c r="H237" s="48" t="s">
        <v>79</v>
      </c>
      <c r="I237" s="153"/>
      <c r="J237" s="153"/>
    </row>
    <row r="238" spans="1:10" ht="65.25" x14ac:dyDescent="0.25">
      <c r="A238" s="49"/>
      <c r="B238" s="82" t="s">
        <v>25</v>
      </c>
      <c r="C238" s="82" t="s">
        <v>291</v>
      </c>
      <c r="D238" s="82" t="s">
        <v>292</v>
      </c>
      <c r="E238" s="83">
        <v>1</v>
      </c>
      <c r="F238" s="83">
        <v>0.25</v>
      </c>
      <c r="G238" s="83">
        <v>0.25</v>
      </c>
      <c r="H238" s="83">
        <f>+G238/F238</f>
        <v>1</v>
      </c>
      <c r="I238" s="82" t="s">
        <v>100</v>
      </c>
      <c r="J238" s="84" t="s">
        <v>357</v>
      </c>
    </row>
    <row r="239" spans="1:10" ht="60.75" customHeight="1" x14ac:dyDescent="0.25">
      <c r="A239" s="49"/>
      <c r="B239" s="82" t="s">
        <v>25</v>
      </c>
      <c r="C239" s="82" t="s">
        <v>293</v>
      </c>
      <c r="D239" s="82" t="s">
        <v>294</v>
      </c>
      <c r="E239" s="83">
        <v>1</v>
      </c>
      <c r="F239" s="83">
        <v>0.25</v>
      </c>
      <c r="G239" s="83">
        <v>0.25</v>
      </c>
      <c r="H239" s="83">
        <f t="shared" ref="H239:H246" si="8">+G239/F239</f>
        <v>1</v>
      </c>
      <c r="I239" s="82" t="s">
        <v>100</v>
      </c>
      <c r="J239" s="84" t="s">
        <v>375</v>
      </c>
    </row>
    <row r="240" spans="1:10" ht="60.75" customHeight="1" x14ac:dyDescent="0.25">
      <c r="A240" s="49"/>
      <c r="B240" s="82" t="s">
        <v>25</v>
      </c>
      <c r="C240" s="82" t="s">
        <v>403</v>
      </c>
      <c r="D240" s="82" t="s">
        <v>295</v>
      </c>
      <c r="E240" s="83">
        <v>1</v>
      </c>
      <c r="F240" s="83">
        <v>0.1</v>
      </c>
      <c r="G240" s="83">
        <v>0.1</v>
      </c>
      <c r="H240" s="83">
        <f>+G240/F240</f>
        <v>1</v>
      </c>
      <c r="I240" s="82" t="s">
        <v>170</v>
      </c>
      <c r="J240" s="84" t="s">
        <v>366</v>
      </c>
    </row>
    <row r="241" spans="1:10" ht="166.5" customHeight="1" x14ac:dyDescent="0.25">
      <c r="A241" s="49"/>
      <c r="B241" s="82" t="s">
        <v>25</v>
      </c>
      <c r="C241" s="82" t="s">
        <v>404</v>
      </c>
      <c r="D241" s="82" t="s">
        <v>296</v>
      </c>
      <c r="E241" s="83">
        <v>1</v>
      </c>
      <c r="F241" s="83">
        <v>0.25</v>
      </c>
      <c r="G241" s="83">
        <v>0.25</v>
      </c>
      <c r="H241" s="83">
        <f t="shared" si="8"/>
        <v>1</v>
      </c>
      <c r="I241" s="82" t="s">
        <v>297</v>
      </c>
      <c r="J241" s="84" t="s">
        <v>358</v>
      </c>
    </row>
    <row r="242" spans="1:10" ht="166.5" customHeight="1" x14ac:dyDescent="0.25">
      <c r="A242" s="49"/>
      <c r="B242" s="82" t="s">
        <v>25</v>
      </c>
      <c r="C242" s="82" t="s">
        <v>376</v>
      </c>
      <c r="D242" s="82" t="s">
        <v>298</v>
      </c>
      <c r="E242" s="83">
        <v>1</v>
      </c>
      <c r="F242" s="83">
        <v>0.25</v>
      </c>
      <c r="G242" s="83">
        <v>0.25</v>
      </c>
      <c r="H242" s="83">
        <f t="shared" si="8"/>
        <v>1</v>
      </c>
      <c r="I242" s="82" t="s">
        <v>297</v>
      </c>
      <c r="J242" s="84" t="s">
        <v>358</v>
      </c>
    </row>
    <row r="243" spans="1:10" ht="236.25" customHeight="1" x14ac:dyDescent="0.25">
      <c r="A243" s="49"/>
      <c r="B243" s="82" t="s">
        <v>25</v>
      </c>
      <c r="C243" s="82" t="s">
        <v>405</v>
      </c>
      <c r="D243" s="82" t="s">
        <v>299</v>
      </c>
      <c r="E243" s="83">
        <v>1</v>
      </c>
      <c r="F243" s="83">
        <v>0.25</v>
      </c>
      <c r="G243" s="83">
        <v>0.25</v>
      </c>
      <c r="H243" s="83">
        <f t="shared" si="8"/>
        <v>1</v>
      </c>
      <c r="I243" s="82" t="s">
        <v>297</v>
      </c>
      <c r="J243" s="84" t="s">
        <v>359</v>
      </c>
    </row>
    <row r="244" spans="1:10" ht="408.75" customHeight="1" x14ac:dyDescent="0.25">
      <c r="A244" s="49"/>
      <c r="B244" s="82" t="s">
        <v>25</v>
      </c>
      <c r="C244" s="82" t="s">
        <v>406</v>
      </c>
      <c r="D244" s="82" t="s">
        <v>300</v>
      </c>
      <c r="E244" s="83">
        <v>1</v>
      </c>
      <c r="F244" s="83">
        <v>0.25</v>
      </c>
      <c r="G244" s="127">
        <v>0.25</v>
      </c>
      <c r="H244" s="83">
        <f t="shared" si="8"/>
        <v>1</v>
      </c>
      <c r="I244" s="82" t="s">
        <v>297</v>
      </c>
      <c r="J244" s="84" t="s">
        <v>452</v>
      </c>
    </row>
    <row r="245" spans="1:10" ht="60.75" customHeight="1" x14ac:dyDescent="0.25">
      <c r="A245" s="49"/>
      <c r="B245" s="82" t="s">
        <v>25</v>
      </c>
      <c r="C245" s="82" t="s">
        <v>407</v>
      </c>
      <c r="D245" s="82" t="s">
        <v>301</v>
      </c>
      <c r="E245" s="83">
        <v>1</v>
      </c>
      <c r="F245" s="83">
        <v>0.25</v>
      </c>
      <c r="G245" s="83">
        <v>0.25</v>
      </c>
      <c r="H245" s="83">
        <f t="shared" si="8"/>
        <v>1</v>
      </c>
      <c r="I245" s="82" t="s">
        <v>302</v>
      </c>
      <c r="J245" s="84" t="s">
        <v>360</v>
      </c>
    </row>
    <row r="246" spans="1:10" ht="194.25" customHeight="1" x14ac:dyDescent="0.25">
      <c r="A246" s="49"/>
      <c r="B246" s="82" t="s">
        <v>25</v>
      </c>
      <c r="C246" s="82" t="s">
        <v>408</v>
      </c>
      <c r="D246" s="82" t="s">
        <v>303</v>
      </c>
      <c r="E246" s="83">
        <v>1</v>
      </c>
      <c r="F246" s="83">
        <v>0.25</v>
      </c>
      <c r="G246" s="83">
        <v>0.25</v>
      </c>
      <c r="H246" s="83">
        <f t="shared" si="8"/>
        <v>1</v>
      </c>
      <c r="I246" s="82" t="s">
        <v>297</v>
      </c>
      <c r="J246" s="84" t="s">
        <v>409</v>
      </c>
    </row>
    <row r="247" spans="1:10" s="61" customFormat="1" ht="18" customHeight="1" x14ac:dyDescent="0.25">
      <c r="A247" s="63"/>
      <c r="B247" s="62"/>
      <c r="C247" s="62"/>
      <c r="D247" s="62"/>
      <c r="E247" s="59"/>
      <c r="F247" s="59"/>
      <c r="G247" s="76"/>
      <c r="H247" s="59"/>
      <c r="I247" s="62"/>
      <c r="J247" s="77"/>
    </row>
    <row r="248" spans="1:10" ht="17.25" customHeight="1" x14ac:dyDescent="0.25">
      <c r="A248" s="49"/>
      <c r="B248" s="43" t="s">
        <v>284</v>
      </c>
      <c r="C248" s="135" t="s">
        <v>252</v>
      </c>
      <c r="D248" s="135"/>
      <c r="E248" s="135"/>
      <c r="F248" s="135"/>
      <c r="G248" s="135"/>
      <c r="H248" s="135"/>
      <c r="I248" s="135"/>
      <c r="J248" s="135"/>
    </row>
    <row r="249" spans="1:10" ht="17.25" customHeight="1" x14ac:dyDescent="0.25">
      <c r="A249" s="49"/>
      <c r="B249" s="43" t="s">
        <v>68</v>
      </c>
      <c r="C249" s="135" t="s">
        <v>304</v>
      </c>
      <c r="D249" s="135"/>
      <c r="E249" s="135"/>
      <c r="F249" s="135"/>
      <c r="G249" s="135"/>
      <c r="H249" s="135"/>
      <c r="I249" s="135"/>
      <c r="J249" s="135"/>
    </row>
    <row r="250" spans="1:10" ht="17.25" customHeight="1" x14ac:dyDescent="0.25">
      <c r="A250" s="49"/>
      <c r="B250" s="43"/>
      <c r="C250" s="43"/>
      <c r="D250" s="43"/>
      <c r="E250" s="44"/>
      <c r="F250" s="44"/>
      <c r="G250" s="45"/>
      <c r="H250" s="45"/>
      <c r="I250" s="44"/>
      <c r="J250" s="43"/>
    </row>
    <row r="251" spans="1:10" ht="17.25" customHeight="1" x14ac:dyDescent="0.25">
      <c r="A251" s="49"/>
      <c r="B251" s="153" t="s">
        <v>70</v>
      </c>
      <c r="C251" s="153" t="s">
        <v>71</v>
      </c>
      <c r="D251" s="153" t="s">
        <v>72</v>
      </c>
      <c r="E251" s="153" t="s">
        <v>73</v>
      </c>
      <c r="F251" s="155" t="s">
        <v>74</v>
      </c>
      <c r="G251" s="155"/>
      <c r="H251" s="155"/>
      <c r="I251" s="153" t="s">
        <v>75</v>
      </c>
      <c r="J251" s="153" t="s">
        <v>76</v>
      </c>
    </row>
    <row r="252" spans="1:10" ht="17.25" customHeight="1" x14ac:dyDescent="0.25">
      <c r="A252" s="49"/>
      <c r="B252" s="153"/>
      <c r="C252" s="153"/>
      <c r="D252" s="153"/>
      <c r="E252" s="153"/>
      <c r="F252" s="155" t="s">
        <v>386</v>
      </c>
      <c r="G252" s="155"/>
      <c r="H252" s="155"/>
      <c r="I252" s="153"/>
      <c r="J252" s="153"/>
    </row>
    <row r="253" spans="1:10" ht="17.25" customHeight="1" x14ac:dyDescent="0.25">
      <c r="A253" s="49"/>
      <c r="B253" s="153"/>
      <c r="C253" s="153"/>
      <c r="D253" s="153"/>
      <c r="E253" s="153"/>
      <c r="F253" s="47" t="s">
        <v>77</v>
      </c>
      <c r="G253" s="48" t="s">
        <v>78</v>
      </c>
      <c r="H253" s="48" t="s">
        <v>79</v>
      </c>
      <c r="I253" s="153"/>
      <c r="J253" s="153"/>
    </row>
    <row r="254" spans="1:10" ht="108.75" x14ac:dyDescent="0.25">
      <c r="A254" s="49"/>
      <c r="B254" s="93" t="s">
        <v>25</v>
      </c>
      <c r="C254" s="80" t="s">
        <v>305</v>
      </c>
      <c r="D254" s="80" t="s">
        <v>306</v>
      </c>
      <c r="E254" s="111">
        <v>1</v>
      </c>
      <c r="F254" s="83">
        <v>0.25</v>
      </c>
      <c r="G254" s="83">
        <v>0.25</v>
      </c>
      <c r="H254" s="83">
        <f t="shared" ref="H254" si="9">+G254/F254</f>
        <v>1</v>
      </c>
      <c r="I254" s="80" t="s">
        <v>210</v>
      </c>
      <c r="J254" s="84" t="s">
        <v>361</v>
      </c>
    </row>
    <row r="255" spans="1:10" s="61" customFormat="1" x14ac:dyDescent="0.25">
      <c r="A255" s="63"/>
      <c r="B255" s="78"/>
      <c r="C255" s="58"/>
      <c r="D255" s="58"/>
      <c r="E255" s="79"/>
      <c r="F255" s="59"/>
      <c r="G255" s="76"/>
      <c r="H255" s="59"/>
      <c r="I255" s="58"/>
      <c r="J255" s="77"/>
    </row>
    <row r="256" spans="1:10" ht="18" customHeight="1" x14ac:dyDescent="0.25">
      <c r="A256" s="49"/>
      <c r="B256" s="43" t="s">
        <v>284</v>
      </c>
      <c r="C256" s="135" t="s">
        <v>252</v>
      </c>
      <c r="D256" s="135"/>
      <c r="E256" s="135"/>
      <c r="F256" s="135"/>
      <c r="G256" s="135"/>
      <c r="H256" s="135"/>
      <c r="I256" s="135"/>
      <c r="J256" s="135"/>
    </row>
    <row r="257" spans="1:10" ht="19.5" customHeight="1" x14ac:dyDescent="0.25">
      <c r="A257" s="49"/>
      <c r="B257" s="43" t="s">
        <v>68</v>
      </c>
      <c r="C257" s="135" t="s">
        <v>307</v>
      </c>
      <c r="D257" s="135"/>
      <c r="E257" s="135"/>
      <c r="F257" s="135"/>
      <c r="G257" s="135"/>
      <c r="H257" s="135"/>
      <c r="I257" s="135"/>
      <c r="J257" s="135"/>
    </row>
    <row r="258" spans="1:10" x14ac:dyDescent="0.25">
      <c r="A258" s="49"/>
      <c r="B258" s="43"/>
      <c r="C258" s="43"/>
      <c r="D258" s="43"/>
      <c r="E258" s="44"/>
      <c r="F258" s="44"/>
      <c r="G258" s="45"/>
      <c r="H258" s="45"/>
      <c r="I258" s="44"/>
      <c r="J258" s="43"/>
    </row>
    <row r="259" spans="1:10" x14ac:dyDescent="0.25">
      <c r="A259" s="49"/>
      <c r="B259" s="153" t="s">
        <v>70</v>
      </c>
      <c r="C259" s="153" t="s">
        <v>71</v>
      </c>
      <c r="D259" s="153" t="s">
        <v>72</v>
      </c>
      <c r="E259" s="153" t="s">
        <v>73</v>
      </c>
      <c r="F259" s="155" t="s">
        <v>74</v>
      </c>
      <c r="G259" s="155"/>
      <c r="H259" s="155"/>
      <c r="I259" s="153" t="s">
        <v>75</v>
      </c>
      <c r="J259" s="153" t="s">
        <v>76</v>
      </c>
    </row>
    <row r="260" spans="1:10" x14ac:dyDescent="0.25">
      <c r="A260" s="49"/>
      <c r="B260" s="153"/>
      <c r="C260" s="153"/>
      <c r="D260" s="153"/>
      <c r="E260" s="153"/>
      <c r="F260" s="155" t="s">
        <v>386</v>
      </c>
      <c r="G260" s="155"/>
      <c r="H260" s="155"/>
      <c r="I260" s="153"/>
      <c r="J260" s="153"/>
    </row>
    <row r="261" spans="1:10" x14ac:dyDescent="0.25">
      <c r="A261" s="49"/>
      <c r="B261" s="153"/>
      <c r="C261" s="153"/>
      <c r="D261" s="153"/>
      <c r="E261" s="153"/>
      <c r="F261" s="47" t="s">
        <v>77</v>
      </c>
      <c r="G261" s="48" t="s">
        <v>78</v>
      </c>
      <c r="H261" s="48" t="s">
        <v>79</v>
      </c>
      <c r="I261" s="153"/>
      <c r="J261" s="153"/>
    </row>
    <row r="262" spans="1:10" ht="130.5" x14ac:dyDescent="0.25">
      <c r="A262" s="49"/>
      <c r="B262" s="93" t="s">
        <v>25</v>
      </c>
      <c r="C262" s="82" t="s">
        <v>308</v>
      </c>
      <c r="D262" s="82" t="s">
        <v>309</v>
      </c>
      <c r="E262" s="83">
        <v>1</v>
      </c>
      <c r="F262" s="83">
        <v>0.25</v>
      </c>
      <c r="G262" s="83">
        <v>0.25</v>
      </c>
      <c r="H262" s="83">
        <f t="shared" ref="H262" si="10">+G262/F262</f>
        <v>1</v>
      </c>
      <c r="I262" s="80" t="s">
        <v>243</v>
      </c>
      <c r="J262" s="84" t="s">
        <v>453</v>
      </c>
    </row>
    <row r="263" spans="1:10" s="61" customFormat="1" ht="17.25" customHeight="1" x14ac:dyDescent="0.25">
      <c r="A263" s="63"/>
      <c r="B263" s="62"/>
      <c r="C263" s="62"/>
      <c r="D263" s="62"/>
      <c r="E263" s="76"/>
      <c r="F263" s="59"/>
      <c r="G263" s="59"/>
      <c r="H263" s="59"/>
      <c r="I263" s="62"/>
      <c r="J263" s="71"/>
    </row>
    <row r="264" spans="1:10" ht="17.25" customHeight="1" x14ac:dyDescent="0.25">
      <c r="A264" s="49"/>
      <c r="B264" s="43" t="s">
        <v>284</v>
      </c>
      <c r="C264" s="135" t="s">
        <v>252</v>
      </c>
      <c r="D264" s="135"/>
      <c r="E264" s="135"/>
      <c r="F264" s="135"/>
      <c r="G264" s="135"/>
      <c r="H264" s="135"/>
      <c r="I264" s="135"/>
      <c r="J264" s="135"/>
    </row>
    <row r="265" spans="1:10" ht="17.25" customHeight="1" x14ac:dyDescent="0.25">
      <c r="A265" s="49"/>
      <c r="B265" s="43" t="s">
        <v>68</v>
      </c>
      <c r="C265" s="135" t="s">
        <v>310</v>
      </c>
      <c r="D265" s="135"/>
      <c r="E265" s="135"/>
      <c r="F265" s="135"/>
      <c r="G265" s="135"/>
      <c r="H265" s="135"/>
      <c r="I265" s="135"/>
      <c r="J265" s="135"/>
    </row>
    <row r="266" spans="1:10" s="61" customFormat="1" ht="17.25" customHeight="1" x14ac:dyDescent="0.25">
      <c r="A266" s="63"/>
      <c r="B266" s="43"/>
      <c r="C266" s="43"/>
      <c r="D266" s="43"/>
      <c r="E266" s="44"/>
      <c r="F266" s="44"/>
      <c r="G266" s="45"/>
      <c r="H266" s="45"/>
      <c r="I266" s="44"/>
      <c r="J266" s="43"/>
    </row>
    <row r="267" spans="1:10" s="61" customFormat="1" ht="17.25" customHeight="1" x14ac:dyDescent="0.25">
      <c r="A267" s="63"/>
      <c r="B267" s="153" t="s">
        <v>70</v>
      </c>
      <c r="C267" s="153" t="s">
        <v>71</v>
      </c>
      <c r="D267" s="153" t="s">
        <v>72</v>
      </c>
      <c r="E267" s="153" t="s">
        <v>73</v>
      </c>
      <c r="F267" s="155" t="s">
        <v>74</v>
      </c>
      <c r="G267" s="155"/>
      <c r="H267" s="155"/>
      <c r="I267" s="153" t="s">
        <v>75</v>
      </c>
      <c r="J267" s="153" t="s">
        <v>76</v>
      </c>
    </row>
    <row r="268" spans="1:10" s="61" customFormat="1" ht="17.25" customHeight="1" x14ac:dyDescent="0.25">
      <c r="A268" s="63"/>
      <c r="B268" s="153"/>
      <c r="C268" s="153"/>
      <c r="D268" s="153"/>
      <c r="E268" s="153"/>
      <c r="F268" s="155" t="s">
        <v>386</v>
      </c>
      <c r="G268" s="155"/>
      <c r="H268" s="155"/>
      <c r="I268" s="153"/>
      <c r="J268" s="153"/>
    </row>
    <row r="269" spans="1:10" s="61" customFormat="1" ht="17.25" customHeight="1" x14ac:dyDescent="0.25">
      <c r="A269" s="63"/>
      <c r="B269" s="153"/>
      <c r="C269" s="153"/>
      <c r="D269" s="153"/>
      <c r="E269" s="153"/>
      <c r="F269" s="47" t="s">
        <v>77</v>
      </c>
      <c r="G269" s="48" t="s">
        <v>78</v>
      </c>
      <c r="H269" s="48" t="s">
        <v>79</v>
      </c>
      <c r="I269" s="153"/>
      <c r="J269" s="153"/>
    </row>
    <row r="270" spans="1:10" s="61" customFormat="1" ht="174" x14ac:dyDescent="0.25">
      <c r="A270" s="63"/>
      <c r="B270" s="93" t="s">
        <v>25</v>
      </c>
      <c r="C270" s="82" t="s">
        <v>311</v>
      </c>
      <c r="D270" s="82" t="s">
        <v>312</v>
      </c>
      <c r="E270" s="83">
        <v>1</v>
      </c>
      <c r="F270" s="128">
        <v>0.1</v>
      </c>
      <c r="G270" s="128">
        <v>0.1</v>
      </c>
      <c r="H270" s="83">
        <f t="shared" ref="H270" si="11">+G270/F270</f>
        <v>1</v>
      </c>
      <c r="I270" s="82" t="s">
        <v>313</v>
      </c>
      <c r="J270" s="84" t="s">
        <v>454</v>
      </c>
    </row>
    <row r="271" spans="1:10" s="61" customFormat="1" ht="17.25" customHeight="1" x14ac:dyDescent="0.25">
      <c r="A271" s="63"/>
      <c r="B271" s="62"/>
      <c r="C271" s="62"/>
      <c r="D271" s="62"/>
      <c r="E271" s="76"/>
      <c r="F271" s="59"/>
      <c r="G271" s="59"/>
      <c r="H271" s="59"/>
      <c r="I271" s="62"/>
      <c r="J271" s="71"/>
    </row>
    <row r="272" spans="1:10" s="49" customFormat="1" ht="17.25" customHeight="1" x14ac:dyDescent="0.25">
      <c r="B272" s="43" t="s">
        <v>314</v>
      </c>
      <c r="C272" s="135" t="s">
        <v>315</v>
      </c>
      <c r="D272" s="135"/>
      <c r="E272" s="135"/>
      <c r="F272" s="135"/>
      <c r="G272" s="135"/>
      <c r="H272" s="135"/>
      <c r="I272" s="135"/>
      <c r="J272" s="135"/>
    </row>
    <row r="273" spans="1:10" s="49" customFormat="1" ht="16.5" customHeight="1" x14ac:dyDescent="0.25">
      <c r="B273" s="43" t="s">
        <v>68</v>
      </c>
      <c r="C273" s="43" t="s">
        <v>316</v>
      </c>
      <c r="D273" s="43"/>
      <c r="E273" s="44"/>
      <c r="F273" s="44"/>
      <c r="G273" s="45"/>
      <c r="H273" s="45"/>
      <c r="I273" s="44"/>
      <c r="J273" s="43"/>
    </row>
    <row r="274" spans="1:10" ht="17.25" customHeight="1" x14ac:dyDescent="0.25">
      <c r="A274" s="49"/>
      <c r="B274" s="43"/>
      <c r="C274" s="43"/>
      <c r="D274" s="43"/>
      <c r="E274" s="44"/>
      <c r="F274" s="44"/>
      <c r="G274" s="45"/>
      <c r="H274" s="45"/>
      <c r="I274" s="44"/>
      <c r="J274" s="43"/>
    </row>
    <row r="275" spans="1:10" ht="19.5" customHeight="1" x14ac:dyDescent="0.25">
      <c r="A275" s="49"/>
      <c r="B275" s="153" t="s">
        <v>70</v>
      </c>
      <c r="C275" s="153" t="s">
        <v>71</v>
      </c>
      <c r="D275" s="153" t="s">
        <v>72</v>
      </c>
      <c r="E275" s="153" t="s">
        <v>73</v>
      </c>
      <c r="F275" s="155" t="s">
        <v>74</v>
      </c>
      <c r="G275" s="155"/>
      <c r="H275" s="155"/>
      <c r="I275" s="153" t="s">
        <v>75</v>
      </c>
      <c r="J275" s="153" t="s">
        <v>76</v>
      </c>
    </row>
    <row r="276" spans="1:10" ht="16.5" customHeight="1" x14ac:dyDescent="0.25">
      <c r="A276" s="49"/>
      <c r="B276" s="153"/>
      <c r="C276" s="153"/>
      <c r="D276" s="153"/>
      <c r="E276" s="153"/>
      <c r="F276" s="155" t="s">
        <v>386</v>
      </c>
      <c r="G276" s="155"/>
      <c r="H276" s="155"/>
      <c r="I276" s="153"/>
      <c r="J276" s="153"/>
    </row>
    <row r="277" spans="1:10" ht="25.5" customHeight="1" x14ac:dyDescent="0.25">
      <c r="A277" s="49"/>
      <c r="B277" s="153"/>
      <c r="C277" s="153"/>
      <c r="D277" s="153"/>
      <c r="E277" s="153"/>
      <c r="F277" s="47" t="s">
        <v>77</v>
      </c>
      <c r="G277" s="48" t="s">
        <v>78</v>
      </c>
      <c r="H277" s="48" t="s">
        <v>79</v>
      </c>
      <c r="I277" s="153"/>
      <c r="J277" s="153"/>
    </row>
    <row r="278" spans="1:10" ht="409.5" x14ac:dyDescent="0.25">
      <c r="A278" s="49"/>
      <c r="B278" s="93" t="s">
        <v>317</v>
      </c>
      <c r="C278" s="93" t="s">
        <v>410</v>
      </c>
      <c r="D278" s="93" t="s">
        <v>377</v>
      </c>
      <c r="E278" s="110">
        <v>1758</v>
      </c>
      <c r="F278" s="83">
        <v>0</v>
      </c>
      <c r="G278" s="83">
        <v>0</v>
      </c>
      <c r="H278" s="83">
        <v>0</v>
      </c>
      <c r="I278" s="80" t="s">
        <v>318</v>
      </c>
      <c r="J278" s="103" t="s">
        <v>378</v>
      </c>
    </row>
    <row r="279" spans="1:10" ht="409.5" x14ac:dyDescent="0.25">
      <c r="A279" s="49"/>
      <c r="B279" s="82" t="s">
        <v>19</v>
      </c>
      <c r="C279" s="93" t="s">
        <v>319</v>
      </c>
      <c r="D279" s="93" t="s">
        <v>379</v>
      </c>
      <c r="E279" s="94">
        <v>1</v>
      </c>
      <c r="F279" s="83">
        <v>0</v>
      </c>
      <c r="G279" s="83">
        <v>0</v>
      </c>
      <c r="H279" s="83">
        <v>0</v>
      </c>
      <c r="I279" s="80" t="s">
        <v>318</v>
      </c>
      <c r="J279" s="103" t="s">
        <v>411</v>
      </c>
    </row>
    <row r="280" spans="1:10" x14ac:dyDescent="0.25">
      <c r="A280" s="49"/>
      <c r="B280" s="68"/>
      <c r="C280" s="51"/>
      <c r="D280" s="51"/>
      <c r="E280" s="50"/>
      <c r="F280" s="69"/>
      <c r="G280" s="52"/>
      <c r="H280" s="69"/>
      <c r="I280" s="50"/>
      <c r="J280" s="56"/>
    </row>
    <row r="281" spans="1:10" s="49" customFormat="1" ht="16.5" customHeight="1" x14ac:dyDescent="0.25">
      <c r="B281" s="43" t="s">
        <v>314</v>
      </c>
      <c r="C281" s="135" t="s">
        <v>315</v>
      </c>
      <c r="D281" s="135"/>
      <c r="E281" s="135"/>
      <c r="F281" s="135"/>
      <c r="G281" s="135"/>
      <c r="H281" s="135"/>
      <c r="I281" s="135"/>
      <c r="J281" s="135"/>
    </row>
    <row r="282" spans="1:10" s="49" customFormat="1" ht="15.75" customHeight="1" x14ac:dyDescent="0.25">
      <c r="B282" s="43" t="s">
        <v>68</v>
      </c>
      <c r="C282" s="42" t="s">
        <v>320</v>
      </c>
      <c r="D282" s="42"/>
      <c r="E282" s="42"/>
      <c r="F282" s="42"/>
      <c r="G282" s="42"/>
      <c r="H282" s="42"/>
      <c r="I282" s="42"/>
      <c r="J282" s="42"/>
    </row>
    <row r="283" spans="1:10" x14ac:dyDescent="0.25">
      <c r="A283" s="49"/>
      <c r="B283" s="43"/>
      <c r="C283" s="43"/>
      <c r="D283" s="43"/>
      <c r="E283" s="44"/>
      <c r="F283" s="44"/>
      <c r="G283" s="45"/>
      <c r="H283" s="45"/>
      <c r="I283" s="44"/>
      <c r="J283" s="43"/>
    </row>
    <row r="284" spans="1:10" ht="19.5" customHeight="1" x14ac:dyDescent="0.25">
      <c r="A284" s="49"/>
      <c r="B284" s="153" t="s">
        <v>70</v>
      </c>
      <c r="C284" s="153" t="s">
        <v>71</v>
      </c>
      <c r="D284" s="153" t="s">
        <v>72</v>
      </c>
      <c r="E284" s="153" t="s">
        <v>73</v>
      </c>
      <c r="F284" s="155" t="s">
        <v>74</v>
      </c>
      <c r="G284" s="155"/>
      <c r="H284" s="155"/>
      <c r="I284" s="153" t="s">
        <v>75</v>
      </c>
      <c r="J284" s="153" t="s">
        <v>76</v>
      </c>
    </row>
    <row r="285" spans="1:10" ht="16.5" customHeight="1" x14ac:dyDescent="0.25">
      <c r="A285" s="49"/>
      <c r="B285" s="153"/>
      <c r="C285" s="153"/>
      <c r="D285" s="153"/>
      <c r="E285" s="153"/>
      <c r="F285" s="155" t="s">
        <v>386</v>
      </c>
      <c r="G285" s="155"/>
      <c r="H285" s="155"/>
      <c r="I285" s="153"/>
      <c r="J285" s="153"/>
    </row>
    <row r="286" spans="1:10" ht="27.75" customHeight="1" x14ac:dyDescent="0.25">
      <c r="A286" s="49"/>
      <c r="B286" s="153"/>
      <c r="C286" s="153"/>
      <c r="D286" s="153"/>
      <c r="E286" s="153"/>
      <c r="F286" s="47" t="s">
        <v>77</v>
      </c>
      <c r="G286" s="48" t="s">
        <v>78</v>
      </c>
      <c r="H286" s="48" t="s">
        <v>79</v>
      </c>
      <c r="I286" s="153"/>
      <c r="J286" s="153"/>
    </row>
    <row r="287" spans="1:10" ht="87" x14ac:dyDescent="0.25">
      <c r="A287" s="49"/>
      <c r="B287" s="82" t="s">
        <v>14</v>
      </c>
      <c r="C287" s="82" t="s">
        <v>321</v>
      </c>
      <c r="D287" s="82" t="s">
        <v>322</v>
      </c>
      <c r="E287" s="83">
        <v>1</v>
      </c>
      <c r="F287" s="83">
        <v>0.25</v>
      </c>
      <c r="G287" s="83">
        <v>0.25</v>
      </c>
      <c r="H287" s="83">
        <f>+G287/F287</f>
        <v>1</v>
      </c>
      <c r="I287" s="82" t="s">
        <v>323</v>
      </c>
      <c r="J287" s="103" t="s">
        <v>362</v>
      </c>
    </row>
    <row r="288" spans="1:10" x14ac:dyDescent="0.25">
      <c r="A288" s="49"/>
      <c r="B288" s="50"/>
      <c r="C288" s="50"/>
      <c r="D288" s="50"/>
      <c r="E288" s="54"/>
      <c r="F288" s="54"/>
      <c r="G288" s="54"/>
      <c r="H288" s="54"/>
      <c r="I288" s="50"/>
    </row>
    <row r="289" spans="1:10" x14ac:dyDescent="0.25">
      <c r="A289" s="49"/>
      <c r="B289" s="43" t="s">
        <v>314</v>
      </c>
      <c r="C289" s="135" t="s">
        <v>315</v>
      </c>
      <c r="D289" s="135"/>
      <c r="E289" s="135"/>
      <c r="F289" s="135"/>
      <c r="G289" s="135"/>
      <c r="H289" s="135"/>
      <c r="I289" s="135"/>
      <c r="J289" s="135"/>
    </row>
    <row r="290" spans="1:10" x14ac:dyDescent="0.25">
      <c r="A290" s="49"/>
      <c r="B290" s="43" t="s">
        <v>68</v>
      </c>
      <c r="C290" s="135" t="s">
        <v>324</v>
      </c>
      <c r="D290" s="135"/>
      <c r="E290" s="42"/>
      <c r="F290" s="42"/>
      <c r="G290" s="42"/>
      <c r="H290" s="42"/>
      <c r="I290" s="42"/>
      <c r="J290" s="42"/>
    </row>
    <row r="291" spans="1:10" x14ac:dyDescent="0.25">
      <c r="A291" s="49"/>
      <c r="B291" s="43"/>
      <c r="C291" s="43"/>
      <c r="D291" s="43"/>
      <c r="E291" s="44"/>
      <c r="F291" s="44"/>
      <c r="G291" s="45"/>
      <c r="H291" s="45"/>
      <c r="I291" s="44"/>
      <c r="J291" s="43"/>
    </row>
    <row r="292" spans="1:10" x14ac:dyDescent="0.25">
      <c r="A292" s="49"/>
      <c r="B292" s="153" t="s">
        <v>70</v>
      </c>
      <c r="C292" s="153" t="s">
        <v>71</v>
      </c>
      <c r="D292" s="153" t="s">
        <v>72</v>
      </c>
      <c r="E292" s="153" t="s">
        <v>73</v>
      </c>
      <c r="F292" s="155" t="s">
        <v>74</v>
      </c>
      <c r="G292" s="155"/>
      <c r="H292" s="155"/>
      <c r="I292" s="153" t="s">
        <v>75</v>
      </c>
      <c r="J292" s="153" t="s">
        <v>76</v>
      </c>
    </row>
    <row r="293" spans="1:10" x14ac:dyDescent="0.25">
      <c r="A293" s="49"/>
      <c r="B293" s="153"/>
      <c r="C293" s="153"/>
      <c r="D293" s="153"/>
      <c r="E293" s="153"/>
      <c r="F293" s="155" t="s">
        <v>386</v>
      </c>
      <c r="G293" s="155"/>
      <c r="H293" s="155"/>
      <c r="I293" s="153"/>
      <c r="J293" s="153"/>
    </row>
    <row r="294" spans="1:10" x14ac:dyDescent="0.25">
      <c r="A294" s="49"/>
      <c r="B294" s="153"/>
      <c r="C294" s="153"/>
      <c r="D294" s="153"/>
      <c r="E294" s="153"/>
      <c r="F294" s="47" t="s">
        <v>77</v>
      </c>
      <c r="G294" s="48" t="s">
        <v>78</v>
      </c>
      <c r="H294" s="48" t="s">
        <v>79</v>
      </c>
      <c r="I294" s="153"/>
      <c r="J294" s="153"/>
    </row>
    <row r="295" spans="1:10" ht="65.25" x14ac:dyDescent="0.25">
      <c r="A295" s="49"/>
      <c r="B295" s="93" t="s">
        <v>325</v>
      </c>
      <c r="C295" s="82" t="s">
        <v>412</v>
      </c>
      <c r="D295" s="82" t="s">
        <v>326</v>
      </c>
      <c r="E295" s="83">
        <v>1</v>
      </c>
      <c r="F295" s="83">
        <v>0.25</v>
      </c>
      <c r="G295" s="83">
        <v>0.25</v>
      </c>
      <c r="H295" s="83">
        <f>+G295/F295</f>
        <v>1</v>
      </c>
      <c r="I295" s="82" t="s">
        <v>327</v>
      </c>
      <c r="J295" s="103"/>
    </row>
    <row r="296" spans="1:10" x14ac:dyDescent="0.25">
      <c r="A296" s="49"/>
      <c r="B296" s="50"/>
      <c r="C296" s="50"/>
      <c r="D296" s="50"/>
      <c r="E296" s="54"/>
      <c r="F296" s="54"/>
      <c r="G296" s="54"/>
      <c r="H296" s="54"/>
      <c r="I296" s="50"/>
    </row>
    <row r="297" spans="1:10" x14ac:dyDescent="0.25">
      <c r="A297" s="49"/>
      <c r="B297" s="43" t="s">
        <v>328</v>
      </c>
      <c r="C297" s="135" t="s">
        <v>329</v>
      </c>
      <c r="D297" s="135"/>
      <c r="E297" s="135"/>
      <c r="F297" s="135"/>
      <c r="G297" s="135"/>
      <c r="H297" s="135"/>
      <c r="I297" s="135"/>
      <c r="J297" s="135"/>
    </row>
    <row r="298" spans="1:10" x14ac:dyDescent="0.25">
      <c r="A298" s="49"/>
      <c r="B298" s="43" t="s">
        <v>68</v>
      </c>
      <c r="C298" s="156" t="s">
        <v>330</v>
      </c>
      <c r="D298" s="156"/>
      <c r="E298" s="156"/>
      <c r="F298" s="156"/>
      <c r="G298" s="156"/>
      <c r="H298" s="156"/>
      <c r="I298" s="156"/>
      <c r="J298" s="156"/>
    </row>
    <row r="299" spans="1:10" ht="15" customHeight="1" x14ac:dyDescent="0.25">
      <c r="A299" s="49"/>
      <c r="B299" s="43"/>
      <c r="C299" s="43"/>
      <c r="D299" s="43"/>
      <c r="E299" s="43"/>
      <c r="F299" s="43"/>
      <c r="G299" s="43"/>
      <c r="H299" s="43"/>
      <c r="I299" s="43"/>
      <c r="J299" s="43"/>
    </row>
    <row r="300" spans="1:10" ht="18.75" customHeight="1" x14ac:dyDescent="0.25">
      <c r="A300" s="49"/>
      <c r="B300" s="153" t="s">
        <v>70</v>
      </c>
      <c r="C300" s="153" t="s">
        <v>71</v>
      </c>
      <c r="D300" s="153" t="s">
        <v>72</v>
      </c>
      <c r="E300" s="153" t="s">
        <v>73</v>
      </c>
      <c r="F300" s="155" t="s">
        <v>74</v>
      </c>
      <c r="G300" s="155"/>
      <c r="H300" s="155"/>
      <c r="I300" s="153" t="s">
        <v>75</v>
      </c>
      <c r="J300" s="153" t="s">
        <v>76</v>
      </c>
    </row>
    <row r="301" spans="1:10" ht="18.75" customHeight="1" x14ac:dyDescent="0.25">
      <c r="A301" s="49"/>
      <c r="B301" s="153"/>
      <c r="C301" s="153"/>
      <c r="D301" s="153"/>
      <c r="E301" s="153"/>
      <c r="F301" s="155" t="s">
        <v>386</v>
      </c>
      <c r="G301" s="155"/>
      <c r="H301" s="155"/>
      <c r="I301" s="153"/>
      <c r="J301" s="153"/>
    </row>
    <row r="302" spans="1:10" ht="22.5" customHeight="1" x14ac:dyDescent="0.25">
      <c r="A302" s="49"/>
      <c r="B302" s="153"/>
      <c r="C302" s="153"/>
      <c r="D302" s="153"/>
      <c r="E302" s="153"/>
      <c r="F302" s="47" t="s">
        <v>77</v>
      </c>
      <c r="G302" s="48" t="s">
        <v>78</v>
      </c>
      <c r="H302" s="48" t="s">
        <v>79</v>
      </c>
      <c r="I302" s="153"/>
      <c r="J302" s="153"/>
    </row>
    <row r="303" spans="1:10" ht="43.5" x14ac:dyDescent="0.25">
      <c r="A303" s="49"/>
      <c r="B303" s="136" t="s">
        <v>23</v>
      </c>
      <c r="C303" s="82" t="s">
        <v>331</v>
      </c>
      <c r="D303" s="82" t="s">
        <v>332</v>
      </c>
      <c r="E303" s="115">
        <v>1</v>
      </c>
      <c r="F303" s="83">
        <v>0</v>
      </c>
      <c r="G303" s="83">
        <v>0</v>
      </c>
      <c r="H303" s="83">
        <v>0</v>
      </c>
      <c r="I303" s="82" t="s">
        <v>333</v>
      </c>
      <c r="J303" s="103" t="s">
        <v>455</v>
      </c>
    </row>
    <row r="304" spans="1:10" ht="43.5" x14ac:dyDescent="0.25">
      <c r="A304" s="49"/>
      <c r="B304" s="136"/>
      <c r="C304" s="82" t="s">
        <v>334</v>
      </c>
      <c r="D304" s="82" t="s">
        <v>335</v>
      </c>
      <c r="E304" s="83">
        <v>1</v>
      </c>
      <c r="F304" s="83">
        <v>0</v>
      </c>
      <c r="G304" s="83">
        <v>0</v>
      </c>
      <c r="H304" s="83">
        <v>0</v>
      </c>
      <c r="I304" s="82" t="s">
        <v>227</v>
      </c>
      <c r="J304" s="103" t="s">
        <v>455</v>
      </c>
    </row>
    <row r="305" spans="1:10" x14ac:dyDescent="0.25">
      <c r="A305" s="49"/>
      <c r="B305" s="68"/>
      <c r="C305" s="51"/>
      <c r="D305" s="51"/>
      <c r="E305" s="50"/>
      <c r="F305" s="69"/>
      <c r="G305" s="52"/>
      <c r="H305" s="69"/>
      <c r="I305" s="50"/>
      <c r="J305" s="56"/>
    </row>
    <row r="306" spans="1:10" s="49" customFormat="1" x14ac:dyDescent="0.25">
      <c r="B306" s="42" t="s">
        <v>336</v>
      </c>
      <c r="C306" s="42" t="s">
        <v>337</v>
      </c>
      <c r="D306" s="42"/>
      <c r="E306" s="42"/>
      <c r="F306" s="37"/>
      <c r="G306" s="39"/>
      <c r="H306" s="38"/>
      <c r="I306" s="37"/>
      <c r="J306" s="42"/>
    </row>
    <row r="307" spans="1:10" s="49" customFormat="1" ht="21" customHeight="1" x14ac:dyDescent="0.25">
      <c r="B307" s="43" t="s">
        <v>68</v>
      </c>
      <c r="C307" s="160" t="s">
        <v>45</v>
      </c>
      <c r="D307" s="160"/>
      <c r="E307" s="160"/>
      <c r="F307" s="160"/>
      <c r="G307" s="160"/>
      <c r="H307" s="160"/>
      <c r="I307" s="160"/>
      <c r="J307" s="160"/>
    </row>
    <row r="308" spans="1:10" x14ac:dyDescent="0.25">
      <c r="B308" s="43"/>
      <c r="C308" s="43"/>
      <c r="D308" s="43"/>
      <c r="E308" s="44"/>
      <c r="F308" s="44"/>
      <c r="G308" s="45"/>
      <c r="H308" s="45"/>
      <c r="I308" s="44"/>
      <c r="J308" s="43"/>
    </row>
    <row r="309" spans="1:10" ht="16.5" customHeight="1" x14ac:dyDescent="0.25">
      <c r="B309" s="153" t="s">
        <v>70</v>
      </c>
      <c r="C309" s="153" t="s">
        <v>71</v>
      </c>
      <c r="D309" s="153" t="s">
        <v>72</v>
      </c>
      <c r="E309" s="153" t="s">
        <v>73</v>
      </c>
      <c r="F309" s="155" t="s">
        <v>74</v>
      </c>
      <c r="G309" s="155"/>
      <c r="H309" s="155"/>
      <c r="I309" s="153" t="s">
        <v>75</v>
      </c>
      <c r="J309" s="153" t="s">
        <v>76</v>
      </c>
    </row>
    <row r="310" spans="1:10" ht="16.5" customHeight="1" x14ac:dyDescent="0.25">
      <c r="B310" s="153"/>
      <c r="C310" s="153"/>
      <c r="D310" s="153"/>
      <c r="E310" s="153"/>
      <c r="F310" s="155" t="s">
        <v>386</v>
      </c>
      <c r="G310" s="155"/>
      <c r="H310" s="155"/>
      <c r="I310" s="153"/>
      <c r="J310" s="153"/>
    </row>
    <row r="311" spans="1:10" ht="25.5" customHeight="1" x14ac:dyDescent="0.25">
      <c r="B311" s="153"/>
      <c r="C311" s="153"/>
      <c r="D311" s="153"/>
      <c r="E311" s="153"/>
      <c r="F311" s="47" t="s">
        <v>77</v>
      </c>
      <c r="G311" s="48" t="s">
        <v>78</v>
      </c>
      <c r="H311" s="48" t="s">
        <v>79</v>
      </c>
      <c r="I311" s="153"/>
      <c r="J311" s="153"/>
    </row>
    <row r="312" spans="1:10" ht="88.5" customHeight="1" x14ac:dyDescent="0.25">
      <c r="B312" s="154" t="s">
        <v>24</v>
      </c>
      <c r="C312" s="82" t="s">
        <v>338</v>
      </c>
      <c r="D312" s="82" t="s">
        <v>380</v>
      </c>
      <c r="E312" s="83">
        <v>1</v>
      </c>
      <c r="F312" s="83">
        <v>0.25</v>
      </c>
      <c r="G312" s="92">
        <v>0.25</v>
      </c>
      <c r="H312" s="83">
        <f>+G312/F312</f>
        <v>1</v>
      </c>
      <c r="I312" s="82" t="s">
        <v>120</v>
      </c>
      <c r="J312" s="91" t="s">
        <v>363</v>
      </c>
    </row>
    <row r="313" spans="1:10" ht="108.75" x14ac:dyDescent="0.25">
      <c r="B313" s="154"/>
      <c r="C313" s="82" t="s">
        <v>339</v>
      </c>
      <c r="D313" s="82" t="s">
        <v>340</v>
      </c>
      <c r="E313" s="83">
        <v>1</v>
      </c>
      <c r="F313" s="83">
        <v>0.25</v>
      </c>
      <c r="G313" s="83">
        <v>0.25</v>
      </c>
      <c r="H313" s="83">
        <f>+G313/F313</f>
        <v>1</v>
      </c>
      <c r="I313" s="129" t="s">
        <v>100</v>
      </c>
      <c r="J313" s="91" t="s">
        <v>364</v>
      </c>
    </row>
    <row r="314" spans="1:10" x14ac:dyDescent="0.25">
      <c r="F314" s="70"/>
      <c r="J314" s="71"/>
    </row>
    <row r="315" spans="1:10" x14ac:dyDescent="0.25">
      <c r="F315" s="72"/>
    </row>
    <row r="316" spans="1:10" x14ac:dyDescent="0.25">
      <c r="F316" s="72"/>
    </row>
  </sheetData>
  <mergeCells count="314">
    <mergeCell ref="B292:B294"/>
    <mergeCell ref="C292:C294"/>
    <mergeCell ref="D292:D294"/>
    <mergeCell ref="E292:E294"/>
    <mergeCell ref="F292:H292"/>
    <mergeCell ref="I292:I294"/>
    <mergeCell ref="J292:J294"/>
    <mergeCell ref="F293:H293"/>
    <mergeCell ref="B251:B253"/>
    <mergeCell ref="C251:C253"/>
    <mergeCell ref="D251:D253"/>
    <mergeCell ref="E251:E253"/>
    <mergeCell ref="F251:H251"/>
    <mergeCell ref="I251:I253"/>
    <mergeCell ref="B275:B277"/>
    <mergeCell ref="B284:B286"/>
    <mergeCell ref="F284:H284"/>
    <mergeCell ref="I284:I286"/>
    <mergeCell ref="J275:J277"/>
    <mergeCell ref="C272:J272"/>
    <mergeCell ref="C265:J265"/>
    <mergeCell ref="B267:B269"/>
    <mergeCell ref="C267:C269"/>
    <mergeCell ref="D267:D269"/>
    <mergeCell ref="B206:B221"/>
    <mergeCell ref="C275:C277"/>
    <mergeCell ref="D275:D277"/>
    <mergeCell ref="E275:E277"/>
    <mergeCell ref="F275:H275"/>
    <mergeCell ref="E195:E197"/>
    <mergeCell ref="F195:H195"/>
    <mergeCell ref="D195:D197"/>
    <mergeCell ref="D203:D205"/>
    <mergeCell ref="C201:J201"/>
    <mergeCell ref="E203:E205"/>
    <mergeCell ref="J226:J228"/>
    <mergeCell ref="F227:H227"/>
    <mergeCell ref="C259:C261"/>
    <mergeCell ref="D259:D261"/>
    <mergeCell ref="E259:E261"/>
    <mergeCell ref="F259:H259"/>
    <mergeCell ref="I259:I261"/>
    <mergeCell ref="J259:J261"/>
    <mergeCell ref="F260:H260"/>
    <mergeCell ref="C264:J264"/>
    <mergeCell ref="F226:H226"/>
    <mergeCell ref="E226:E228"/>
    <mergeCell ref="C223:J223"/>
    <mergeCell ref="B259:B261"/>
    <mergeCell ref="B235:B237"/>
    <mergeCell ref="C235:C237"/>
    <mergeCell ref="D235:D237"/>
    <mergeCell ref="E235:E237"/>
    <mergeCell ref="F235:H235"/>
    <mergeCell ref="I235:I237"/>
    <mergeCell ref="J235:J237"/>
    <mergeCell ref="C233:J233"/>
    <mergeCell ref="F236:H236"/>
    <mergeCell ref="I203:I205"/>
    <mergeCell ref="C200:J200"/>
    <mergeCell ref="F204:H204"/>
    <mergeCell ref="C203:C205"/>
    <mergeCell ref="J267:J269"/>
    <mergeCell ref="F268:H268"/>
    <mergeCell ref="C125:J125"/>
    <mergeCell ref="C143:C145"/>
    <mergeCell ref="C169:J169"/>
    <mergeCell ref="D128:D130"/>
    <mergeCell ref="E128:E130"/>
    <mergeCell ref="J203:J205"/>
    <mergeCell ref="C226:C228"/>
    <mergeCell ref="D226:D228"/>
    <mergeCell ref="I226:I228"/>
    <mergeCell ref="C224:J224"/>
    <mergeCell ref="E143:E145"/>
    <mergeCell ref="F143:H143"/>
    <mergeCell ref="B41:B42"/>
    <mergeCell ref="B51:B53"/>
    <mergeCell ref="F51:H51"/>
    <mergeCell ref="I51:I53"/>
    <mergeCell ref="J51:J53"/>
    <mergeCell ref="B72:B74"/>
    <mergeCell ref="C72:C74"/>
    <mergeCell ref="D72:D74"/>
    <mergeCell ref="E72:E74"/>
    <mergeCell ref="F72:H72"/>
    <mergeCell ref="I72:I74"/>
    <mergeCell ref="J72:J74"/>
    <mergeCell ref="F73:H73"/>
    <mergeCell ref="B54:B57"/>
    <mergeCell ref="B65:B67"/>
    <mergeCell ref="B62:B64"/>
    <mergeCell ref="F62:H62"/>
    <mergeCell ref="J62:J64"/>
    <mergeCell ref="C59:J59"/>
    <mergeCell ref="C60:J60"/>
    <mergeCell ref="I62:I64"/>
    <mergeCell ref="F63:H63"/>
    <mergeCell ref="C307:J307"/>
    <mergeCell ref="F276:H276"/>
    <mergeCell ref="C281:J281"/>
    <mergeCell ref="C284:C286"/>
    <mergeCell ref="D284:D286"/>
    <mergeCell ref="E284:E286"/>
    <mergeCell ref="J284:J286"/>
    <mergeCell ref="F285:H285"/>
    <mergeCell ref="I275:I277"/>
    <mergeCell ref="C289:J289"/>
    <mergeCell ref="C290:D290"/>
    <mergeCell ref="B128:B130"/>
    <mergeCell ref="C128:C130"/>
    <mergeCell ref="B85:B87"/>
    <mergeCell ref="C85:C87"/>
    <mergeCell ref="F86:H86"/>
    <mergeCell ref="C120:C122"/>
    <mergeCell ref="C70:J70"/>
    <mergeCell ref="D62:D64"/>
    <mergeCell ref="C300:C302"/>
    <mergeCell ref="D300:D302"/>
    <mergeCell ref="E300:E302"/>
    <mergeCell ref="J300:J302"/>
    <mergeCell ref="C232:J232"/>
    <mergeCell ref="C248:J248"/>
    <mergeCell ref="C249:J249"/>
    <mergeCell ref="J251:J253"/>
    <mergeCell ref="F252:H252"/>
    <mergeCell ref="C256:J256"/>
    <mergeCell ref="C257:J257"/>
    <mergeCell ref="E267:E269"/>
    <mergeCell ref="F267:H267"/>
    <mergeCell ref="I267:I269"/>
    <mergeCell ref="B229:B230"/>
    <mergeCell ref="F203:H203"/>
    <mergeCell ref="B101:B103"/>
    <mergeCell ref="F110:H110"/>
    <mergeCell ref="F102:H102"/>
    <mergeCell ref="C69:J69"/>
    <mergeCell ref="F101:H101"/>
    <mergeCell ref="B93:B95"/>
    <mergeCell ref="C93:C95"/>
    <mergeCell ref="D93:D95"/>
    <mergeCell ref="E93:E95"/>
    <mergeCell ref="F93:H93"/>
    <mergeCell ref="I93:I95"/>
    <mergeCell ref="C82:J82"/>
    <mergeCell ref="C83:J83"/>
    <mergeCell ref="F109:H109"/>
    <mergeCell ref="I109:I111"/>
    <mergeCell ref="D101:D103"/>
    <mergeCell ref="E101:E103"/>
    <mergeCell ref="I101:I103"/>
    <mergeCell ref="J101:J103"/>
    <mergeCell ref="C99:J99"/>
    <mergeCell ref="C106:J106"/>
    <mergeCell ref="C101:C103"/>
    <mergeCell ref="C90:J90"/>
    <mergeCell ref="C91:J91"/>
    <mergeCell ref="B195:B197"/>
    <mergeCell ref="C195:C197"/>
    <mergeCell ref="B203:B205"/>
    <mergeCell ref="B226:B228"/>
    <mergeCell ref="B109:B111"/>
    <mergeCell ref="I195:I197"/>
    <mergeCell ref="C109:C111"/>
    <mergeCell ref="F152:H152"/>
    <mergeCell ref="C117:J117"/>
    <mergeCell ref="C151:C153"/>
    <mergeCell ref="D151:D153"/>
    <mergeCell ref="F151:H151"/>
    <mergeCell ref="J109:J111"/>
    <mergeCell ref="D163:D165"/>
    <mergeCell ref="E163:E165"/>
    <mergeCell ref="F163:H163"/>
    <mergeCell ref="F144:H144"/>
    <mergeCell ref="I163:I165"/>
    <mergeCell ref="C161:D161"/>
    <mergeCell ref="C140:J140"/>
    <mergeCell ref="C179:J179"/>
    <mergeCell ref="F172:H172"/>
    <mergeCell ref="B120:B122"/>
    <mergeCell ref="D143:D145"/>
    <mergeCell ref="B18:B20"/>
    <mergeCell ref="F18:H18"/>
    <mergeCell ref="F19:H19"/>
    <mergeCell ref="C18:C20"/>
    <mergeCell ref="F38:H38"/>
    <mergeCell ref="F39:H39"/>
    <mergeCell ref="E38:E40"/>
    <mergeCell ref="F52:H52"/>
    <mergeCell ref="C51:C53"/>
    <mergeCell ref="D51:D53"/>
    <mergeCell ref="E51:E53"/>
    <mergeCell ref="C48:J48"/>
    <mergeCell ref="C49:J49"/>
    <mergeCell ref="B38:B40"/>
    <mergeCell ref="C38:C40"/>
    <mergeCell ref="D38:D40"/>
    <mergeCell ref="E18:E20"/>
    <mergeCell ref="C27:J27"/>
    <mergeCell ref="C28:J28"/>
    <mergeCell ref="I18:I20"/>
    <mergeCell ref="B22:B25"/>
    <mergeCell ref="B30:B32"/>
    <mergeCell ref="C36:J36"/>
    <mergeCell ref="I30:I32"/>
    <mergeCell ref="I38:I40"/>
    <mergeCell ref="D18:D20"/>
    <mergeCell ref="J18:J20"/>
    <mergeCell ref="C35:J35"/>
    <mergeCell ref="C30:C32"/>
    <mergeCell ref="D30:D32"/>
    <mergeCell ref="E30:E32"/>
    <mergeCell ref="F30:H30"/>
    <mergeCell ref="J38:J40"/>
    <mergeCell ref="J30:J32"/>
    <mergeCell ref="F31:H31"/>
    <mergeCell ref="D85:D87"/>
    <mergeCell ref="E85:E87"/>
    <mergeCell ref="F85:H85"/>
    <mergeCell ref="I85:I87"/>
    <mergeCell ref="J85:J87"/>
    <mergeCell ref="D109:D111"/>
    <mergeCell ref="E109:E111"/>
    <mergeCell ref="J93:J95"/>
    <mergeCell ref="F94:H94"/>
    <mergeCell ref="D120:D122"/>
    <mergeCell ref="E120:E122"/>
    <mergeCell ref="F120:H120"/>
    <mergeCell ref="I120:I122"/>
    <mergeCell ref="I128:I130"/>
    <mergeCell ref="J128:J130"/>
    <mergeCell ref="F129:H129"/>
    <mergeCell ref="C149:J149"/>
    <mergeCell ref="C163:C165"/>
    <mergeCell ref="I143:I145"/>
    <mergeCell ref="J143:J145"/>
    <mergeCell ref="J120:J122"/>
    <mergeCell ref="F121:H121"/>
    <mergeCell ref="J151:J153"/>
    <mergeCell ref="C160:J160"/>
    <mergeCell ref="C141:J141"/>
    <mergeCell ref="F128:H128"/>
    <mergeCell ref="B143:B145"/>
    <mergeCell ref="C148:J148"/>
    <mergeCell ref="J163:J165"/>
    <mergeCell ref="F164:H164"/>
    <mergeCell ref="E151:E153"/>
    <mergeCell ref="I151:I153"/>
    <mergeCell ref="C192:J192"/>
    <mergeCell ref="F182:H182"/>
    <mergeCell ref="I182:I184"/>
    <mergeCell ref="J182:J184"/>
    <mergeCell ref="F183:H183"/>
    <mergeCell ref="B171:B173"/>
    <mergeCell ref="C171:C173"/>
    <mergeCell ref="J171:J173"/>
    <mergeCell ref="D171:D173"/>
    <mergeCell ref="E171:E173"/>
    <mergeCell ref="F171:H171"/>
    <mergeCell ref="C182:C184"/>
    <mergeCell ref="D182:D184"/>
    <mergeCell ref="E182:E184"/>
    <mergeCell ref="C180:I180"/>
    <mergeCell ref="B163:B165"/>
    <mergeCell ref="C168:J168"/>
    <mergeCell ref="B185:B190"/>
    <mergeCell ref="C16:J16"/>
    <mergeCell ref="C193:J193"/>
    <mergeCell ref="B154:B158"/>
    <mergeCell ref="B151:B153"/>
    <mergeCell ref="B312:B313"/>
    <mergeCell ref="B309:B311"/>
    <mergeCell ref="C309:C311"/>
    <mergeCell ref="D309:D311"/>
    <mergeCell ref="F309:H309"/>
    <mergeCell ref="I309:I311"/>
    <mergeCell ref="J309:J311"/>
    <mergeCell ref="F310:H310"/>
    <mergeCell ref="E309:E311"/>
    <mergeCell ref="B300:B302"/>
    <mergeCell ref="F300:H300"/>
    <mergeCell ref="I300:I302"/>
    <mergeCell ref="F301:H301"/>
    <mergeCell ref="B303:B304"/>
    <mergeCell ref="C297:J297"/>
    <mergeCell ref="C298:J298"/>
    <mergeCell ref="J195:J197"/>
    <mergeCell ref="F196:H196"/>
    <mergeCell ref="I171:I173"/>
    <mergeCell ref="B182:B184"/>
    <mergeCell ref="B10:C10"/>
    <mergeCell ref="C98:J98"/>
    <mergeCell ref="G5:J6"/>
    <mergeCell ref="C6:E6"/>
    <mergeCell ref="C15:J15"/>
    <mergeCell ref="G7:H8"/>
    <mergeCell ref="D12:J12"/>
    <mergeCell ref="B13:C13"/>
    <mergeCell ref="D13:J13"/>
    <mergeCell ref="D10:J10"/>
    <mergeCell ref="B11:C11"/>
    <mergeCell ref="D11:J11"/>
    <mergeCell ref="B2:B8"/>
    <mergeCell ref="F2:F4"/>
    <mergeCell ref="F5:F6"/>
    <mergeCell ref="F7:F8"/>
    <mergeCell ref="G2:J4"/>
    <mergeCell ref="I7:I8"/>
    <mergeCell ref="J7:J8"/>
    <mergeCell ref="B12:C12"/>
    <mergeCell ref="C2:E5"/>
    <mergeCell ref="C7:E8"/>
    <mergeCell ref="E62:E64"/>
    <mergeCell ref="C62:C64"/>
  </mergeCells>
  <conditionalFormatting sqref="J230:J231">
    <cfRule type="duplicateValues" dxfId="3" priority="4"/>
  </conditionalFormatting>
  <conditionalFormatting sqref="J278:J279">
    <cfRule type="duplicateValues" dxfId="2" priority="12"/>
  </conditionalFormatting>
  <conditionalFormatting sqref="J263 J271">
    <cfRule type="duplicateValues" dxfId="1" priority="16"/>
  </conditionalFormatting>
  <conditionalFormatting sqref="J287:J288 J295:J296">
    <cfRule type="duplicateValues" dxfId="0" priority="17"/>
  </conditionalFormatting>
  <dataValidations count="4">
    <dataValidation type="list" allowBlank="1" showInputMessage="1" showErrorMessage="1" sqref="B123" xr:uid="{00000000-0002-0000-0100-000001000000}">
      <formula1>"Fortalecimiento organizacional y simplificación de procesos, Defensa jurídica"</formula1>
    </dataValidation>
    <dataValidation type="list" allowBlank="1" showInputMessage="1" showErrorMessage="1" sqref="B198 B54" xr:uid="{00000000-0002-0000-0100-000002000000}">
      <formula1>"Fortalecimiento organizacional y simplificación de procesos, Gestión presupuestal y eficiencia del gasto público"</formula1>
    </dataValidation>
    <dataValidation type="list" allowBlank="1" showInputMessage="1" showErrorMessage="1" sqref="C307" xr:uid="{00000000-0002-0000-0100-000005000000}">
      <formula1>"PLANEACION INSTITUCIONAL Y GESTION PRESUPUESTAL, EVALUACION Y SEGUIMIENTO"</formula1>
    </dataValidation>
    <dataValidation type="list" allowBlank="1" showInputMessage="1" showErrorMessage="1" sqref="B185:B190"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36"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B22</xm:sqref>
        </x14:dataValidation>
        <x14:dataValidation type="list" allowBlank="1" showInputMessage="1" showErrorMessage="1" xr:uid="{00000000-0002-0000-0100-000008000000}">
          <x14:formula1>
            <xm:f>'Políticas Vs Dimensión'!$A$18</xm:f>
          </x14:formula1>
          <xm:sqref>B206</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C99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1 TRIM. PAA 2025</vt:lpstr>
      <vt:lpstr>'MONITOREO 1 TRIM. PAA 2025'!Área_de_impresión</vt:lpstr>
      <vt:lpstr>PAAC</vt:lpstr>
      <vt:lpstr>'MONITOREO 1 TRIM. PAA 2025'!Títulos_a_imprimir</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lpinilla</dc:creator>
  <cp:keywords/>
  <dc:description/>
  <cp:lastModifiedBy>Adriana Varela Montenegro</cp:lastModifiedBy>
  <cp:revision/>
  <dcterms:created xsi:type="dcterms:W3CDTF">2014-11-11T21:05:34Z</dcterms:created>
  <dcterms:modified xsi:type="dcterms:W3CDTF">2025-06-04T19:44:39Z</dcterms:modified>
  <cp:category/>
  <cp:contentStatus/>
</cp:coreProperties>
</file>