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https://invias-my.sharepoint.com/personal/avarelam_invias_gov_co/Documents/2024/MIPG/PAA/Monitoreo/"/>
    </mc:Choice>
  </mc:AlternateContent>
  <xr:revisionPtr revIDLastSave="186" documentId="8_{AC68819F-3A3C-40D4-8502-3DBE809609B4}" xr6:coauthVersionLast="47" xr6:coauthVersionMax="47" xr10:uidLastSave="{2E7EBE87-4C4C-4F8B-8548-E7C9FCBA546F}"/>
  <bookViews>
    <workbookView xWindow="-120" yWindow="-120" windowWidth="29040" windowHeight="15840" activeTab="1" xr2:uid="{00000000-000D-0000-FFFF-FFFF00000000}"/>
  </bookViews>
  <sheets>
    <sheet name="Políticas Vs Dimensión" sheetId="11" state="hidden" r:id="rId1"/>
    <sheet name="MONITOREO 3 TRIM. PAA 2024" sheetId="10" r:id="rId2"/>
  </sheets>
  <externalReferences>
    <externalReference r:id="rId3"/>
  </externalReferences>
  <definedNames>
    <definedName name="_xlnm._FilterDatabase" localSheetId="1" hidden="1">'MONITOREO 3 TRIM. PAA 2024'!$A$20:$HD$22</definedName>
    <definedName name="_xlnm._FilterDatabase" localSheetId="0" hidden="1">'Políticas Vs Dimensión'!$A$2:$I$19</definedName>
    <definedName name="_xlnm.Print_Area" localSheetId="1">'MONITOREO 3 TRIM. PAA 2024'!$A$1:$J$22</definedName>
    <definedName name="PAAC">'Políticas Vs Dimensión'!$A$49:$A$54</definedName>
    <definedName name="_xlnm.Print_Titles" localSheetId="1">'MONITOREO 3 TRIM. PAA 2024'!$15:$20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29" i="10" l="1"/>
  <c r="H264" i="10"/>
  <c r="H174" i="10" l="1"/>
  <c r="H107" i="10" l="1"/>
  <c r="H207" i="10"/>
  <c r="H265" i="10" l="1"/>
  <c r="H176" i="10"/>
  <c r="H219" i="10" l="1"/>
  <c r="H220" i="10"/>
  <c r="H221" i="10"/>
  <c r="H223" i="10"/>
  <c r="H224" i="10"/>
  <c r="H225" i="10"/>
  <c r="H226" i="10"/>
  <c r="H227" i="10"/>
  <c r="H228" i="10"/>
  <c r="H218" i="10"/>
  <c r="H282" i="10" l="1"/>
  <c r="H175" i="10" l="1"/>
  <c r="H161" i="10"/>
  <c r="H187" i="10" l="1"/>
  <c r="H285" i="10" l="1"/>
  <c r="H209" i="10"/>
  <c r="H170" i="10"/>
  <c r="H160" i="10"/>
  <c r="H132" i="10"/>
  <c r="H131" i="10"/>
  <c r="H120" i="10"/>
  <c r="H119" i="10"/>
  <c r="H286" i="10" l="1"/>
  <c r="H284" i="10"/>
  <c r="H173" i="10"/>
  <c r="H32" i="10" l="1"/>
  <c r="H31" i="10"/>
  <c r="H23" i="10"/>
  <c r="H70" i="10" l="1"/>
  <c r="H130" i="10" l="1"/>
  <c r="H283" i="10"/>
  <c r="H118" i="10" l="1"/>
  <c r="H53" i="10"/>
  <c r="H142" i="10" l="1"/>
  <c r="H256" i="10"/>
  <c r="H248" i="10"/>
  <c r="H191" i="10" l="1"/>
  <c r="H190" i="10"/>
  <c r="H189" i="10"/>
  <c r="H188" i="10"/>
  <c r="H186" i="10"/>
  <c r="H185" i="10"/>
  <c r="H172" i="10"/>
  <c r="H171" i="10"/>
  <c r="H162" i="10"/>
  <c r="H152" i="10" l="1"/>
  <c r="H151" i="10"/>
  <c r="H150" i="10"/>
  <c r="H134" i="10"/>
  <c r="H133" i="10"/>
  <c r="H121" i="10"/>
  <c r="H117" i="10"/>
  <c r="H109" i="10"/>
  <c r="H108" i="10"/>
  <c r="H106" i="10"/>
  <c r="H105" i="10"/>
  <c r="H104" i="10"/>
  <c r="H96" i="10"/>
  <c r="H88" i="10"/>
  <c r="H87" i="10"/>
  <c r="H86" i="10"/>
  <c r="H78" i="10"/>
  <c r="H62" i="10"/>
  <c r="H61" i="10"/>
  <c r="H44" i="10"/>
  <c r="H43" i="10"/>
  <c r="H52" i="10" l="1"/>
  <c r="H40" i="10"/>
  <c r="H22" i="10"/>
  <c r="H21" i="10"/>
  <c r="H42" i="10"/>
  <c r="H41" i="10"/>
  <c r="H240" i="10"/>
  <c r="H239" i="10"/>
  <c r="I39" i="11"/>
  <c r="H46" i="1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<sst xmlns="http://schemas.openxmlformats.org/spreadsheetml/2006/main" count="901" uniqueCount="418">
  <si>
    <t>CÓDIGO</t>
  </si>
  <si>
    <t>VERSIÓN</t>
  </si>
  <si>
    <t>NOMBRE DEL PLAN:</t>
  </si>
  <si>
    <t>PLAN DE ACCIÓN ANUAL</t>
  </si>
  <si>
    <t>RESPONSABLE:</t>
  </si>
  <si>
    <t>VIGENCIA:</t>
  </si>
  <si>
    <t>RESPONSABLES</t>
  </si>
  <si>
    <t>OBSERVACIONES</t>
  </si>
  <si>
    <t>POLÍTICA</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</si>
  <si>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</si>
  <si>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</si>
  <si>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</si>
  <si>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</si>
  <si>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</si>
  <si>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</si>
  <si>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</si>
  <si>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</si>
  <si>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</si>
  <si>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</si>
  <si>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</si>
  <si>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</si>
  <si>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</si>
  <si>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</si>
  <si>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</si>
  <si>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</si>
  <si>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</si>
  <si>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</si>
  <si>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</si>
  <si>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</si>
  <si>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</si>
  <si>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</si>
  <si>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</si>
  <si>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</si>
  <si>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</si>
  <si>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</si>
  <si>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</si>
  <si>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</si>
  <si>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</si>
  <si>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</si>
  <si>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</si>
  <si>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</si>
  <si>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</si>
  <si>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</si>
  <si>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</si>
  <si>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</si>
  <si>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</si>
  <si>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</si>
  <si>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</si>
  <si>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</si>
  <si>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</si>
  <si>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</si>
  <si>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</si>
  <si>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SOCIAL, AMBIENTAL Y PREDIAL EN PROYECTOS DE INFRAESTRUCTURA DE TRANSPORTE A CARGO DEL INVIAS</t>
  </si>
  <si>
    <t>Puentes en la red vial primaria construidos *(incluye viaductos)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</si>
  <si>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</si>
  <si>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</si>
  <si>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</si>
  <si>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</si>
  <si>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</si>
  <si>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</si>
  <si>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Subdirección Financiera</t>
  </si>
  <si>
    <t>Oficina de Control Interno</t>
  </si>
  <si>
    <t>ACCIÓN</t>
  </si>
  <si>
    <t>Todas las Dependencias</t>
  </si>
  <si>
    <t>Cumplir eficientemente las actividades administrativas a cargo de las dependencias, establecidos en los Planes Operativos.</t>
  </si>
  <si>
    <t>6) Iniciativas adicionales</t>
  </si>
  <si>
    <t xml:space="preserve"> 1) Gestión del Riesgo de Corrupción - MAPA DE RIESGOS DE CORRUPCIÓN</t>
  </si>
  <si>
    <t>2) Racionalización de Trámites.</t>
  </si>
  <si>
    <t>3)   Rendición de Cuentas</t>
  </si>
  <si>
    <t>4) Mecanismos para mejorar la Atención al Ciudadano</t>
  </si>
  <si>
    <t>5) Mecanismos para la Transparencia y Acceso a la Información</t>
  </si>
  <si>
    <t>Todas las dependencias</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</si>
  <si>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</si>
  <si>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Atender oportunamente las peticiones, quejas, reclamos y denuncias (PQRD) de acuerdo a ley y demás disposiciones vigentes</t>
  </si>
  <si>
    <t>PQRD atendidas oportunamente de acuerdo a ley y demás disposiciones vigentes</t>
  </si>
  <si>
    <t>Recursos de funcionamiento comprometidos</t>
  </si>
  <si>
    <t xml:space="preserve">Recursos de funcionamiento obligados </t>
  </si>
  <si>
    <t>DIMENSIÓN No. 1:</t>
  </si>
  <si>
    <t>DIMENSIÓN No. 2:</t>
  </si>
  <si>
    <t>DIMENSIÓN No. 3:</t>
  </si>
  <si>
    <t>DIMENSIÓN No. 3 :</t>
  </si>
  <si>
    <t>DIMENSIÓN No. 4:</t>
  </si>
  <si>
    <t>PROGRAMADO</t>
  </si>
  <si>
    <t>EJECUTADO</t>
  </si>
  <si>
    <t>PÁGINA</t>
  </si>
  <si>
    <t>de</t>
  </si>
  <si>
    <t>DIMENSIÓN 4:</t>
  </si>
  <si>
    <t>DIMENSIÓN No. 7:</t>
  </si>
  <si>
    <t>META</t>
  </si>
  <si>
    <t>PERÍODO A EVALUAR</t>
  </si>
  <si>
    <t xml:space="preserve">Actividades administrativas con cumplimiento oportuno </t>
  </si>
  <si>
    <t>EDEPI-FR-2</t>
  </si>
  <si>
    <t xml:space="preserve">Gobierno Digital </t>
  </si>
  <si>
    <t>Seguimiento realizados y proyectos de actas de liquidación revisadas</t>
  </si>
  <si>
    <t>DIRECCIONAMIENTO ESTRATEGICO Y PLANEACION INSTITUCIONAL</t>
  </si>
  <si>
    <t>PROGRAMA DE SEGURIDAD EN CARRETERAS NACIONALES</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</si>
  <si>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</si>
  <si>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</si>
  <si>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</si>
  <si>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Plan Anual de Adquisiciones formulado y actualizado</t>
  </si>
  <si>
    <t>Secretaría General</t>
  </si>
  <si>
    <t>Revisar los proyectos de Actas de Liquidación elaboradas por cada una de las dependencias y hacer seguimiento a los contratos liquidados y pendientes por liquidar en los términos de ley.</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</si>
  <si>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</si>
  <si>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</si>
  <si>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Emitir conceptos jurídicos dentro del marco de sus funciones y dentro de los plazos legales.</t>
  </si>
  <si>
    <t>Conceptos jurídicos emitidos dentro de los plazos legales</t>
  </si>
  <si>
    <t>Reporte mensual de Unidades Ejecutoras</t>
  </si>
  <si>
    <t>Gestión Presupuestal y eficiencia del Gasto Público</t>
  </si>
  <si>
    <t>PRODUCTO</t>
  </si>
  <si>
    <t>GESTION CON VALORES PARA RESULTADOS</t>
  </si>
  <si>
    <t>Memorandos Circulares con directrices impartidas</t>
  </si>
  <si>
    <t>Cobros persuasivos y procesos coactivos adelantados dentro los términos de ley y los procedimientos vigentes</t>
  </si>
  <si>
    <t>CONTROL INTERNO</t>
  </si>
  <si>
    <t>Gestionar predios y mejoras requeridas para el desarrollo de proyectos INVÍAS</t>
  </si>
  <si>
    <t xml:space="preserve">Etapas procesales de la actuación disciplinaria adelantadas </t>
  </si>
  <si>
    <t>TALENTO HUMANO</t>
  </si>
  <si>
    <t>Subdirección de Procesos de Selección Contractuales</t>
  </si>
  <si>
    <t>OTIC</t>
  </si>
  <si>
    <t>Oficina de Control Disciplinario</t>
  </si>
  <si>
    <t>Informe de desincorporación y registro de Bienes de Uso Público en concesión.</t>
  </si>
  <si>
    <t>Subdirección Administrativa
Dirección Jurídica</t>
  </si>
  <si>
    <t>Secretaria general</t>
  </si>
  <si>
    <t>Subdirección de Defensa Jurídica</t>
  </si>
  <si>
    <t>Dirección Jurídica</t>
  </si>
  <si>
    <t>Subdirección de Gestión del Riesgo</t>
  </si>
  <si>
    <t>Subdirección de Estructuración de Proyectos</t>
  </si>
  <si>
    <t>Subdirección de Reglamentación Técnica e Innovación</t>
  </si>
  <si>
    <t>Subdirección de Sostenibilidad</t>
  </si>
  <si>
    <t>Subdirección Marítima, Fluvial y Férrea</t>
  </si>
  <si>
    <t>Ruedas de innovación</t>
  </si>
  <si>
    <t>Fortalecer la política de Gestión Documental</t>
  </si>
  <si>
    <t>Política de Gestión Documental fortalecida</t>
  </si>
  <si>
    <t xml:space="preserve">Formular Plan Anual de auditoria </t>
  </si>
  <si>
    <t>Plan Anual de Auditoria formulado</t>
  </si>
  <si>
    <t>Subdirección Gestión Humana</t>
  </si>
  <si>
    <t>Mantener, mejorar y evaluar el Sistema de Seguridad y Salud en el Trabajo con énfasis en vigilancia epidemiológica y bioseguridad.</t>
  </si>
  <si>
    <t>Revisar y realizar mejoras cuando sea el caso de la documentación de los procesos del Modelo de Operación</t>
  </si>
  <si>
    <t>Realizar seguimiento a los flujos de información que afecten los estados financieros (cumplimiento de los acuerdos de niveles de servicio).</t>
  </si>
  <si>
    <t>Informe de seguimiento a los flujos de información que afectan los estados financieros</t>
  </si>
  <si>
    <t>Formular y actualizar el Plan Anual de Adquisiciones -PAA- en el SECOP II</t>
  </si>
  <si>
    <t>Administrar los bienes inmuebles fiscales</t>
  </si>
  <si>
    <t>Informe de estado de bienes inmuebles fiscales</t>
  </si>
  <si>
    <t>Dirección Técnica y de Estructuración
Subdirección de Reglamentación Técnica e Innovación
Subdirección Administrativa
OTIC</t>
  </si>
  <si>
    <t>Mejora normativa</t>
  </si>
  <si>
    <t>Actualizar Normograma</t>
  </si>
  <si>
    <t>CONTROL DISCIPLINARIO</t>
  </si>
  <si>
    <t>Realizar gestión de cobro persuasivo y coactivo dentro de los términos de ley, acorde a los procedimientos vigentes.</t>
  </si>
  <si>
    <t>Realizar seguimiento a la estrategia de participación ciudadana</t>
  </si>
  <si>
    <t>Estrategia de participación ciudadana con seguimientos</t>
  </si>
  <si>
    <t>Estudiar y evaluar las quejas, denuncias e informes, por hechos de relevancia disciplinaria</t>
  </si>
  <si>
    <t xml:space="preserve">Informes, quejas, denuncias y traslados de la PGN estudiados y evaluados </t>
  </si>
  <si>
    <t xml:space="preserve">Oficina de Control Disciplinario </t>
  </si>
  <si>
    <t xml:space="preserve">Adelantar todas las etapas procesales de la actuación disciplinaria, hasta la toma de decisión final de archivo o formulación de Cargos contra servidor público </t>
  </si>
  <si>
    <t xml:space="preserve">Adelantar y gestionar los procesos administrativos sancionatorios y las declaratorias de siniestro en cumplimiento del fin de las normas </t>
  </si>
  <si>
    <t xml:space="preserve">Solicitudes de sanciones y/o declaratorias de siniestro, adelantadas y gestionadas </t>
  </si>
  <si>
    <t>Subdirección de Gestión Contractual y Procesos Administrativos</t>
  </si>
  <si>
    <t>Programa de Seguridad en Carreteras Nacionales con seguimiento a la contratación y a los recursos</t>
  </si>
  <si>
    <t>Actualizar, conciliar y depurar los inventarios del Instituto en todas las dependencias</t>
  </si>
  <si>
    <t>Inventarios actualizados, conciliados y depurados</t>
  </si>
  <si>
    <t>Desarrollar la política de comunicaciones externas e internas de acuerdo con las directrices del Director General y en coordinación con las dependencias responsables</t>
  </si>
  <si>
    <t>Política de comunicaciones desarrollada y coordinada</t>
  </si>
  <si>
    <t>Subdirección General</t>
  </si>
  <si>
    <t>Articular y coordinar la gestión de proyectos de inversión con las Direcciones misionales y la Oficina Asesora de Planeación</t>
  </si>
  <si>
    <t>Proyectos de inversión articulados con direcciones misionales</t>
  </si>
  <si>
    <t>Coordinar, bajo los lineamientos de la Dirección General, la planeación, ejecución y control de la gestión de las Direcciones Territoriales</t>
  </si>
  <si>
    <t>Direcciones territoriales coordinadas con lineamientos y seguimiento a su gestión</t>
  </si>
  <si>
    <t>Vía atendida por emergencias</t>
  </si>
  <si>
    <t>Sitios críticos estabilizados</t>
  </si>
  <si>
    <t>Generar metodología cuantitativa del riesgo por movimientos en masa en la red vial no concesionada a cargo del Instituto Nacional de Vías (INVIAS)</t>
  </si>
  <si>
    <t>Seguimiento a las acciones</t>
  </si>
  <si>
    <t>Base de datos de predios de uso público actualizados</t>
  </si>
  <si>
    <t xml:space="preserve"> Sedes y estaciones férreas intervenidas</t>
  </si>
  <si>
    <t>Kilómetros mantenidos en la red férrea</t>
  </si>
  <si>
    <t>Subdirección Gestión Integral de Carreteras
Subdirección de Modernización de Carreteras Nacionales</t>
  </si>
  <si>
    <t>Subdirección Gestión Integral de Carreteras</t>
  </si>
  <si>
    <t>Implementar oportunamente las acciones del Plan Anticorrupción y de Atención al Ciudadano</t>
  </si>
  <si>
    <t>Acciones del Plan Anticorrupción y de Atención al Ciudadano implementadas oportunamente</t>
  </si>
  <si>
    <t>Compras y contratación publica</t>
  </si>
  <si>
    <t>DIMENSIÓN No. 2</t>
  </si>
  <si>
    <t>ADMINISTRACIÓN INMOBILIARÍA</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</si>
  <si>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Tecnologías de la Información y Comunicaciones
Oficina de Control Interno
Oficina Asesora de Planeación</t>
  </si>
  <si>
    <t>PORCENTAJE DE AVANCE</t>
  </si>
  <si>
    <t>INSTITUTO NACIONAL DE VÍAS</t>
  </si>
  <si>
    <t>DIRECCIONAMIENTO ESTRATÉGICO Y PLANEACIÓN INSTITUCIONAL</t>
  </si>
  <si>
    <t>PROCESO:</t>
  </si>
  <si>
    <t>COMPRA PÚBLICA</t>
  </si>
  <si>
    <t>DIRECCIONAMIENTO ESTRATÉGICO Y PLANEACIÓN</t>
  </si>
  <si>
    <t>GESTIÓN CONTRACTUAL PROCESOS ADMINISTRATIVOS Y SANCIONATORIOS</t>
  </si>
  <si>
    <t>DIRECCIONAMIENTO ESTARTÉGICO Y PLANEACIÓN INSTITUCIONAL</t>
  </si>
  <si>
    <t>GESTIÓN CON VALORES PARA RESULTADOS</t>
  </si>
  <si>
    <t>ATENCIÓN Y RELACIONAMIENTO AL CIUDADANO</t>
  </si>
  <si>
    <t>DEFENSA JURÍDICA</t>
  </si>
  <si>
    <t>ESTRUCTURACIÓN DE PROYECTOS DE INFRAESTRUCTURA DE TRANSPORTE</t>
  </si>
  <si>
    <t xml:space="preserve">PROCESO: </t>
  </si>
  <si>
    <t>GESTIÓN DE SERVICIOS ADMINISTRATIVOS</t>
  </si>
  <si>
    <t>GESTIÓN DE TECNOLOGÍAS DE INFORMACIÓN Y COMUNICACIÓN</t>
  </si>
  <si>
    <t>GESTIÓN DEL RIESGO DE PROYECTOS DE INFRAESTURCTURA DE TRANSPORTE</t>
  </si>
  <si>
    <t>GESTIÓN FINANCIERA</t>
  </si>
  <si>
    <t>EVALUACIÓN DE RESULTADOS</t>
  </si>
  <si>
    <t>EVALUACIÓN Y SEGUIMIENTO</t>
  </si>
  <si>
    <t>INFORMACIÓN Y COMUNICACIONES</t>
  </si>
  <si>
    <t>GESTIÓN DOCUMENTAL</t>
  </si>
  <si>
    <t>REGLAMENTACIÓN TÉCNICA E INNOVACIÓN DE LA INFRAESTRUCTURA DE TRANSPORTE</t>
  </si>
  <si>
    <t>DIMENSIÓN No. 6:</t>
  </si>
  <si>
    <t>GESTIÓN DEL CONOCIMIENTO Y LA INNOVACIÓN</t>
  </si>
  <si>
    <t>DIMENSIÓN No. 5:</t>
  </si>
  <si>
    <t>GESTIÓN HUMANA</t>
  </si>
  <si>
    <t>Adelantar los procesos de selección, conforme a las modalidades de selección previstas en la Ley para la adquisición, de los bienes, servicios y obras solicitados por las unidades ejecutoras a través de la plataforma SECOP II</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</si>
  <si>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</si>
  <si>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</si>
  <si>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 xml:space="preserve">Elaborar, actualizar y hacer seguimiento al plan de necesidades de recursos físicos y la prestación de servicios generales en el Instituto relacionado con el aseo, telefonía, servicios públicos, vigilancia, cafetería, mantenimiento, transporte y aeronaves. </t>
  </si>
  <si>
    <t>REGLAMENTACION TÉCNICA E INNOVACIÓN DE LA INFRAESTRUCTURA DE TRANSPORTE</t>
  </si>
  <si>
    <t>Generar reportes de ejecución presupuestal para seguimiento oportuno y toma de decisiones</t>
  </si>
  <si>
    <t>Realizar ruedas de innovación y sostenibilidad</t>
  </si>
  <si>
    <t>Plan Anual de Auditoría aprobado en el Comité de Control interno</t>
  </si>
  <si>
    <t>Defensa Jurídica</t>
  </si>
  <si>
    <t xml:space="preserve"> PPDA formulado con seguimiento y reportes</t>
  </si>
  <si>
    <t>Normograma actualizado</t>
  </si>
  <si>
    <t>Predios y mejoras gestionadas (fichas, estudios de títulos y avalúos)</t>
  </si>
  <si>
    <t>Plan de recursos físicos y servicios generales ejecutados</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</si>
  <si>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de Estructuración
Subdirección de Planificación de la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</si>
  <si>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Efectuar acciones necesarias para desincorporar y registrar la información de los Bienes de Uso público del Instituto, entregados en concesión al 31 de diciembre de 2024, según norma expedida por la Contaduría General de la Nación.</t>
  </si>
  <si>
    <t>Realizar kilómetros de red vial primaria con prestación de servicios al usuario</t>
  </si>
  <si>
    <t>GESTION HUMANA</t>
  </si>
  <si>
    <t xml:space="preserve">Integridad </t>
  </si>
  <si>
    <t>Obtener la certificación de sistema de gestión e igualdad de género, llamado Equipares Público</t>
  </si>
  <si>
    <t>Certificación de sistema de gestión e igualdad de género, llamado Equipares Público</t>
  </si>
  <si>
    <t>Sistema de Seguridad y Salud en el Trabajo con énfasis en vigilancia epidemiológica y bioseguridad mantenido, mejorado y evaluado.</t>
  </si>
  <si>
    <t>Realizar socialización y capacitación del Nuevo Código General Disciplinario a los servidores públicos de la entidad.</t>
  </si>
  <si>
    <t xml:space="preserve"> Nuevo Código General Disciplinario a los servidores públicos de la entidad socializado y con capacitaciones realizadas</t>
  </si>
  <si>
    <t>Implementar caja de herramientas del código de integridad</t>
  </si>
  <si>
    <t>Planes (táctico y operativo 2024) formulados</t>
  </si>
  <si>
    <t>Formular oportunamente los planes (táctico y operativo 2024) de la Dependencia.</t>
  </si>
  <si>
    <t>Implementar plan de mejora continua del índice de desempeño institucional -IDI-</t>
  </si>
  <si>
    <t>Plan de mejora continua del índice de desempeño institucional -IDI- implementado</t>
  </si>
  <si>
    <t>GESTION CONTRACTUAL Y PROCESOS ADMINISTRATIVOS</t>
  </si>
  <si>
    <t>Pliego de cargo proferido dentro del proceso disciplinario</t>
  </si>
  <si>
    <t>Realizar seguimiento al modelo óptimo de gestión Jurídica del Estado</t>
  </si>
  <si>
    <t>Modelo óptimo de gestión Jurídica del Estado con seguimiento</t>
  </si>
  <si>
    <t>Adelantar las actividades relativas a la defensa judicial, extrajudicial y administrativa del INVIAS, incluyendo el cumplimiento de las órdenes judiciales</t>
  </si>
  <si>
    <t>Piezas procesales, comunicaciones y actos administrativos relativos al cumplimiento de órdenes judiciales</t>
  </si>
  <si>
    <t>Efectuar el seguimiento a la Política de Prevención del Daño Antijurídico conforme lo aprobado por el Comité de Conciliación, disponible en el aplicativo Ekogui para ser consultada y atender los indicadores correspondientes</t>
  </si>
  <si>
    <t>Sistema actualizado con inventario de la Red vial Nacional a Cargo del Instituto</t>
  </si>
  <si>
    <t>GESTIÓN AMBIENTAL. SOCIAL, PREDIAL Y DE SOSTENIBILIDAD DE PROYECTOS DE INFRAESTRUCTURA</t>
  </si>
  <si>
    <t>Incorporar los lineamientos de Infraestructura verde vial</t>
  </si>
  <si>
    <t xml:space="preserve">Proyectos pilotos contratados para aplicar los Lineamientos de Infraestructura Verde_LIVV </t>
  </si>
  <si>
    <t>Efectuar seguimiento a las acciones en los proyectos ambientales en cumplimiento de las medidas de mitigación, conservación, prevención y restauración establecidas dentro de los proyectos</t>
  </si>
  <si>
    <t xml:space="preserve">Realizar la gestión de actualización de la base de datos de predios de uso público y demás acciones de administración de los mismos </t>
  </si>
  <si>
    <t>Efectuar seguimiento a los Programas sociales de los proyectos</t>
  </si>
  <si>
    <t>Seguimiento al componente social de los Planes de manejo y PAGAS</t>
  </si>
  <si>
    <t>Avanzar en las acciones correspondiente al plan de acción de implementación de los ejes de la política de sostenibilidad a cargo de la dependencia.</t>
  </si>
  <si>
    <t>Acciones del Plan de Acción de los ejes de la política de Sostenibilidad con avance</t>
  </si>
  <si>
    <t>Implementar Plan Estratégico de Tecnologías de la información y las comunicaciones-PETI-</t>
  </si>
  <si>
    <t>Plan Estratégico de Tecnologías de la información y las comunicaciones-PETI- implementado</t>
  </si>
  <si>
    <t>Digitalizar los trámites: Carga Ordinaria, TIES, EDS, Carga Especial (vista al usuario)</t>
  </si>
  <si>
    <t>Trámites Carga Ordinaria, TIES, EDS, Carga Especial (vista al usuario) digitalizados</t>
  </si>
  <si>
    <t>Atender emergencias que se presenten en la infraestructura de transporte nacional</t>
  </si>
  <si>
    <t>Realizar obras por atención emergencias de sitios críticos en la infraestructura de transporte nacional</t>
  </si>
  <si>
    <t>Implementar el Plan de Gestión del Riesgo de Desastres en la infraestructura de transporte nacional</t>
  </si>
  <si>
    <t>Implementar a 2025 dos (2) herramientas para mejorar los sistemas de información geográfica de la infraestructura de transporte para la gestión del riesgo.</t>
  </si>
  <si>
    <t>Herramientas implementadas para la captura de datos orientadas a la gestión integral del riesgo.</t>
  </si>
  <si>
    <t xml:space="preserve">
Elaborar un documento de lineamientos técnicos que tengan como objetivo la realización de estudios de riesgo para la infraestructura de transporte.</t>
  </si>
  <si>
    <t>Documento de lineamientos técnicos elaborado para la realización de estudios de riesgo en la infraestructura del transporte carretero.</t>
  </si>
  <si>
    <t>Diseñar e implementar 1 metodología para el cálculo del riesgo de la infraestructura de transporte</t>
  </si>
  <si>
    <t>Metodologías diseñadas e implementadas para el cálculo del riesgo de la infraestructura de transporte.</t>
  </si>
  <si>
    <t>Recursos obligados de la reserva presupuestal 2023</t>
  </si>
  <si>
    <t>Comprometer del 99,72% de los recursos de inversión asignados a la vigencia $4.318.695
*valores en millones de pesos</t>
  </si>
  <si>
    <t>Obligar del 89,65% de los recursos de inversión asignados a la vigencia $4.318.695
*valores en millones de pesos</t>
  </si>
  <si>
    <t xml:space="preserve">Elaborar cartillas de "lineamientos técnicos para el mantenimiento y conservación de caminos ancestrales y senderos peatonales" y "buenas prácticas para manejo y uso del material recuperado de pavimentos y mezclas asfálticas"; incluyendo criterios de sostenibilidad. </t>
  </si>
  <si>
    <t>Documentos técnicos elaborados.</t>
  </si>
  <si>
    <t>Plan del marco de gobernanza de proyectos del INVIAS elaborado e implementado</t>
  </si>
  <si>
    <t>Mejorar de manera continua el marco de gobernanza de proyectos del INVIAS</t>
  </si>
  <si>
    <t>Marco de gobernanza de proyectos del INVIAS mejorado</t>
  </si>
  <si>
    <t xml:space="preserve">Estudio preliminar en concordancia con la Resolución vigente para la calificación y priorización de los proyectos susceptibles de cobro de la CNV realizados </t>
  </si>
  <si>
    <t>Implementar el proceso del Cobro de la Contribución Nacional de Valorización - CNV, para los proyectos viales del INVIAS</t>
  </si>
  <si>
    <t>Proyecto del proceso del Cobro de la Contribución Nacional de Valorización - CNV implementado</t>
  </si>
  <si>
    <t>Gestionar la apropiación y uso de los datos generados por los Sistemas Inteligentes de Transportes para la planeación y operación en proyectos de infraestructura del modo carretero.</t>
  </si>
  <si>
    <t>Informes de distribución de datos a los grupos de valor para su uso en proyectos de infraestructura del modo carretero.</t>
  </si>
  <si>
    <t xml:space="preserve"> Intervenir 4000 km de vías regionales y caminos ancestrales </t>
  </si>
  <si>
    <t>Vías regionales y caminos ancestrales intervenidos</t>
  </si>
  <si>
    <t>Intervenir 15 instalaciones portuarias fluviales</t>
  </si>
  <si>
    <t xml:space="preserve">Realizar mejoramiento de 85 km de red vial primaria no concesionada </t>
  </si>
  <si>
    <t>Vías primarias no concesionadas mejoradas</t>
  </si>
  <si>
    <t>Realizar rehabilitación y/o mantenimiento de 278 km vías primarias no concesionadas</t>
  </si>
  <si>
    <t>Realizar mantenimiento, mejoramiento y/o profundización de 1 canal de acceso a los puertos marítimos</t>
  </si>
  <si>
    <t>Canales de acceso a los puertos marítimos mantenidos, mejorados y profundizados</t>
  </si>
  <si>
    <t>Realizar la intervención de 400 km de vías terciarias en municipios PDET</t>
  </si>
  <si>
    <t>Kilómetros de vías terciarias construidos o en mantenimiento en municipios PDET.</t>
  </si>
  <si>
    <t>Contratar 550 Juntas de Acción Comunal para el proyecto de vías terciarias para la paz y el posconflicto</t>
  </si>
  <si>
    <t xml:space="preserve"> Juntas de Acción Comunal contratadas en los procesos de contratación del proyecto de vías terciarias para la paz y el posconflicto.</t>
  </si>
  <si>
    <t xml:space="preserve">Garantizar la operación de 27 túneles </t>
  </si>
  <si>
    <t>Construir 22 puentes de la red vial nacional primaria</t>
  </si>
  <si>
    <t>Kilómetros de red vial primaria con servicios de atención al usuario</t>
  </si>
  <si>
    <t>Realizar el mantenimiento rutinario de 10.833 km</t>
  </si>
  <si>
    <t>Kilómetros de la red vial primaria con mantenimiento rutinario</t>
  </si>
  <si>
    <t xml:space="preserve">Intervenir 7 sedes y estaciones férreas </t>
  </si>
  <si>
    <t>Realizar el mantenimiento de 45km en la red férrea</t>
  </si>
  <si>
    <t>Implementar el programa anual de auditoria aprobado por el Comité Institucional de coordinación de Control Interno</t>
  </si>
  <si>
    <t>Programa anual de auditoria implementado</t>
  </si>
  <si>
    <t>Aprobar ante el Comité Institucional de Coordinación de Control Interno el Plan Anual de Auditoria para fortalecer el SCI- Sistema de Control Interno del Invías</t>
  </si>
  <si>
    <t>Implementar el Plan Anual de Trabajo de la Oficina de Control Interno para fortalecer el SCI- Sistema de Control Interno del Invías</t>
  </si>
  <si>
    <t xml:space="preserve">Cumplimiento del Plan Anual de Trabajo de la Oficina de Control Interno </t>
  </si>
  <si>
    <t>Formular el Mapa de aseguramiento y realizar reporte</t>
  </si>
  <si>
    <t>Mapa de aseguramiento formulado y reporte realizado</t>
  </si>
  <si>
    <t>Todas las Dependencias líderes de procesos</t>
  </si>
  <si>
    <t>Secretaria General</t>
  </si>
  <si>
    <t>Secretaria General - Subdirección de Gestión Humana</t>
  </si>
  <si>
    <t>Subdirección de Vías Regionales
Gerencia de Caminos Comunitarios de la Paz Total</t>
  </si>
  <si>
    <t>Meta con cumplimiento programado para el cuarto trimestre</t>
  </si>
  <si>
    <t>Se estructuran procesos para suscribir los convenios programados</t>
  </si>
  <si>
    <t xml:space="preserve">Proferir los pliegos de cargos dentro de las investigaciones disciplinarias, de cuyo resultado probatorio se comprometa la responsabilidad de servidor y ex servidor público del Invias </t>
  </si>
  <si>
    <t>Subdirección de Planificación de Infraestructura</t>
  </si>
  <si>
    <t>Dirección Técnica y de Estructuración</t>
  </si>
  <si>
    <t>Estudios técnico de las nuevas fuentes de financiación priorizadas</t>
  </si>
  <si>
    <t>Oficina de Control interno</t>
  </si>
  <si>
    <t>Sistema actualizado con inventario de la Red vial Nacional este puede ser consultado en el siguiente enlace: https://hermes2.invias.gov.co/SIV/</t>
  </si>
  <si>
    <t>Realizar estudios preliminares para la definición y priorización de las nuevas fuentes de financiación para el recaudo de recursos propios para la entidad.</t>
  </si>
  <si>
    <t>Se realizó el acompañamiento para la actualización de caracterizaciones, manuales, guías, formatos y procedimientos a las dependencias.</t>
  </si>
  <si>
    <t>Se realizó seguimiento y supervisión de los estudios y/o diseños que correspondan a la red vial - Matriz de seguimiento</t>
  </si>
  <si>
    <t>Formular, publicar, implementar y hacer seguimiento a los planes: Estratégico de Talento Humano, Anual de Vacantes, de Previsión de Recursos Humano, Institucional de Capacitación y el de Bienestar e Incentivos Institucionales</t>
  </si>
  <si>
    <t>Se atendieron todas las peticiones, quejas, reclamos y denuncias (PQRD) que se presentaron conforme a la ley y demás disposiciones vigentes</t>
  </si>
  <si>
    <t xml:space="preserve"> MONITOREO PLAN DE ACCIÓN ANUAL - SEGUNDO TRIMESTRE 2024</t>
  </si>
  <si>
    <t>Caja de herramientas del Código de integridad implementado</t>
  </si>
  <si>
    <t xml:space="preserve">Se realizaron las actividades administrativas a cargo de la entidad con el fin de lograr los objetivos propuestos </t>
  </si>
  <si>
    <t>Comprometer según el tope definido por la Dirección General los recursos de funcionamiento asignados a la vigencia $213,175
*valores en millones de pesos</t>
  </si>
  <si>
    <t>Obligar según el tope definido por la Dirección General los recursos de funcionamiento asignados en la vigencia $193,023
*valores en millones de pesos</t>
  </si>
  <si>
    <t>Obligar los recursos de la reserva presupuestal 2023
*valores en millones de pesos</t>
  </si>
  <si>
    <t>PLANIFICACION DE LA INFRAESTRUCTURA DE TRANSPORTE</t>
  </si>
  <si>
    <t>Elaborar e implementar el plan del marco de gobernanza de proyectos del INVIAS</t>
  </si>
  <si>
    <t>Realizar estudio preliminar para la calificación y priorización de los proyectos susceptibles del Cobro Nacional de Valorización - CNV</t>
  </si>
  <si>
    <t>EJECUCION Y OPERACION DE PROYECTOS DE INFRAESTRUCTURA DE TRANSPORTE</t>
  </si>
  <si>
    <t>Instalaciones portuarias fluviales intervenidas</t>
  </si>
  <si>
    <t>Kilómetros de red vial primaría rehabilitada y mantenida</t>
  </si>
  <si>
    <t>Túneles con operación continua</t>
  </si>
  <si>
    <t>Cto 3845/2023: 68 Km; Cto 1338/2023: 56 Km; Cto 3693/2023: 360 Km; Cto 1594/2021: 77,5 Km; Cto 1113/2016: 74,11 Km; Total: 635,61 Km.</t>
  </si>
  <si>
    <t>Subdirección Gestión Integral de Carreteras: Realizó un mantenimiento total de 10.270 km que se detallan a continuación;
 3845/2023: 68 Km; 1338/2023: 56 Km; 3693/2023: 360 Km; 1594/2021: 224 Km; 1113/2016: 88,23 Km; AMAZONAS: 20,49 Km; ANTIOQUIA: 257,4 Km; ARAUCA: 261,15 Km; ATLANTICO: 73,5 Km; BOLIVAR: 157,72 Km; BOYACA: 725,54 Km; CALDAS: 170,63 Km; CAQUETA: 425,06 Km; CASANARE: 345,2 Km; CAUCA: 1210,65 Km; CESAR: 387,34 Km; CHOCO: 278,38 Km; CORDOBA: 288,9 Km; C/MARCA: 123,26 Km; GUAVIARE: 118,07 Km; HUILA: 475,36 Km; GUAJIRA: 162,15 Km; MAGDALENA: 252,12 Km; META: 438,08 Km; NARIÑO: 729,6 Km; N.SANTANDER: 608,75 Km; PUTUMAYO: 286,25 Km; QUINDIO: 66,04 Km; RISARALDA: 169,4 Km; SAN ANDRES: 45,4 Km; SANTANDER: 495,7 Km; SUCRE: 134,47 Km; TOLIMA: 122,25 Km; VALLE: 100,1 Km; VICHADA: 95,51 Km; Cto3574/2023: 450km
Subdirección de Modernización de Carreteras Nacionales: Realizó el mantenimiento rutinario de 281 km de la operación de la segunda calzada Cajamarca - Calarcá.</t>
  </si>
  <si>
    <t>Continuar la Operación, mantener y señalizar los 7 pasos a nivel para el paso de vehículos ferroviarios</t>
  </si>
  <si>
    <t>Pasos a nivel de infraestructura férrea con operación , mantenidos y señalizados</t>
  </si>
  <si>
    <t>Meta con cumplimiento en el primer trimestre - El Plan Anual de Auditoría se aprobó en Sesión del Comité Institucional de Coordinación de Control Interno, Acta 01 del 02-04-2024</t>
  </si>
  <si>
    <t>Planes estratégico de Talento Humano, Anual de Vacantes, de Previsión de Recursos Humano, Institucional de Capacitación y el de Bienestar e Incentivos Institucionales formulados, publicados, implementados y con seguimiento</t>
  </si>
  <si>
    <t>Se ha realizado seguimiento a los flujos de información que afecten los estados financieros (cumplimiento de los acuerdos de niveles de servicio).</t>
  </si>
  <si>
    <t>Se reportó la ejecución presupuestal para el seguimiento oportuno y toma de decisiones</t>
  </si>
  <si>
    <t>Se analizaron, evaluaron y registraron las necesidades de inversión en la Plataforma Integrada de Inversión Pública de la Entidad para cada vigencia y se realizaron las modificaciones, ajuste al decreto liquidación. Así mismo, se tramitaron las modificaciones al presupuesto de la vigencia requeridas, previo análisis y revisión.</t>
  </si>
  <si>
    <t>Se realizaron asesorías en gestión documental de manera virtual y presencial a todas las dependencias incluyendo las Direcciones Territoriales, se abordaron los temas de cronograma de transparencia, organización documental y tablas de retención documental.</t>
  </si>
  <si>
    <t xml:space="preserve">DESCRIPCIÓN: </t>
  </si>
  <si>
    <t>DIRECTOR GENERAL</t>
  </si>
  <si>
    <t>TERCER TRIMESTRE 2024</t>
  </si>
  <si>
    <t>Procesos del Modelo de Operación revisados y si se requiere mejorados</t>
  </si>
  <si>
    <t xml:space="preserve">Administrar el sistema de estadística y mantener un inventario actualizado  de la red vial Nacional a cargo, contribuyendo al desarrollo de  los estudios y /o diseños,  para la  integración Territorial y disminución de brechas sociales y económicas. </t>
  </si>
  <si>
    <t>Realizar Seguimiento y supervisión de los estudios y/o diseños que correspondan a la red vial que contribuyan al diseño, mejora, mantenimiento  y rehabilitación  de la infraestructura vial intermodal, mediante el desarrollo de programas estratégicos para la conectividad del país.</t>
  </si>
  <si>
    <t xml:space="preserve">Realizar seguimiento al cumplimiento a la gestión jurídica, administrativa, financiera y de calidad requerida por el Programa de Seguridad en Carreteras Nacionales </t>
  </si>
  <si>
    <t>Mediante la oportunidad de mejora Id 394 (Plan de implementación de MIPG 2024 - Compila PM por política ) del aplicativo KAWAK se efectúa un seguimiento global</t>
  </si>
  <si>
    <t>Dirigió la elaboración del Memorando circular 2024I-VBOG-068614 del 19/9/2024, 2024I-VBOG-049765 23/7/2024, 2024I-VBOG-046271 del 11/7/2024 y 2024I-VBOG-045626 del 10/7/2024</t>
  </si>
  <si>
    <t>El Grupo Gerencia de Procesos Administrativos dirigió la gestión y ejecución de 44 audiencias con transmisión virtual; se recibieron y analizaron 62 solicitudes de Procedimiento Administrativo Sancionatorio y 7 solicitudes de siniestros; y se realizaron 19 devoluciones</t>
  </si>
  <si>
    <t>En el trimestre se evaluaron 47 quejas disciplinarias, dando como resultado: 41 aperturas de indagación, 2 autos inhibitorios, 3 autos de apertura de investigación y 1 auto de acumulación por conexidad</t>
  </si>
  <si>
    <t>Normograma actualizado al 30 de septiembre 2024 y publicado el 4 de octubre de 2024 en el enlace: https://www.invias.gov.co/index.php/normativa/normograma. Correspondiente al 3 trimestre 2024.</t>
  </si>
  <si>
    <t>Se desarrollaron las actividades de conformidad con  el Plan  de Comunicaciones Internas y Externas de la entidad de acuerdo con las directrices de la Dirección General y en coordinación con las dependencias.</t>
  </si>
  <si>
    <t>Supervisión integral y acompañamiento continuo en la publicación de los procesos de contratación, compromisos, obligaciones y pagos correspondientes a los CDPs asignados a las Direcciones Territoriales.</t>
  </si>
  <si>
    <t>Continuación de procesos de proyecto 1 Eje Cafetero y Generación de escenarios alternativos de proyecto 1, atendiendo las observaciones ministeriales de exclusión de dos vías propuestas para aplicación de CNV.</t>
  </si>
  <si>
    <t>Se elaboró el plan de implementación, que incluye el plan de cierre de brechas y plan para la dirección del proyecto.</t>
  </si>
  <si>
    <t>Plan Anual de Auditoría formulado y aprobado en Sesión Ordinaria del Comité Institucional de Coordinación de Control Interno Acta 01 del 02-04-2024.     La versión 2 del Plan Anual de Auditoría Basado en Riesgos fue aprobada en Sesión del Comité Institucional de Coordinación de Control Interno -Acta 02 del 25-09-2024.</t>
  </si>
  <si>
    <t>De enero a septiembre se han realizado 75,5 km, que corresponde a 72.81 km a pavimento y 2,6 km de segundas calzadas en los departamentos de Antioquia, Arauca, Atlántico, Bolívar, Boyacá, Caldas, Caquetá, Casanare, Cauca, Cesar, Choco, Córdoba, Cundinamarca, La Guajira, Guaviare, Huila, Magdalena, Meta, Nariño, Norte de Santander, Putumayo, Quindío, Risaralda, Santander, Sucre, Tolima y Valle del Cauca. Estos kilómetros se han ejecutado con los programas de Concluir, Legalidad y Reactivación.</t>
  </si>
  <si>
    <t>De enero a septiembre se han realizado 638,2 km, que corresponde a 643,7 km de mantenimiento periódico y 35,51 km de rehabilitación en los departamentos de Antioquia, Arauca, Atlántico, Bolívar, Boyacá, Caldas, Caquetá, Casanare, Cauca, Cesar, La Guajira, Chocó, Córdoba, Cundinamarca, Guaviare, Huila, Magdalena, Meta, Nariño, Norte de Santander, Putumayo, Quindío, Risaralda, Santander, Tolima y Valle del Cauca. Estos kilómetros se han ejecutado con los programas de Concluir, Legalidad y Reactivación.</t>
  </si>
  <si>
    <t>Se realizaron intervenciones en km en vías terciarias en 13 municipios PDET que se detallan a continuación: 
Antioquia: Amalfi (1,72 Km), Anorí (1,4 Km), Briceño (0,03 Km), Carepa (3,29 Km), Chigorodó (3,16 Km), Dabeiba (5,04 Km), El Bagre (1,99 Km), Ituango (0,12 Km), Nechí (0,11 Km), Necoclí (4,56 Km), San Pedro De Urabá (6,59 Km), Turbo (1,34 Km), Yondó (1,89 Km), 
Arauca: Saravena (1 Km), Tame (2,62 Km), 
Bolívar: Cantagallo (0,72 Km), María La Baja (4,28 Km), Morales (0,35 Km), San Juan Nepomuceno (0,79 Km), San Pablo (2,39 Km), Santa Rosa Del Sur (1,03 Km), Simití (1,69 Km), 
Caquetá: Albania (0,1 Km), La Montañita (3,3 Km), Morelia (0,01 Km), San José Del Fragua (1,26 Km), 
Cauca: Argelia (2,1 Km), Balboa (0,88 Km), Buenos Aires (0,09 Km), Caldono (0,6 Km), Caloto (0,04 Km), El Tambo (0,5 Km), Mercaderes (2,6 Km), Morales (9,01 Km), Patía (0,14 Km), Piendamó (3,64 Km), Toribio (0,34 Km), 
Cesar: Becerril (0,65 Km), La Jagua De Ibirico (7,99 Km), La Paz (1,3 Km), 
Chocó: Acandí (1,93 Km), Istmina (2,22 Km), Riosucio (1,37 Km), 
Córdoba: Montelíbano (1,24 Km), Puerto Libertador (1,04 Km), Tierralta (7,76 Km), 
Guaviare: Calamar (6,96 Km), El Retorno (4,5 Km), San José Del Guaviare (11,61 Km), 
Magdalena: Aracataca (1,75 Km), Ciénaga (3,06 Km), Fundación (0,31 Km), Santa Marta (2,41 Km), 
Meta: La Macarena (2,94 Km), Mapiripán (3,87 Km), Mesetas (0,63 Km), Puerto Lleras (4,15 Km), Puerto Rico (0,58 Km), Uribe (1,08 Km), Vistahermosa (3,41 Km), 
Nariño: El Rosario (1,03 Km), Leiva (2,85 Km), Los Andes (1,1 Km), 
Norte De Santander: Convención (2,12 Km), Hacarí (1 Km), San Calixto (1,39 Km), Sardinata (1,71 Km), Teorama (1,65 Km), 
Putumayo: Leguizamo (0,62 Km), Mocoa (2,21 Km), Orito (2,01 Km), Puerto Asís (1,72 Km), Puerto Caicedo (0,26 Km), Puerto Guzmán (1,36 Km), San Miguel (0,63 Km), Valle Del Guamuez (2,21 Km), Villagarzón (0,44 Km), 
Sucre: Coloso (0,05 Km), Ovejas (0,03 Km), Palmito (1,1 Km), San Onofre (0,8 Km), Tolú Viejo (0,1 Km), 
Tolima: Chaparral (2,1 Km), Rioblanco (0,8 Km), 
Valle Del Cauca: Florida (0,7 Km), Pradera (0,73 Km),</t>
  </si>
  <si>
    <t xml:space="preserve">Se realizó operación de 27 túneles </t>
  </si>
  <si>
    <t>Se terminó el contrato 2171/2023 de  Pasos a Nivel Mantenimiento Bogotá.</t>
  </si>
  <si>
    <t>Se finalizó contrato Honda; en ejecución contratos ViIlleta y Bagazal  se asistió y participó en comités de obra y reuniones virtuales;  el contrato Ambalema sigue suspendido.  Se avanza en contratación para mantenimiento rutinario de las sedes férreas Barrancabermeja, Wilches y Salgar.</t>
  </si>
  <si>
    <t>1. Puerto Alegría - Putumayo
2. Beté - Chocó
3. Medio Baudó - Chocó</t>
  </si>
  <si>
    <t>Se realizó charla el 10 de julio de 2024, sobre el nuevo código general Disciplinario, etapas del proceso y derechos de investigado</t>
  </si>
  <si>
    <t>En las etapas de los procesos disciplinarios se profirieron: 30 archivos definitivos, 33 aperturas de indagación, 5 aperturas de investigación, 7 autos inhibitorios, 8 prorrogas de investigación, 19 autos de pruebas, 3 autos de cierre de etapa de investigación, 2 autos de pliegos de cargos y 6 autos de otra sustanciación.</t>
  </si>
  <si>
    <t>Se revisaron 123 proyectos de actas de liquidación.</t>
  </si>
  <si>
    <t>El Plan Anual de Adquisiciones fue publicado el 04 enero de 2024. Se generó el  Procedimiento ACPU-PR-2 CONSOLIDACIÓN, ACTUALIZACIÓN Y PUBLICACIÓN DEL PLAN ANUAL DE ADQUISICIONES - Kawak. Acumulado 41 actualizaciones para 3er trimestre 10 actualizaciones.</t>
  </si>
  <si>
    <t>Se proyectaron 40 oficios de cobro persuasivo.</t>
  </si>
  <si>
    <t>Se emitieron 49 solicitudes de conceptos atendidos</t>
  </si>
  <si>
    <t>Se adelantaron 49 actividades relativas a la defensa judicial, extrajudicial y administrativa.</t>
  </si>
  <si>
    <t>Se estructuraron 42 procesos misionales. Se supero la meta</t>
  </si>
  <si>
    <t>Se estructuraron 2 procesos con la implicación de nuevas tecnologías.</t>
  </si>
  <si>
    <t>Se estructuraron 2 procesos con la implicación de BIM.</t>
  </si>
  <si>
    <t xml:space="preserve">Para los proyectos piloto en la Incorporación de los lineamientos LIVV se realizó el seguimiento a 17 proyectos de obra con apéndice de Sostenibilidad (1 proyecto suspendido). </t>
  </si>
  <si>
    <t xml:space="preserve">Se gestionaron los insumos para el proceso de gestión predial y de mejoras distribuidas así, FICHAS 66; ESTUDIO DE TÍTULOS 99; AVALUOS 77 para un total de revisiones de 237. Se resaltan los siguientes proyectos: 
1. 964 - 2021"CONSTRUCCIÓN, GESTION PREDIAL, SOCIAL, AMBIENTAL SOSTENIBLE DE LA VARIANTE SAN FRANCISCO ¿ MOCOA TRAMO 3 (FRENTE SAN FRANCISCO) EN EL DEPARTAMENTO DEPUTUMAYO, EN MARCO DE LA REACTIVACION ECONOMICA, MEDIANTE EL PROGRAMA DE OBRA PUBLICA "VÍAS PARA LA LEGALIDAD Y LA REACTIVACIÓN VISIÓN 2030" 2. 981 - 2022   MEJORAMIENTO MEDIANTE LA CONSTRUCCIÓN Y MANTENIMIENTO CONEXIÓN PUENTE PUMAREJO (BARRANQUILLA) - CIÉNAGA (VIADUCTOS) EN LOS DEPARTAMENTOS DEL ATLANTICO Y MAGDALENA, EN MARCO DE LA REACTIVACIÓN ECONÓMICA, MEDIANTE EL PROGRAMA DE OBRA PÚBLICA "VIAS PARA LA LEGALIDAD Y LA REACTIVACIÓN VISIÓN 2030"
3. 1628-2020 MEJORAMIENTO, REHABILITACIONY MANTENIMIENTO,  GESTION PREDIAL, SOCIAL Y AMBIENTAL SOSTENIBLE DE LA CARRETERA TRANSVERSAL DEL CARARE, TUNJA-BARBOSA-PUERTO ARAUJO EN LOS DEPARTAMENTOS DE BOYACA Y SANTANDER,  EN MARCO DEL PROGRAMA DE OBRA PUBLICA "CONCLUIR Y CONCLUIR PARA LA REACTIVACIÓN DE LAS REGIONES". </t>
  </si>
  <si>
    <t>Se realizó el seguimiento a las acciones en los proyectos ambientales en cumplimiento de las medidas de mitigación, conservación, prevención y restauración establecidas dentro de los proyectos, se resaltan las siguientes gestiones: 
1. 2024I-VBOG-070404 Asunto: Estado gestión ambiental 
2. CO. 1858-2020. CI 1860-2020 2024S-VBOG-044387 Asunto: Respuesta al radicado No 2024E-VUVRAZ-047985. 
3. CS 4677-2023. CI 4648-2023. Programa Caminos Comunitarios de la Paz Total - JAC El Gancho. Remisión documento PAGA. 4. 2024S-VBOG-047926 Asunto: Respuesta al radicado 2024E-VUVRAZ-048091 del 29/05/2024. Estado actual Licencia Ambiental Resolución 0085 del 2011 y su modificación resolución 1453 del 2017.CO 1632-2015. CI 1721-2015. Corredor vial Honda-Manizales.» 
5. 2024S-VBOG-045210 Asunto: Respuesta al radicado No 2024E-VUVRAZ-054497 REFERENCIA: CONTRATO No. 4911 DE 2023 Interventoría técnica, administrativa, financiera y ambiental para el mejoramiento y mantenimiento de las vías terciarias en el municipio de Curumaní por el programa de Colombia rural en el departamento del Cesar.</t>
  </si>
  <si>
    <t>Se cumplió en la realización de actualizar la base de datos de predios de uso público. Se continua con el estudio de la Escritura pública 2550 junio 26 de 2008 Nota. 1 y aclarada 3597 de 2013 transferencia del corredor férreo La Dorada-Buenos Aires, encontrando 3 predios para incluir en la Base Única de Predios de Uso Público del INVIAS en el listado de predios. Saneamiento de los predios corredor Bogotá Faca. Revisión de casos prediales especiales.</t>
  </si>
  <si>
    <t xml:space="preserve">Se desarrollaron las labores finales para la consecución del Certificado del Sello Equipares en materia de gestión de la equidad de género al interior de la entidad. Hubo jornadas de sensibilización, mesas de trabajo colaborativas y socialización de los avances en este tópico para los miembros de la entidad. Se finalizó el proceso de auditoria desarrollado por el Programa de Naciones Unidas para el Desarrollo en torno a la valoración de los niveles de madurez de la entidad en torno a la implementación de acciones sobre inclusión y equidad de género. Se obtuvo un resultado satisfactorio y se cuenta con los soportes de gestión. </t>
  </si>
  <si>
    <t>Se realizó el respectivo seguimiento de los recursos físicos y la prestación de los servicios.</t>
  </si>
  <si>
    <t>Se logró un avance  del 38,37 en el fortalecimiento de la Mesa de Servicios, Sistema de pavimentos, la estrategia de Uso y apropiación, servicios en la nube, fortalecimiento de la infraestructura.</t>
  </si>
  <si>
    <t>Se realizó el análisis y proyección del Índice de Costos de Construcción de Edificaciones, Índice de Construcción de Obras Civiles, Seguimiento presupuestal de las diferentes dependencias. Se ha realizado seguimiento presupuestal  y de liquidación de proyectos y contratos. Seguimiento de vigencias expiradas y futuras.</t>
  </si>
  <si>
    <t>Se atendieron emergencias viales en todo el territorio nacional de manera oportuna a través de los contratos de Monto Agotable, o la declaración de Urgencias manifiestas</t>
  </si>
  <si>
    <t>Se realizó la Versión 3 de la Guía metodológica cuantitativa por parte de las Universidades, que fue observada por la SGR para los correspondientes ajustes, para formalizar la entrega de los productos.</t>
  </si>
  <si>
    <t xml:space="preserve">Se registra un cumplimiento del 87% al comprometer recursos por valor de $3.403.815 frente a los $3.909.103 programados </t>
  </si>
  <si>
    <t xml:space="preserve">Se registra un cumplimiento del 67% de la meta al obligar recursos de inversión por valor de $1.329.888  frente a los $1.978.054 programados </t>
  </si>
  <si>
    <t>Se registra un cumplimiento del 64% de la meta al comprometer los recursos de funcionamiento programados en el trimestre por valor de $ 136.118 frente a los $213.175 programados</t>
  </si>
  <si>
    <t>Se registra un cumplimiento del 66% de la meta al obligar recursos de funcionamiento por valor de $116.372 frente a los $176.530 programados</t>
  </si>
  <si>
    <t>Se registra un cumplimiento del 94% de la meta en la obligación de los recursos de la reserva al obligar $845.721,77 frente a los $901.894,73 programados</t>
  </si>
  <si>
    <t>Se efectuaron las acciones necesarias para desincorporar y registrar la información de los Bienes de Uso público del Instituto, entregados en concesión al 31 de diciembre de 2024, según norma expedida por la Contaduría General de la Nación</t>
  </si>
  <si>
    <t>Expedición del acto administrativo de distribución Resolución No. 3856 de 26 de agosto de 2024, mediante la cual se distribuye la Contribución Nacional de Valorización para el Proyecto Vial Cartagena - Barranquilla- Circunvalar de la Prosperidad. Por medio de la cual se distribuye el cobro de la Contribución Nacional de Valorización del Sector transporte para el Proyecto de Infraestructura Vial Cartagena - Barranquilla - Circunvalar de la Prosperidad y se modifica la Resolución 1729 de mayo de 2023 Por medio de la cual se aplica el cobro de la Contribución Nacional de Valorización del Sector transporte Proyecto de Infraestructura Vial Cartagena - Barranquilla -Circunvalar de la Prosperidad</t>
  </si>
  <si>
    <t>Se está desarrollando la estructuración y gestión de la solicitud de información para asegurar la operación y mantenimiento del sistema de Transporte Inteligente VIITS, abarcando desde la identificación de necesidades hasta la planificación de contratación de servicios. Se está elaborando una RFI que detalla los requisitos técnicos y operativos del sistema, y se han definido criterios de evaluación para seleccionar a los proveedores adecuados. Actualmente, se está distribuyendo la RFI entre posibles proveedores y, una vez recibidas las propuestas, se procederá a su análisis y evaluación para generar un informe de recomendaciones que cubra el mantenimiento predictivo, correctivo y evolutivo. Finalmente, se estructurará un plan de contratación que incluya cronograma y presupuesto para asegurar la sostenibilidad y eficiencia del sistema VIITS.
Se están trabajando acuerdos con entidades como la UPIT (Unidad de Planeación e Información del Transporte) y la ANSV (Agencia Nacional de Seguridad Vial) para facilitar la transferencia de información a través de web services, lo que permitirá la integración de datos en tiempo real y la automatización de procesos de actualización en el observatorio.</t>
  </si>
  <si>
    <t>Modelo Financieros reversiones ANI a INVIAS Peaje Río Bogotá y El Corzo: Se actualizó modelo financiero integrando proyecciones macroeconómicas, proyecciones de ingresos, nuevos beneficiarios de tarifa diferencial, costos de inversión (CAPEX), costos de operación mantenimiento (OPEX).
-Se estructuró línea de tiempo del modelo de obra pública tradicional versus programa de financiamiento con flujos de caja futuros de peajes.
-Se estructuró cronograma con la Subdirección Planificación de Infraestructura y la Subdirección de Estructuración de Proyectos del Corredor Vial Bogotá - Fontibón - Facatativá - Los Alpes.
-Se incorporó información estadística, para la conformación y distribución de recursos para los municipios de influencia.
Peajes Zipaquirá - Bucaramanga
Generación de ingresos por operación de publicidad exterior en infraestructura física del área de los peajes del Invías.</t>
  </si>
  <si>
    <t>Se evaluaron 20 mapas de aseguramiento con 79 aspectos claves de éxito reportados como definitivos por las dependencias (en temas de riesgos, controles y nivel de confianza); comunicando informe a la Dirección General de la implementación del Mapa de Aseguramiento Institucional con memorando 2024I-VBOG-052854 (31-jul-2024); y a los líderes de dependencias con memorando 2024I-VBOG-053206 (1-agt-2024). Al cierre del trimestre se desarrollaron 14 mesas de trabajo de asesoría a solicitud de las dependencias, para ajustes a incorporar en los mapas de aseguramiento y se evaluaron al mismo corte 4 mapas de aseguramiento ajustados con 12 aspectos clave de éxito.</t>
  </si>
  <si>
    <t>Gestionados 189 procesos: Concurso de méritos abierto 90 / Invitación publica 3 / Licitación obra publica 26 / Licitación Publica 1 / Selección Abreviada Menor Cuantía 69. Evaluados  401 lotes - 3.287 oferentes - 1.318.087 ofertas. Adendados : sin adenda 67, adenda documentos 20 - Cronograma 44 - Mixto 1.  Promedio de días entre la apertura y la adjudicación: Calendario 40  / días hábiles 30. Para el Grupo de Contratación Directa y Garantías no se evaluaron procesos por tienda virtual. Sin embargo por el Grupo de Contratación Administrativa y Minina se presento Acumulado en tienda  virtual 8 OC, para el 3er trimestre 3 / OC 131267 Nube pública IV / OC 131941 Aseo y Cafetería IV / OC 133465 N/A. Contratos Tripartitas Total 2: registrados en SECOP I /N° Radicado: BORRADOR_8996555812 Fecha: 2024-07-24 09:14:23 / N° Radicado: BORRADOR_9931100357 Fecha: 2024-08-21 09:05:21Respuesta al radicado No 2024I-VBOG-045892. Total 1 contratación directa / UM-DTE-SGR-003-2024</t>
  </si>
  <si>
    <t>Se realiza un comité primario donde se informa todos los avances a la SG, se pagaron impuestos, se realizaron comodatos, se asignaron recursos para las territoriales para el mantenimiento de sedes, se realiza un comité primario</t>
  </si>
  <si>
    <t>Mediante memorando 2024I-VBOG-071790 del 30/09/2024 se solicito al Grupo de comunicaciones publicar el seguimiento N° 2 de la estrategia de participación ciudadana en el menu participa https://www.invias.gov.co/index.php/participa#planeacion-y-presupuesto-participativo</t>
  </si>
  <si>
    <t>Se profirieron 2 pliegos de cargos de los expedientes 031-2020 y 035-2023  y remitidos a Juzgamiento en la Dirección Jurídica</t>
  </si>
  <si>
    <t>Se desarrollaron siete citaciones a comité de conciliación; 6 sesiones ordinarias y una citación a comité extraordinario.   Además, se realizaron dos mesas de trabajo con las unidades ejecutoras que hacen parte del comité de seguimiento de la Política de Prevención de Daño Antijurídico -PPDA.</t>
  </si>
  <si>
    <t>Se realizaron dos mesas de trabajo con las unidades ejecutoras que hacen parte del comité de seguimiento de la PPDA, adicionalmente mediante memorando 2024I-VBOG-061921, se les remitió a las unidades ejecutoras el avance la PPDA.</t>
  </si>
  <si>
    <t>Implementar dentro de la Estructuración de los proyectos estratégicos de las Unidades Ejecutoras el uso de las Nuevas tecnologías adoptadas por la entidad</t>
  </si>
  <si>
    <t>Documentos estructurados con la inclusión de la  implementación de nuevas tecnologías en los  proyectos de infraestructura de modo carretero</t>
  </si>
  <si>
    <t>Implementar dentro de la Estructuración de los proyectos estratégicos de las Unidades Ejecutoras el uso de las metodologías BIM adoptadas por la entidad</t>
  </si>
  <si>
    <t>Documentos estructurados con la inclusión de las implementación de metodología BIM en los  proyectos de infraestructura de modo carretero</t>
  </si>
  <si>
    <t>Proyectos de estudios y diseños en ejecución supervisados y con seguimiento</t>
  </si>
  <si>
    <t>Se cumplió el efectuar seguimiento en el componente social de las obligaciones contractuales de las interventorías para el desarrollo de los proyectos,  se resaltan los siguientes proyectos:
1. CO 1632-2015 CI 1731-2015 Construcción de Segundas Calzadas, intersecciones y mejoramiento del Corredor Vial existente Honda ¿ Manizales Fase 3, Comité semanal de obra 14-03-2024
2. Cto. de obra 992 de 2022 y Cto. de interventoría 994 de 2022 - Transversal el Libertador. Acta de reunión con comunidad el 26/01/2024 - Brindar información del avance del contrato de la referencia Acta de reunión con comunidad el 05/02/2024 - Acercamiento y presentación de la profesional social del contratista con el gobernador del resguardo de Santa Rosa de Capisico Acta de reunión con comunidad el 06/02/2024 - Acercamiento y presentación de la profesional social del contratista con el gobernador del resguardo de San Andres de Pisimbala. Acta de reunión 14/02/2024 - Visita técnica social al predio PR 49+300 (Estación de gasolina) Acta de reunión con comunidad 3l 27/02/2024 - Brindar información del avance del proyecto a los integrantes del COPACO. Acta de reunión con comunidad 3l 19/03/2024 - Brindar información del avance del proyecto a los integrantes del COPACO.
3. Cto. de obra 998 de 2023 y Cto. de interventoría 1051 de 2022 - Carretera Candelaria - La Plata. "Acta de reunión con comunidad 24/01/2024 - Socializar el contrato 998 de 2023 en vereda Arrayanes del corregimiento de la Laguna correspondiente a tramo 3, solicitado por esta comunidad "Acta de reunión con comunidad 30/01/2024 - Dar a conocer avance en temas técnicos, ambientales, sociales y SST dentro del contrato 998 del 2023 a la fecha de la presente acta. Acta de reunión con comunidad 13/02/2024 - Dialogo con la comunidad sobre la tala no autorizada de árboles en el tramo 2 de la obra. Acta de reunión con comunidad 26/02/2024 - Realizar reunión del comité de participación comunitaria en la vereda Bordones para socializar los avances y resolver inquietudes. Acta de reunión con comunidad 21/03/2024 - Desarrollar comité de veeduría No. 3 para el contrato No. 998.Variante San Francisco - Mocoa"1. Revisión Informe Trimestral Social N° 10  para  el  Contrato No 1111.</t>
  </si>
  <si>
    <t>Se avanzaron en las  acciones  del plan de implementación de los ejes de la política de sostenibilidad (Plan de trabajo semanal y  Base de los proyectos de Sostenibilidad):  
1. Seguimiento a 19 proyectos de estudio, 17 proyectos de obra con apéndice de Sostenibilidad (1 proyecto suspendido) y 45 proyectos de obra sin apéndice, pero con criterios de Sostenibilidad. 
2. Se realizó la estructuración de proyectos nuevos, desde el componente de Sostenibilidad, para 6 proyectos en total de obra y estudio. 
3. Se adjudica contrato No. 3147 de 2024 correspondiente al "Observatorio Social" y con acta de inicio del 29 de agosto. 
4. Mediante Resolución 3802 del 22 de agosto, la Subdirección de Sostenibilidad traslado recursos por valor de $870´375.743, a la OTIC para el desarrollo de los aplicativos de la Subdirección de Sostenibilidad. 
5. Se cargo en SECOP II el proceso de "Peajes Sostenibles", tanto para consultoría e interventoría con números de procesos CMA-DTE-SS-077-2024 y CMA-DTE-SS-078-2024. 
6. Dentro de las labores de administración del aplicativo SUKUBUN se contabilizan al, 30 de septiembre de 2024, con 8240 registros de atropellamiento y avistamiento de fauna, reportados por los  ministradores viales del INVIAS y contratos de obra.
7. Elaboración, junto con el área de comunicaciones, de las piezas de Sostenibilidad. 
8. Boletines, noticias y videos de Sostenibilidad, realizados en conjunto con el grupo de comunicaciones.  
9. Alimentación y consolidación de la información de los proyectos de infraestructura de transporte del INVIAS, en los monitores SUKUBUN, emisiones y vinculación laboral y equidad de género.
10. El día 14 de agosto se realiza reunión de bienvenida con los multiplicadores de la Sostenibilidad donde se conto con 22 participantes. 
11. El día 17 de Julio se realiza reunión con Colombia compra eficiente; que tenia como objetivo incluir temas de S</t>
  </si>
  <si>
    <t>Se atendieron Sitios Críticos en la Dirección Territorial de Boyacá y Sucre, además de Km 58;  Salamina;  UM San Andrés Islas; Tarrita;  Dagua; se adelantó gestión presupuestal para la atención del puente Cocorná; se realizaron visitas a las DT para evaluación y actualización de sitios críticos clasificados en priorización alta.</t>
  </si>
  <si>
    <t>Se realizaron intervenciones de 1.950 km en la red vial regional, a continuación se presenta el detalle: Amazonas (2,3km); Antioquia (179,14km); Arauca (32,73km); Atlántico (12,36km); Bolívar (88,16km); Boyacá (136,43km); Caldas (51,9km); Caquetá (15,99km); Casanare (21,21km); Cauca (96,96km); Cesar (57,58km); Chocó (38,26km); Córdoba (109,38km); Cundinamarca (174,94km); Guaviare (47,23km); Huila (159,38km); La guajira (78,3km); Magdalena (56,27km); Meta (78,1km); Nariño (98,2km); Norte de Santander (147,33km); Putumayo (32,01km); Quindío (15,49km); Risaralda (5,35km); Santander (43,1km); Sucre (41,67km); Tolima (59,58km); Valle del cauca (71,11km); Vaupés (0,15km);</t>
  </si>
  <si>
    <t xml:space="preserve">Se terminaro14 puentes:
2 Variante San Gil
1 mesetas Uribe
2 Variante San Francisco Mocoa
8 en Quibdó-Medellín Sector 2 (El doce-El siete) </t>
  </si>
  <si>
    <t xml:space="preserve">Las actividades programadas en el PAAC y las observaciones de cumplimiento, se encuentran en el informe consolidado que se publicará en la pagina web y los soportes en el repositorio de MIPG ver detalle a continuación:
1. Implementar la Política Institucional de Administración del Riesgo:  Elaboración del informe trimestral sobre el estado del arte de la implementación política institucional de administración del riesgo.
2. Socializado mediante memorando circular 2024I-VBOG-054010 del 05/08 y elaborado a partir del análisis de los reportes de ejecución/seguimiento de las actividades de control y medición de indicadores en el aplicativo KAWAK , por cada riesgo de gestión y corrupción. Ver anexo 1 disponible en   1. MC 2024I-VBOG-054010 Estado Arte Riesgos.
3. Asesorías a lideres de proceso y facilitadores del MIPG para documentar y/o actualizar riesgos. Ver anexo 2 disponible en   2. Asesorías riesgos 3T.pdf 
4. Actualización en KAWAK de las fichas técnicas de riesgos.  Ver anexo 3 disponible en   3. Actualización en KAWAK de las fichas técnicas de riesgos 3T.pdf 
5. Capacitación sobre reporte de ejecución y seguimiento de las actividades de control y riesgos asociados durante encuentros de facilitadores del MIPG. Ver anexo 4    
6. Promoción del Formato de reporte de incidentes (eventos materializados - riesgos de gestión y corrupción) . Ver anexo 5 </t>
  </si>
  <si>
    <t>Se culminó la implementación del marco de gobernanza de proyectos con 8 proyectos piloto. A partir del 15 de agosto de 2024,  se inició la mejora continua del marco de gobernanza de proyectos del INVIAS con 36 proyectos desprendidos de las acciones populares contra el Invías en los que se está gestionando la atención de dichas acciones como proyectos. Se ha interactuado con diferentes involucrados internos para organizar la información del proyecto y llevar un control adecuado.</t>
  </si>
  <si>
    <t>De conformidad con el Acta 2 del 25-09-2024 de la Sesión del Comité Institucional de Coordinación de Control Interno, se priorizaron dentro del Plan Anual de Auditoría Basado en Riesgos V2 para la vigencia 2024 , la Auditoría a la Contratación, Auditoría a las Direcciones Territoriales, Auditoría Atención al Ciudadano y la Auditoría al programa de Nómina. De la Auditoría a la Contratación se elaboraron los informes de los Ctos 1450/20-LP-SIM-011-2020; 2900 y 3010/23;1072 y 406/22; 971/22 y LP-008-2022; De la Auditoría a las Direcciones Territoriales, se realizó auditoría a las Direcciones Territoriales de Huila y Tolima entre el 15 y 19 de julio del 2024; de la Auditoría al programa de Nomina, mediante Memorando 2024I-BOG-048724 del 19-07-2024 se notificó apertura de la Auditoría al programa de nómina. Se han realizado 5 sesiones de trabajo con la Subdirección de Gestión Humana; La Auditoría a Atención al Ciudadano se encuentra en etapa de planeación.</t>
  </si>
  <si>
    <t xml:space="preserve">Se realizaron las siguientes actividades: Se respondieron 3 derechos de petición  con Oficios: 2024S - VBOG-067614 del 20/09/2024 - 065959 del 17/09/2024- 068846 del 25/09/2024; La Versión 2 del Plan Anual de Auditoría Basado en Riesgos se aprobó en Sesión del Comité Institucional de Coordinación de Control Interno el 25-09-2024 Acta 02; Se elaboraron los informes de auditoría a la Contratación. Ctos 1450/20-LP-SIM-011-2020; 2900 y 3010/23;1072 y 406/22; 971/22 y LP-008-2022; Se realizaron las auditorias a las direcciones territoriales de Huila y Tolima entre el 15 y 19 de julio del 2024; Mediante Memorando 2024I-BOG-048724 del 19-07-2024 se notificó apertura de la Auditoría al programa de nómina. Se han realizado 5 sesiones de trabajo con la Subdirección de Gestión Humana; Se reportó en el SIRECI el Plan de mejoramiento CGR , acuse de aceptación de rendición No. 8005680762024-06-30 del 18-07-2024; Se realizó Informe de Evaluación Independiente del Estado del Sistema de Control Interno con corte a 30-06-2024 y se publicó en la web de INVIAS; Se llevo  a cabo el informe  semestral respectivo a PQRSD  https://www.invias.gov.co/index.php/normativa/politicas-y-lineamientos/hechos-de-transparencia/informes-control-interno/17768-informe-de-seguimiento-pqrds-primer-semestre-2024/file; Mediante Memorando 2024I-VBOG-070192 25-09-2024 se remitió informe de Austeridad en el Gasto Público a la Dirección General del 2do. Trimestre de 2024;  Trimestre de 2024; Se remitió a la ANDJE el informe semestral, con reporte de recibido el 2 de septiembre de 2024,Caso No. 0269929; Se analizaron y conceptuaron fichas del Comité de Contratación del 17 y 24 de septiembre de 2024;  Se remitió el informe de seguimiento a procesos disciplinarios con memorando 20241I - BOG-051164 del 29/07/2024; Seguimiento cuatrimestral al cumplimiento del Plan Anticorrupción y de Atención al Ciudadano corte a agosto 31 de 2024; Se realizaron 55  Informes de seguimiento mensual al PM-CGR; Se notificó a la Subdirección Financiera el Seguimiento a la legalización de anticipos, recursos entregados en administración y rendimientos financieros; Se evaluaron 20 mapas de aseguramiento con 79 aspectos claves de éxito reportados como definitivos por las dependencias (en temas de riesgos, controles y nivel de confianza); comunicando informe a la Dirección General de la implementación del Mapa de Aseguramiento Institucional con memorando 2024I-VBOG-052854 (31-jul-2024); y a los líderes de dependencias con memorando 2024I-VBOG-053206 (1-agt-2024). Al cierre del trimestre se desarrollaron 14 mesas de trabajo de asesoría a solicitud de las dependencias, para ajustes a incorporar en los mapas de aseguramiento y se evaluaron al mismo corte 4 mapas de aseguramiento ajustados con 12 aspectos clave de éxito; Se participó en 9 mesas de trabajo. Se abordaron temas: formulación planes; reformulación acciones vencidas y cumplidas no efectivas del PM-CGR;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</si>
</sst>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 #,##0.00_-;\-&quot;$&quot;\ * #,##0.00_-;_-&quot;$&quot;\ * &quot;-&quot;??_-;_-@_-"/>
    <numFmt numFmtId="43" formatCode="_-* #,##0.00_-;\-* #,##0.00_-;_-* &quot;-&quot;??_-;_-@_-"/>
    <numFmt numFmtId="164" formatCode="_(* #,##0.00_);_(* \(#,##0.00\);_(* &quot;-&quot;??_);_(@_)"/>
    <numFmt numFmtId="165" formatCode="_ [$€-2]\ * #,##0.00_ ;_ [$€-2]\ * \-#,##0.00_ ;_ [$€-2]\ * &quot;-&quot;??_ "/>
  </numFmts>
  <fonts count="14"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1"/>
      <name val="Nunito Sans Regular"/>
    </font>
    <font>
      <sz val="11"/>
      <color theme="1"/>
      <name val="Nunito Sans"/>
    </font>
    <font>
      <b/>
      <sz val="11"/>
      <color theme="1"/>
      <name val="Nunito Sans"/>
    </font>
    <font>
      <b/>
      <sz val="11"/>
      <color theme="0"/>
      <name val="Nunito Sans"/>
    </font>
    <font>
      <sz val="11"/>
      <color rgb="FF000000"/>
      <name val="Nunito Sans"/>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s>
  <borders count="37">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s>
  <cellStyleXfs count="14">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7" fillId="0" borderId="0"/>
    <xf numFmtId="44" fontId="7" fillId="0" borderId="0" applyFont="0" applyFill="0" applyBorder="0" applyAlignment="0" applyProtection="0"/>
    <xf numFmtId="9" fontId="7" fillId="0" borderId="0" applyFont="0" applyFill="0" applyBorder="0" applyAlignment="0" applyProtection="0"/>
  </cellStyleXfs>
  <cellXfs count="155">
    <xf numFmtId="0" fontId="0" fillId="0" borderId="0" xfId="0"/>
    <xf numFmtId="0" fontId="3" fillId="0" borderId="11" xfId="0" applyFont="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0" fillId="0" borderId="12" xfId="0" applyBorder="1"/>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xf>
    <xf numFmtId="0" fontId="0" fillId="0" borderId="13" xfId="0" applyBorder="1"/>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0" fillId="0" borderId="0" xfId="0"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0" fillId="0" borderId="12" xfId="0" applyBorder="1" applyAlignment="1">
      <alignment horizontal="left" vertical="center" wrapText="1"/>
    </xf>
    <xf numFmtId="0" fontId="3" fillId="0" borderId="10" xfId="0" applyFont="1" applyBorder="1" applyAlignment="1">
      <alignment horizontal="center" vertical="center"/>
    </xf>
    <xf numFmtId="0" fontId="3" fillId="0" borderId="8" xfId="0" applyFont="1" applyBorder="1" applyAlignment="1">
      <alignment horizontal="center" vertical="center" wrapText="1"/>
    </xf>
    <xf numFmtId="0" fontId="3" fillId="0" borderId="1" xfId="0" applyFont="1" applyBorder="1" applyAlignment="1">
      <alignment horizontal="center" vertical="center" wrapText="1"/>
    </xf>
    <xf numFmtId="0" fontId="2" fillId="2" borderId="13" xfId="0" applyFont="1" applyFill="1" applyBorder="1" applyAlignment="1">
      <alignment horizontal="left"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5" xfId="0" applyFont="1" applyBorder="1" applyAlignment="1">
      <alignment horizontal="center" vertical="center" wrapText="1"/>
    </xf>
    <xf numFmtId="0" fontId="3" fillId="0" borderId="2" xfId="0" applyFont="1" applyBorder="1" applyAlignment="1">
      <alignment horizontal="center" vertical="center"/>
    </xf>
    <xf numFmtId="0" fontId="5" fillId="0" borderId="20" xfId="0" applyFont="1" applyBorder="1" applyAlignment="1">
      <alignment vertical="center" wrapText="1"/>
    </xf>
    <xf numFmtId="0" fontId="3" fillId="0" borderId="21" xfId="0" applyFont="1" applyBorder="1" applyAlignment="1">
      <alignment horizontal="center" vertical="center" wrapText="1"/>
    </xf>
    <xf numFmtId="0" fontId="5" fillId="0" borderId="22" xfId="0" applyFont="1" applyBorder="1" applyAlignment="1">
      <alignment vertical="center" wrapText="1"/>
    </xf>
    <xf numFmtId="0" fontId="5" fillId="0" borderId="23" xfId="0" applyFont="1" applyBorder="1" applyAlignment="1">
      <alignment vertical="center" wrapText="1"/>
    </xf>
    <xf numFmtId="0" fontId="0" fillId="2" borderId="12" xfId="0" applyFill="1" applyBorder="1" applyAlignment="1">
      <alignment horizontal="left" vertical="center" wrapText="1"/>
    </xf>
    <xf numFmtId="0" fontId="0" fillId="3" borderId="12" xfId="0" applyFill="1" applyBorder="1"/>
    <xf numFmtId="0" fontId="6" fillId="0" borderId="22"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9" fillId="0" borderId="24" xfId="6" applyNumberFormat="1" applyFont="1" applyFill="1" applyBorder="1" applyAlignment="1">
      <alignment horizontal="center" vertical="center" wrapText="1"/>
    </xf>
    <xf numFmtId="9" fontId="9" fillId="0" borderId="24" xfId="6" applyFont="1" applyFill="1" applyBorder="1" applyAlignment="1">
      <alignment horizontal="center" vertical="center" wrapText="1"/>
    </xf>
    <xf numFmtId="9" fontId="9" fillId="0" borderId="24" xfId="13" applyFont="1" applyFill="1" applyBorder="1" applyAlignment="1">
      <alignment horizontal="center" vertical="center" wrapText="1"/>
    </xf>
    <xf numFmtId="9" fontId="10" fillId="0" borderId="24" xfId="6" applyFont="1" applyFill="1" applyBorder="1" applyAlignment="1">
      <alignment horizontal="center" vertical="center" wrapText="1"/>
    </xf>
    <xf numFmtId="44" fontId="10" fillId="0" borderId="24" xfId="12" applyFont="1" applyFill="1" applyBorder="1" applyAlignment="1">
      <alignment horizontal="center" vertical="center" wrapText="1"/>
    </xf>
    <xf numFmtId="0" fontId="10" fillId="0" borderId="0" xfId="1" applyFont="1" applyAlignment="1">
      <alignment horizontal="center" vertical="center" wrapText="1"/>
    </xf>
    <xf numFmtId="1" fontId="10" fillId="0" borderId="0" xfId="1" applyNumberFormat="1" applyFont="1" applyAlignment="1">
      <alignment horizontal="center" vertical="center" wrapText="1"/>
    </xf>
    <xf numFmtId="9" fontId="10" fillId="0" borderId="0" xfId="1" applyNumberFormat="1" applyFont="1" applyAlignment="1">
      <alignment horizontal="center" vertical="center" wrapText="1"/>
    </xf>
    <xf numFmtId="0" fontId="10" fillId="0" borderId="0" xfId="1" applyFont="1" applyAlignment="1">
      <alignment horizontal="left" vertical="center" wrapText="1"/>
    </xf>
    <xf numFmtId="10" fontId="11" fillId="0" borderId="0" xfId="2" applyFont="1" applyAlignment="1">
      <alignment horizontal="center" vertical="center" wrapText="1"/>
    </xf>
    <xf numFmtId="10" fontId="10" fillId="0" borderId="0" xfId="2" applyFont="1" applyAlignment="1">
      <alignment horizontal="center" vertical="center" wrapText="1"/>
    </xf>
    <xf numFmtId="0" fontId="12" fillId="4" borderId="24" xfId="1" applyFont="1" applyFill="1" applyBorder="1" applyAlignment="1">
      <alignment horizontal="center" vertical="center" wrapText="1"/>
    </xf>
    <xf numFmtId="0" fontId="12" fillId="4" borderId="24" xfId="0" applyFont="1" applyFill="1" applyBorder="1" applyAlignment="1">
      <alignment horizontal="center" vertical="center" wrapText="1"/>
    </xf>
    <xf numFmtId="0" fontId="10" fillId="0" borderId="0" xfId="0" applyFont="1" applyAlignment="1">
      <alignment horizontal="center" vertical="center" wrapText="1"/>
    </xf>
    <xf numFmtId="9" fontId="10" fillId="0" borderId="0" xfId="3" applyFont="1" applyFill="1" applyBorder="1" applyAlignment="1">
      <alignment horizontal="center" vertical="center" wrapText="1"/>
    </xf>
    <xf numFmtId="9" fontId="10" fillId="3" borderId="0" xfId="2" applyNumberFormat="1" applyFont="1" applyFill="1" applyAlignment="1">
      <alignment horizontal="center" vertical="center" wrapText="1"/>
    </xf>
    <xf numFmtId="9" fontId="10" fillId="0" borderId="0" xfId="6" applyFont="1" applyFill="1" applyBorder="1" applyAlignment="1">
      <alignment horizontal="center" vertical="center" wrapText="1"/>
    </xf>
    <xf numFmtId="9" fontId="10" fillId="0" borderId="0" xfId="0" applyNumberFormat="1" applyFont="1" applyAlignment="1">
      <alignment horizontal="center" vertical="center" wrapText="1"/>
    </xf>
    <xf numFmtId="10" fontId="10" fillId="0" borderId="0" xfId="2" applyFont="1" applyAlignment="1">
      <alignment horizontal="left" vertical="center" wrapText="1"/>
    </xf>
    <xf numFmtId="10" fontId="11" fillId="0" borderId="0" xfId="2" applyFont="1" applyAlignment="1">
      <alignment vertical="center" wrapText="1"/>
    </xf>
    <xf numFmtId="10" fontId="10" fillId="0" borderId="0" xfId="2" applyFont="1" applyAlignment="1">
      <alignment vertical="center" wrapText="1"/>
    </xf>
    <xf numFmtId="0" fontId="11" fillId="0" borderId="0" xfId="0" applyFont="1" applyAlignment="1">
      <alignment horizontal="left" vertical="center" wrapText="1"/>
    </xf>
    <xf numFmtId="0" fontId="11" fillId="0" borderId="0" xfId="0" applyFont="1" applyAlignment="1">
      <alignment horizontal="center" vertical="center" wrapText="1"/>
    </xf>
    <xf numFmtId="0" fontId="10" fillId="0" borderId="0" xfId="0" applyFont="1" applyAlignment="1">
      <alignment horizontal="left" vertical="center" wrapText="1"/>
    </xf>
    <xf numFmtId="1" fontId="10" fillId="0" borderId="24" xfId="6" applyNumberFormat="1" applyFont="1" applyFill="1" applyBorder="1" applyAlignment="1">
      <alignment horizontal="center" vertical="center" wrapText="1"/>
    </xf>
    <xf numFmtId="2" fontId="10" fillId="0" borderId="0" xfId="1" applyNumberFormat="1" applyFont="1" applyAlignment="1">
      <alignment horizontal="center" vertical="center" wrapText="1"/>
    </xf>
    <xf numFmtId="0" fontId="11" fillId="0" borderId="0" xfId="1" applyFont="1" applyAlignment="1">
      <alignment horizontal="left" vertical="center" wrapText="1"/>
    </xf>
    <xf numFmtId="0" fontId="11" fillId="0" borderId="0" xfId="1" applyFont="1" applyAlignment="1">
      <alignment horizontal="center" vertical="center" wrapText="1"/>
    </xf>
    <xf numFmtId="41" fontId="10" fillId="0" borderId="0" xfId="8" applyFont="1" applyFill="1" applyBorder="1" applyAlignment="1">
      <alignment horizontal="center" vertical="center" wrapText="1"/>
    </xf>
    <xf numFmtId="41" fontId="10" fillId="0" borderId="0" xfId="8" applyFont="1" applyFill="1" applyAlignment="1">
      <alignment horizontal="center" vertical="center" wrapText="1"/>
    </xf>
    <xf numFmtId="0" fontId="10" fillId="0" borderId="0" xfId="1" applyFont="1" applyAlignment="1">
      <alignment vertical="center" wrapText="1"/>
    </xf>
    <xf numFmtId="10" fontId="11" fillId="0" borderId="0" xfId="2" applyFont="1" applyAlignment="1">
      <alignment horizontal="left" vertical="center" wrapText="1"/>
    </xf>
    <xf numFmtId="0" fontId="11" fillId="0" borderId="0" xfId="1" applyFont="1" applyAlignment="1">
      <alignment vertical="center" wrapText="1"/>
    </xf>
    <xf numFmtId="10" fontId="10" fillId="0" borderId="0" xfId="1" applyNumberFormat="1" applyFont="1" applyAlignment="1">
      <alignment horizontal="left" vertical="center" wrapText="1"/>
    </xf>
    <xf numFmtId="10" fontId="11" fillId="0" borderId="0" xfId="2" applyFont="1" applyAlignment="1">
      <alignment vertical="center"/>
    </xf>
    <xf numFmtId="0" fontId="10" fillId="3" borderId="0" xfId="0" applyFont="1" applyFill="1" applyAlignment="1">
      <alignment horizontal="center" vertical="center" wrapText="1"/>
    </xf>
    <xf numFmtId="0" fontId="10" fillId="0" borderId="0" xfId="0" applyFont="1" applyAlignment="1">
      <alignment vertical="center" wrapText="1"/>
    </xf>
    <xf numFmtId="0" fontId="10" fillId="0" borderId="24" xfId="1" applyFont="1" applyBorder="1" applyAlignment="1">
      <alignment horizontal="center" vertical="center" wrapText="1"/>
    </xf>
    <xf numFmtId="0" fontId="10" fillId="0" borderId="24" xfId="0" applyFont="1" applyBorder="1" applyAlignment="1">
      <alignment horizontal="center" vertical="center" wrapText="1"/>
    </xf>
    <xf numFmtId="4" fontId="10" fillId="0" borderId="24" xfId="1" applyNumberFormat="1" applyFont="1" applyBorder="1" applyAlignment="1">
      <alignment horizontal="center" vertical="center" wrapText="1"/>
    </xf>
    <xf numFmtId="0" fontId="10" fillId="0" borderId="24" xfId="7" applyNumberFormat="1" applyFont="1" applyFill="1" applyBorder="1" applyAlignment="1">
      <alignment horizontal="center" vertical="center"/>
    </xf>
    <xf numFmtId="0" fontId="10" fillId="0" borderId="24" xfId="3" applyNumberFormat="1" applyFont="1" applyFill="1" applyBorder="1" applyAlignment="1">
      <alignment horizontal="center" vertical="center" wrapText="1"/>
    </xf>
    <xf numFmtId="3" fontId="10" fillId="0" borderId="24" xfId="1" applyNumberFormat="1" applyFont="1" applyBorder="1" applyAlignment="1">
      <alignment horizontal="center" vertical="center" wrapText="1"/>
    </xf>
    <xf numFmtId="0" fontId="10" fillId="0" borderId="24" xfId="1" applyFont="1" applyBorder="1" applyAlignment="1">
      <alignment horizontal="left" vertical="center" wrapText="1"/>
    </xf>
    <xf numFmtId="10" fontId="10" fillId="0" borderId="24" xfId="1" applyNumberFormat="1" applyFont="1" applyBorder="1" applyAlignment="1">
      <alignment horizontal="left" vertical="center" wrapText="1"/>
    </xf>
    <xf numFmtId="49" fontId="10" fillId="0" borderId="24" xfId="1" applyNumberFormat="1" applyFont="1" applyBorder="1" applyAlignment="1">
      <alignment vertical="top" wrapText="1"/>
    </xf>
    <xf numFmtId="2" fontId="10" fillId="0" borderId="24" xfId="1" applyNumberFormat="1" applyFont="1" applyBorder="1" applyAlignment="1">
      <alignment horizontal="center" vertical="center" wrapText="1"/>
    </xf>
    <xf numFmtId="0" fontId="3" fillId="0" borderId="3" xfId="0" applyFont="1" applyBorder="1" applyAlignment="1">
      <alignment horizontal="center" wrapText="1"/>
    </xf>
    <xf numFmtId="0" fontId="3" fillId="0" borderId="5" xfId="0" applyFont="1" applyBorder="1" applyAlignment="1">
      <alignment horizontal="center" wrapText="1"/>
    </xf>
    <xf numFmtId="0" fontId="3" fillId="0" borderId="4" xfId="0" applyFont="1" applyBorder="1" applyAlignment="1">
      <alignment horizontal="center" wrapText="1"/>
    </xf>
    <xf numFmtId="0" fontId="11" fillId="0" borderId="0" xfId="1" applyFont="1" applyAlignment="1">
      <alignment horizontal="left" vertical="center" wrapText="1"/>
    </xf>
    <xf numFmtId="0" fontId="12" fillId="4" borderId="24" xfId="1" applyFont="1" applyFill="1" applyBorder="1" applyAlignment="1">
      <alignment horizontal="center" vertical="center" wrapText="1"/>
    </xf>
    <xf numFmtId="0" fontId="12" fillId="4" borderId="33" xfId="1" applyFont="1" applyFill="1" applyBorder="1" applyAlignment="1">
      <alignment horizontal="center" vertical="center" wrapText="1"/>
    </xf>
    <xf numFmtId="0" fontId="11" fillId="0" borderId="0" xfId="0" applyFont="1" applyAlignment="1">
      <alignment horizontal="left" vertical="center" wrapText="1"/>
    </xf>
    <xf numFmtId="0" fontId="12" fillId="4" borderId="24" xfId="0" applyFont="1" applyFill="1" applyBorder="1" applyAlignment="1">
      <alignment horizontal="center" vertical="center" wrapText="1"/>
    </xf>
    <xf numFmtId="10" fontId="11" fillId="0" borderId="0" xfId="2" applyFont="1" applyAlignment="1">
      <alignment horizontal="left" vertical="center" wrapText="1"/>
    </xf>
    <xf numFmtId="0" fontId="10" fillId="0" borderId="24" xfId="0" applyFont="1" applyBorder="1" applyAlignment="1">
      <alignment horizontal="center" vertical="center" wrapText="1"/>
    </xf>
    <xf numFmtId="0" fontId="10" fillId="0" borderId="24" xfId="1" applyFont="1" applyBorder="1" applyAlignment="1">
      <alignment horizontal="center" vertical="center" wrapText="1"/>
    </xf>
    <xf numFmtId="0" fontId="11" fillId="0" borderId="0" xfId="1" applyFont="1" applyAlignment="1">
      <alignment vertical="center" wrapText="1"/>
    </xf>
    <xf numFmtId="0" fontId="11" fillId="0" borderId="34" xfId="1" applyFont="1" applyBorder="1" applyAlignment="1">
      <alignment horizontal="left" vertical="center" wrapText="1"/>
    </xf>
    <xf numFmtId="0" fontId="11" fillId="0" borderId="36" xfId="1" applyFont="1" applyBorder="1" applyAlignment="1">
      <alignment horizontal="left" vertical="center" wrapText="1"/>
    </xf>
    <xf numFmtId="0" fontId="11" fillId="0" borderId="24" xfId="1" applyFont="1" applyBorder="1" applyAlignment="1">
      <alignment horizontal="center" vertical="center" wrapText="1"/>
    </xf>
    <xf numFmtId="0" fontId="11" fillId="0" borderId="24" xfId="1" applyFont="1" applyBorder="1" applyAlignment="1">
      <alignment horizontal="left" vertical="center" wrapText="1"/>
    </xf>
    <xf numFmtId="0" fontId="11" fillId="0" borderId="34" xfId="1" applyFont="1" applyBorder="1" applyAlignment="1">
      <alignment horizontal="center" vertical="center" wrapText="1"/>
    </xf>
    <xf numFmtId="0" fontId="11" fillId="0" borderId="35" xfId="1" applyFont="1" applyBorder="1" applyAlignment="1">
      <alignment horizontal="center" vertical="center" wrapText="1"/>
    </xf>
    <xf numFmtId="0" fontId="11" fillId="0" borderId="36" xfId="1" applyFont="1" applyBorder="1" applyAlignment="1">
      <alignment horizontal="center" vertical="center" wrapText="1"/>
    </xf>
    <xf numFmtId="0" fontId="10" fillId="0" borderId="24" xfId="1" applyFont="1" applyBorder="1" applyAlignment="1">
      <alignment horizontal="justify" vertical="center" wrapText="1"/>
    </xf>
    <xf numFmtId="0" fontId="11" fillId="0" borderId="25" xfId="1" applyFont="1" applyBorder="1" applyAlignment="1">
      <alignment horizontal="center" vertical="center" wrapText="1"/>
    </xf>
    <xf numFmtId="0" fontId="11" fillId="0" borderId="26" xfId="1" applyFont="1" applyBorder="1" applyAlignment="1">
      <alignment horizontal="center" vertical="center" wrapText="1"/>
    </xf>
    <xf numFmtId="0" fontId="11" fillId="0" borderId="27" xfId="1" applyFont="1" applyBorder="1" applyAlignment="1">
      <alignment horizontal="center" vertical="center" wrapText="1"/>
    </xf>
    <xf numFmtId="0" fontId="11" fillId="0" borderId="28" xfId="1" applyFont="1" applyBorder="1" applyAlignment="1">
      <alignment horizontal="center" vertical="center" wrapText="1"/>
    </xf>
    <xf numFmtId="0" fontId="11" fillId="0" borderId="0" xfId="1" applyFont="1" applyAlignment="1">
      <alignment horizontal="center" vertical="center" wrapText="1"/>
    </xf>
    <xf numFmtId="0" fontId="11" fillId="0" borderId="29" xfId="1" applyFont="1" applyBorder="1" applyAlignment="1">
      <alignment horizontal="center" vertical="center" wrapText="1"/>
    </xf>
    <xf numFmtId="0" fontId="11" fillId="0" borderId="30" xfId="1" applyFont="1" applyBorder="1" applyAlignment="1">
      <alignment horizontal="center" vertical="center" wrapText="1"/>
    </xf>
    <xf numFmtId="0" fontId="11" fillId="0" borderId="31" xfId="1" applyFont="1" applyBorder="1" applyAlignment="1">
      <alignment horizontal="center" vertical="center" wrapText="1"/>
    </xf>
    <xf numFmtId="0" fontId="11" fillId="0" borderId="32" xfId="1" applyFont="1" applyBorder="1" applyAlignment="1">
      <alignment horizontal="center" vertical="center" wrapText="1"/>
    </xf>
    <xf numFmtId="0" fontId="11" fillId="0" borderId="0" xfId="1" applyFont="1" applyFill="1" applyAlignment="1">
      <alignment vertical="center" wrapText="1"/>
    </xf>
    <xf numFmtId="0" fontId="10" fillId="0" borderId="24" xfId="0" applyFont="1" applyFill="1" applyBorder="1" applyAlignment="1">
      <alignment horizontal="center" vertical="center" wrapText="1"/>
    </xf>
    <xf numFmtId="4" fontId="10" fillId="0" borderId="24" xfId="1" applyNumberFormat="1" applyFont="1" applyFill="1" applyBorder="1" applyAlignment="1">
      <alignment horizontal="center" vertical="center" wrapText="1"/>
    </xf>
    <xf numFmtId="0" fontId="10" fillId="0" borderId="24" xfId="1" applyFont="1" applyFill="1" applyBorder="1" applyAlignment="1">
      <alignment horizontal="center" vertical="center" wrapText="1"/>
    </xf>
    <xf numFmtId="10" fontId="10" fillId="0" borderId="24" xfId="1" applyNumberFormat="1" applyFont="1" applyFill="1" applyBorder="1" applyAlignment="1">
      <alignment horizontal="left" vertical="center" wrapText="1"/>
    </xf>
    <xf numFmtId="0" fontId="10" fillId="0" borderId="0" xfId="1" applyFont="1" applyFill="1" applyAlignment="1">
      <alignment vertical="center" wrapText="1"/>
    </xf>
    <xf numFmtId="1" fontId="10" fillId="0" borderId="24" xfId="1" applyNumberFormat="1" applyFont="1" applyFill="1" applyBorder="1" applyAlignment="1">
      <alignment horizontal="center" vertical="center" wrapText="1"/>
    </xf>
    <xf numFmtId="0" fontId="10" fillId="0" borderId="24" xfId="1" applyFont="1" applyFill="1" applyBorder="1" applyAlignment="1">
      <alignment horizontal="left" vertical="center" wrapText="1"/>
    </xf>
    <xf numFmtId="0" fontId="11" fillId="0" borderId="0" xfId="1" applyFont="1" applyFill="1" applyAlignment="1">
      <alignment horizontal="center" vertical="center" wrapText="1"/>
    </xf>
    <xf numFmtId="0" fontId="9" fillId="0" borderId="24" xfId="1" applyFont="1" applyFill="1" applyBorder="1" applyAlignment="1">
      <alignment horizontal="center" vertical="center" wrapText="1"/>
    </xf>
    <xf numFmtId="1" fontId="9" fillId="0" borderId="24" xfId="1" applyNumberFormat="1" applyFont="1" applyFill="1" applyBorder="1" applyAlignment="1">
      <alignment horizontal="center" vertical="center" wrapText="1"/>
    </xf>
    <xf numFmtId="0" fontId="10" fillId="0" borderId="0" xfId="1" applyFont="1" applyFill="1" applyAlignment="1">
      <alignment horizontal="center" vertical="center" wrapText="1"/>
    </xf>
    <xf numFmtId="2" fontId="10" fillId="0" borderId="24" xfId="6" applyNumberFormat="1" applyFont="1" applyFill="1" applyBorder="1" applyAlignment="1">
      <alignment horizontal="center" vertical="center" wrapText="1"/>
    </xf>
    <xf numFmtId="0" fontId="10" fillId="0" borderId="24" xfId="0" applyFont="1" applyFill="1" applyBorder="1" applyAlignment="1">
      <alignment horizontal="left" vertical="center" wrapText="1"/>
    </xf>
    <xf numFmtId="0" fontId="10" fillId="0" borderId="24" xfId="0" applyFont="1" applyFill="1" applyBorder="1" applyAlignment="1">
      <alignment horizontal="center" vertical="center" wrapText="1"/>
    </xf>
    <xf numFmtId="0" fontId="9" fillId="0" borderId="24" xfId="2" applyNumberFormat="1" applyFont="1" applyFill="1" applyBorder="1" applyAlignment="1">
      <alignment horizontal="center" vertical="center" wrapText="1"/>
    </xf>
    <xf numFmtId="4" fontId="10" fillId="0" borderId="24" xfId="7" applyNumberFormat="1" applyFont="1" applyFill="1" applyBorder="1" applyAlignment="1">
      <alignment horizontal="center" vertical="center" wrapText="1"/>
    </xf>
    <xf numFmtId="10" fontId="10" fillId="0" borderId="24" xfId="1" applyNumberFormat="1" applyFont="1" applyFill="1" applyBorder="1" applyAlignment="1">
      <alignment horizontal="center" vertical="center" wrapText="1"/>
    </xf>
    <xf numFmtId="0" fontId="9" fillId="0" borderId="24" xfId="0" applyFont="1" applyFill="1" applyBorder="1" applyAlignment="1">
      <alignment horizontal="center" vertical="center" wrapText="1"/>
    </xf>
    <xf numFmtId="9" fontId="10" fillId="0" borderId="24"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9" fontId="10" fillId="0" borderId="24" xfId="2" applyNumberFormat="1" applyFont="1" applyFill="1" applyBorder="1" applyAlignment="1">
      <alignment horizontal="center" vertical="center" wrapText="1"/>
    </xf>
    <xf numFmtId="0" fontId="10" fillId="0" borderId="24" xfId="0" applyFont="1" applyFill="1" applyBorder="1" applyAlignment="1">
      <alignment vertical="center" wrapText="1"/>
    </xf>
    <xf numFmtId="0" fontId="10" fillId="0" borderId="24" xfId="11" applyFont="1" applyFill="1" applyBorder="1" applyAlignment="1">
      <alignment horizontal="center" vertical="center" wrapText="1"/>
    </xf>
    <xf numFmtId="0" fontId="9" fillId="0" borderId="1" xfId="1" applyFont="1" applyFill="1" applyBorder="1" applyAlignment="1">
      <alignment horizontal="center" vertical="center" wrapText="1"/>
    </xf>
    <xf numFmtId="9" fontId="10" fillId="0" borderId="24" xfId="3" applyFont="1" applyFill="1" applyBorder="1" applyAlignment="1">
      <alignment horizontal="center" vertical="center" wrapText="1"/>
    </xf>
    <xf numFmtId="2" fontId="9" fillId="0" borderId="24" xfId="0" applyNumberFormat="1" applyFont="1" applyFill="1" applyBorder="1" applyAlignment="1">
      <alignment horizontal="center" vertical="center" wrapText="1"/>
    </xf>
    <xf numFmtId="0" fontId="10" fillId="0" borderId="24" xfId="1" applyFont="1" applyFill="1" applyBorder="1" applyAlignment="1">
      <alignment horizontal="center" vertical="center" wrapText="1"/>
    </xf>
    <xf numFmtId="9" fontId="9" fillId="0" borderId="24" xfId="1" applyNumberFormat="1" applyFont="1" applyFill="1" applyBorder="1" applyAlignment="1">
      <alignment horizontal="center" vertical="center" wrapText="1"/>
    </xf>
    <xf numFmtId="0" fontId="10" fillId="0" borderId="0" xfId="11" applyFont="1" applyFill="1" applyAlignment="1">
      <alignment horizontal="center" vertical="center" wrapText="1"/>
    </xf>
    <xf numFmtId="0" fontId="10" fillId="0" borderId="0" xfId="0" applyFont="1" applyFill="1" applyAlignment="1">
      <alignment horizontal="left" vertical="center" wrapText="1"/>
    </xf>
    <xf numFmtId="10" fontId="11" fillId="0" borderId="0" xfId="2" applyFont="1" applyFill="1" applyAlignment="1">
      <alignment horizontal="left" vertical="center" wrapText="1"/>
    </xf>
    <xf numFmtId="0" fontId="11" fillId="0" borderId="0" xfId="1" applyFont="1" applyFill="1" applyAlignment="1">
      <alignment horizontal="left" vertical="center" wrapText="1"/>
    </xf>
    <xf numFmtId="44" fontId="9" fillId="0" borderId="24" xfId="12" applyFont="1" applyFill="1" applyBorder="1" applyAlignment="1">
      <alignment horizontal="center" vertical="center" wrapText="1"/>
    </xf>
    <xf numFmtId="10" fontId="10" fillId="0" borderId="24" xfId="6" applyNumberFormat="1" applyFont="1" applyFill="1" applyBorder="1" applyAlignment="1">
      <alignment horizontal="center" vertical="center" wrapText="1"/>
    </xf>
    <xf numFmtId="10" fontId="10" fillId="0" borderId="24" xfId="0" applyNumberFormat="1" applyFont="1" applyFill="1" applyBorder="1" applyAlignment="1">
      <alignment horizontal="left" vertical="center" wrapText="1"/>
    </xf>
    <xf numFmtId="9" fontId="9" fillId="0" borderId="24" xfId="0" applyNumberFormat="1" applyFont="1" applyFill="1" applyBorder="1" applyAlignment="1">
      <alignment horizontal="center" vertical="center" wrapText="1"/>
    </xf>
    <xf numFmtId="0" fontId="10" fillId="0" borderId="0" xfId="1" applyFont="1" applyFill="1" applyAlignment="1">
      <alignment horizontal="left" vertical="center" wrapText="1"/>
    </xf>
    <xf numFmtId="0" fontId="10" fillId="0" borderId="0" xfId="0" applyFont="1" applyFill="1" applyAlignment="1">
      <alignment vertical="center" wrapText="1"/>
    </xf>
    <xf numFmtId="0" fontId="10" fillId="0" borderId="0" xfId="0" applyFont="1" applyFill="1" applyAlignment="1">
      <alignment horizontal="center" vertical="center" wrapText="1"/>
    </xf>
    <xf numFmtId="2" fontId="10" fillId="0" borderId="0" xfId="1" applyNumberFormat="1" applyFont="1" applyFill="1" applyAlignment="1">
      <alignment horizontal="center" vertical="center" wrapText="1"/>
    </xf>
    <xf numFmtId="10" fontId="10" fillId="0" borderId="0" xfId="1" applyNumberFormat="1" applyFont="1" applyFill="1" applyAlignment="1">
      <alignment horizontal="left" vertical="center" wrapText="1"/>
    </xf>
    <xf numFmtId="10" fontId="13" fillId="0" borderId="24" xfId="1" applyNumberFormat="1" applyFont="1" applyFill="1" applyBorder="1" applyAlignment="1">
      <alignment horizontal="left" vertical="center" wrapText="1"/>
    </xf>
  </cellXfs>
  <cellStyles count="14">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Moneda" xfId="12" builtinId="4"/>
    <cellStyle name="Normal" xfId="0" builtinId="0"/>
    <cellStyle name="Normal 2" xfId="1" xr:uid="{00000000-0005-0000-0000-000006000000}"/>
    <cellStyle name="Normal 3" xfId="11" xr:uid="{BD592648-42F5-4A1D-8F0D-7C435276DDD3}"/>
    <cellStyle name="Normal_EVALUACION GESTION  CALDAS A 31-MAR-06" xfId="2" xr:uid="{00000000-0005-0000-0000-000007000000}"/>
    <cellStyle name="Porcentaje" xfId="6" builtinId="5"/>
    <cellStyle name="Porcentaje 2" xfId="13" xr:uid="{B78B0B3C-1CCF-49AE-BFD6-751CFCBCA4F4}"/>
    <cellStyle name="Porcentual 2" xfId="3" xr:uid="{00000000-0005-0000-0000-000009000000}"/>
    <cellStyle name="Porcentual 7 3" xfId="10" xr:uid="{00000000-0005-0000-0000-00000A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00"/>
      <color rgb="FFCAFAC6"/>
      <color rgb="FFF5F7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418486</xdr:colOff>
      <xdr:row>2</xdr:row>
      <xdr:rowOff>7938</xdr:rowOff>
    </xdr:from>
    <xdr:to>
      <xdr:col>1</xdr:col>
      <xdr:colOff>1305662</xdr:colOff>
      <xdr:row>6</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704236" y="470581"/>
          <a:ext cx="887176" cy="81182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adriana/OneDrive%20-%20Instituto%20Nacional%20de%20Vias%20-%20INVIAS/2023%20office/Cuentas%20de%20Cobro/Febrero/Users/adriana/Downloads/Users/adriana/Downloads/Users/adriana/Desktop/Invi&#769;as/2022/Contraloria/C:/Users/avarelam/Desktop/Planeaci&#243;n/PLANEACI&#211;N%202017/Varios/Formatos/Formato%20Plan%20de%20Accion%20V2.1.xlsx?587FFCB3" TargetMode="External"/><Relationship Id="rId1" Type="http://schemas.openxmlformats.org/officeDocument/2006/relationships/externalLinkPath" Target="file:///\\587FFCB3\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83" t="s">
        <v>9</v>
      </c>
      <c r="C1" s="84"/>
      <c r="D1" s="84"/>
      <c r="E1" s="84"/>
      <c r="F1" s="84"/>
      <c r="G1" s="84"/>
      <c r="H1" s="85"/>
    </row>
    <row r="2" spans="1:9" ht="45" x14ac:dyDescent="0.25">
      <c r="A2" s="1" t="s">
        <v>10</v>
      </c>
      <c r="B2" s="2" t="s">
        <v>11</v>
      </c>
      <c r="C2" s="3" t="s">
        <v>12</v>
      </c>
      <c r="D2" s="3" t="s">
        <v>13</v>
      </c>
      <c r="E2" s="3" t="s">
        <v>14</v>
      </c>
      <c r="F2" s="3" t="s">
        <v>15</v>
      </c>
      <c r="G2" s="3" t="s">
        <v>16</v>
      </c>
      <c r="H2" s="4" t="s">
        <v>17</v>
      </c>
    </row>
    <row r="3" spans="1:9" x14ac:dyDescent="0.25">
      <c r="A3" s="5" t="s">
        <v>35</v>
      </c>
      <c r="B3" s="6"/>
      <c r="C3" s="7" t="s">
        <v>18</v>
      </c>
      <c r="D3" s="7"/>
      <c r="E3" s="7"/>
      <c r="F3" s="7"/>
      <c r="G3" s="7"/>
      <c r="H3" s="8"/>
      <c r="I3" s="9">
        <f>COUNTIF(B3:H3,"X")</f>
        <v>1</v>
      </c>
    </row>
    <row r="4" spans="1:9" x14ac:dyDescent="0.25">
      <c r="A4" s="5" t="s">
        <v>36</v>
      </c>
      <c r="B4" s="6"/>
      <c r="C4" s="7" t="s">
        <v>18</v>
      </c>
      <c r="D4" s="7" t="s">
        <v>18</v>
      </c>
      <c r="E4" s="7"/>
      <c r="F4" s="7"/>
      <c r="G4" s="7"/>
      <c r="H4" s="8"/>
      <c r="I4" s="9">
        <f t="shared" ref="I4:I18" si="0">COUNTIF(B4:H4,"X")</f>
        <v>2</v>
      </c>
    </row>
    <row r="5" spans="1:9" x14ac:dyDescent="0.25">
      <c r="A5" s="5" t="s">
        <v>37</v>
      </c>
      <c r="B5" s="6" t="s">
        <v>18</v>
      </c>
      <c r="C5" s="7"/>
      <c r="D5" s="7"/>
      <c r="E5" s="7"/>
      <c r="F5" s="7"/>
      <c r="G5" s="7"/>
      <c r="H5" s="8"/>
      <c r="I5" s="9">
        <f t="shared" si="0"/>
        <v>1</v>
      </c>
    </row>
    <row r="6" spans="1:9" x14ac:dyDescent="0.25">
      <c r="A6" s="5" t="s">
        <v>38</v>
      </c>
      <c r="B6" s="6" t="s">
        <v>18</v>
      </c>
      <c r="C6" s="7"/>
      <c r="D6" s="7"/>
      <c r="E6" s="7"/>
      <c r="F6" s="7"/>
      <c r="G6" s="7"/>
      <c r="H6" s="8"/>
      <c r="I6" s="9">
        <f t="shared" si="0"/>
        <v>1</v>
      </c>
    </row>
    <row r="7" spans="1:9" x14ac:dyDescent="0.25">
      <c r="A7" s="5" t="s">
        <v>39</v>
      </c>
      <c r="B7" s="6"/>
      <c r="C7" s="7"/>
      <c r="D7" s="7"/>
      <c r="E7" s="7"/>
      <c r="F7" s="7" t="s">
        <v>18</v>
      </c>
      <c r="G7" s="7"/>
      <c r="H7" s="8"/>
      <c r="I7" s="9">
        <f t="shared" si="0"/>
        <v>1</v>
      </c>
    </row>
    <row r="8" spans="1:9" x14ac:dyDescent="0.25">
      <c r="A8" s="5" t="s">
        <v>40</v>
      </c>
      <c r="B8" s="6"/>
      <c r="C8" s="7"/>
      <c r="D8" s="7" t="s">
        <v>18</v>
      </c>
      <c r="E8" s="7"/>
      <c r="F8" s="7"/>
      <c r="G8" s="7"/>
      <c r="H8" s="8"/>
      <c r="I8" s="9">
        <f t="shared" si="0"/>
        <v>1</v>
      </c>
    </row>
    <row r="9" spans="1:9" x14ac:dyDescent="0.25">
      <c r="A9" s="5" t="s">
        <v>41</v>
      </c>
      <c r="B9" s="6"/>
      <c r="C9" s="7"/>
      <c r="D9" s="7" t="s">
        <v>18</v>
      </c>
      <c r="E9" s="7"/>
      <c r="F9" s="7"/>
      <c r="G9" s="7"/>
      <c r="H9" s="8"/>
      <c r="I9" s="9">
        <f t="shared" si="0"/>
        <v>1</v>
      </c>
    </row>
    <row r="10" spans="1:9" x14ac:dyDescent="0.25">
      <c r="A10" s="32" t="s">
        <v>42</v>
      </c>
      <c r="B10" s="6"/>
      <c r="C10" s="7"/>
      <c r="D10" s="7" t="s">
        <v>18</v>
      </c>
      <c r="E10" s="7"/>
      <c r="F10" s="7"/>
      <c r="G10" s="7"/>
      <c r="H10" s="8"/>
      <c r="I10" s="9">
        <f t="shared" si="0"/>
        <v>1</v>
      </c>
    </row>
    <row r="11" spans="1:9" x14ac:dyDescent="0.25">
      <c r="A11" s="5" t="s">
        <v>43</v>
      </c>
      <c r="B11" s="6"/>
      <c r="C11" s="7"/>
      <c r="D11" s="7" t="s">
        <v>18</v>
      </c>
      <c r="E11" s="7"/>
      <c r="F11" s="7"/>
      <c r="G11" s="7"/>
      <c r="H11" s="8"/>
      <c r="I11" s="9">
        <f t="shared" si="0"/>
        <v>1</v>
      </c>
    </row>
    <row r="12" spans="1:9" x14ac:dyDescent="0.25">
      <c r="A12" s="5" t="s">
        <v>44</v>
      </c>
      <c r="B12" s="6"/>
      <c r="C12" s="7"/>
      <c r="D12" s="7"/>
      <c r="E12" s="7"/>
      <c r="F12" s="7" t="s">
        <v>18</v>
      </c>
      <c r="G12" s="7"/>
      <c r="H12" s="8"/>
      <c r="I12" s="9">
        <f t="shared" si="0"/>
        <v>1</v>
      </c>
    </row>
    <row r="13" spans="1:9" x14ac:dyDescent="0.25">
      <c r="A13" s="5" t="s">
        <v>45</v>
      </c>
      <c r="B13" s="6"/>
      <c r="C13" s="7"/>
      <c r="D13" s="7" t="s">
        <v>18</v>
      </c>
      <c r="E13" s="7"/>
      <c r="F13" s="7"/>
      <c r="G13" s="7"/>
      <c r="H13" s="8"/>
      <c r="I13" s="9">
        <f t="shared" si="0"/>
        <v>1</v>
      </c>
    </row>
    <row r="14" spans="1:9" x14ac:dyDescent="0.25">
      <c r="A14" s="5" t="s">
        <v>46</v>
      </c>
      <c r="B14" s="6"/>
      <c r="C14" s="7"/>
      <c r="D14" s="7" t="s">
        <v>18</v>
      </c>
      <c r="E14" s="7"/>
      <c r="F14" s="7"/>
      <c r="G14" s="7"/>
      <c r="H14" s="8"/>
      <c r="I14" s="9">
        <f t="shared" si="0"/>
        <v>1</v>
      </c>
    </row>
    <row r="15" spans="1:9" x14ac:dyDescent="0.25">
      <c r="A15" s="32" t="s">
        <v>47</v>
      </c>
      <c r="B15" s="6"/>
      <c r="C15" s="7"/>
      <c r="D15" s="7" t="s">
        <v>18</v>
      </c>
      <c r="E15" s="7"/>
      <c r="F15" s="7"/>
      <c r="G15" s="7"/>
      <c r="H15" s="8"/>
      <c r="I15" s="9">
        <f t="shared" si="0"/>
        <v>1</v>
      </c>
    </row>
    <row r="16" spans="1:9" x14ac:dyDescent="0.25">
      <c r="A16" s="5" t="s">
        <v>48</v>
      </c>
      <c r="B16" s="6"/>
      <c r="C16" s="7"/>
      <c r="D16" s="7"/>
      <c r="E16" s="7"/>
      <c r="F16" s="7"/>
      <c r="G16" s="7" t="s">
        <v>18</v>
      </c>
      <c r="H16" s="8"/>
      <c r="I16" s="9">
        <f t="shared" si="0"/>
        <v>1</v>
      </c>
    </row>
    <row r="17" spans="1:9" x14ac:dyDescent="0.25">
      <c r="A17" s="5" t="s">
        <v>49</v>
      </c>
      <c r="B17" s="6"/>
      <c r="C17" s="7"/>
      <c r="D17" s="7"/>
      <c r="E17" s="7"/>
      <c r="F17" s="7"/>
      <c r="G17" s="7"/>
      <c r="H17" s="8" t="s">
        <v>18</v>
      </c>
      <c r="I17" s="9">
        <f t="shared" si="0"/>
        <v>1</v>
      </c>
    </row>
    <row r="18" spans="1:9" ht="15.75" thickBot="1" x14ac:dyDescent="0.3">
      <c r="A18" s="10" t="s">
        <v>50</v>
      </c>
      <c r="B18" s="11"/>
      <c r="C18" s="12"/>
      <c r="D18" s="12"/>
      <c r="E18" s="12" t="s">
        <v>18</v>
      </c>
      <c r="F18" s="12"/>
      <c r="G18" s="12"/>
      <c r="H18" s="13"/>
      <c r="I18" s="9">
        <f t="shared" si="0"/>
        <v>1</v>
      </c>
    </row>
    <row r="19" spans="1:9" x14ac:dyDescent="0.25">
      <c r="B19" s="9">
        <f>COUNTIF(B3:B18,"X")</f>
        <v>2</v>
      </c>
      <c r="C19" s="9">
        <f t="shared" ref="C19:H19" si="1">COUNTIF(C3:C18,"X")</f>
        <v>2</v>
      </c>
      <c r="D19" s="9">
        <f t="shared" si="1"/>
        <v>8</v>
      </c>
      <c r="E19" s="9">
        <f t="shared" si="1"/>
        <v>1</v>
      </c>
      <c r="F19" s="9">
        <f t="shared" si="1"/>
        <v>2</v>
      </c>
      <c r="G19" s="9">
        <f t="shared" si="1"/>
        <v>1</v>
      </c>
      <c r="H19" s="9">
        <f t="shared" si="1"/>
        <v>1</v>
      </c>
    </row>
    <row r="21" spans="1:9" ht="15.75" thickBot="1" x14ac:dyDescent="0.3">
      <c r="A21" s="14"/>
      <c r="B21" s="14"/>
      <c r="C21" s="14"/>
      <c r="D21" s="14"/>
      <c r="E21" s="14"/>
      <c r="F21" s="14"/>
    </row>
    <row r="22" spans="1:9" ht="15.75" thickBot="1" x14ac:dyDescent="0.3">
      <c r="B22" s="83" t="s">
        <v>9</v>
      </c>
      <c r="C22" s="84"/>
      <c r="D22" s="84"/>
      <c r="E22" s="84"/>
      <c r="F22" s="84"/>
      <c r="G22" s="84"/>
      <c r="H22" s="85"/>
    </row>
    <row r="23" spans="1:9" ht="45.75" thickBot="1" x14ac:dyDescent="0.3">
      <c r="A23" s="1" t="s">
        <v>19</v>
      </c>
      <c r="B23" s="15" t="s">
        <v>11</v>
      </c>
      <c r="C23" s="16" t="s">
        <v>12</v>
      </c>
      <c r="D23" s="16" t="s">
        <v>13</v>
      </c>
      <c r="E23" s="16" t="s">
        <v>14</v>
      </c>
      <c r="F23" s="16" t="s">
        <v>15</v>
      </c>
      <c r="G23" s="16" t="s">
        <v>16</v>
      </c>
      <c r="H23" s="17" t="s">
        <v>17</v>
      </c>
    </row>
    <row r="24" spans="1:9" ht="30" x14ac:dyDescent="0.25">
      <c r="A24" s="18" t="s">
        <v>20</v>
      </c>
      <c r="B24" s="2" t="s">
        <v>18</v>
      </c>
      <c r="C24" s="3"/>
      <c r="D24" s="3"/>
      <c r="E24" s="3"/>
      <c r="F24" s="3"/>
      <c r="G24" s="3"/>
      <c r="H24" s="19"/>
      <c r="I24" s="9">
        <f>COUNTIF(B24:H24,"X")</f>
        <v>1</v>
      </c>
    </row>
    <row r="25" spans="1:9" ht="30" x14ac:dyDescent="0.25">
      <c r="A25" s="31" t="s">
        <v>21</v>
      </c>
      <c r="B25" s="20"/>
      <c r="C25" s="21" t="s">
        <v>18</v>
      </c>
      <c r="D25" s="21" t="s">
        <v>18</v>
      </c>
      <c r="E25" s="21"/>
      <c r="F25" s="21"/>
      <c r="G25" s="21"/>
      <c r="H25" s="8"/>
      <c r="I25" s="9">
        <f>COUNTIF(B25:H25,"X")</f>
        <v>2</v>
      </c>
    </row>
    <row r="26" spans="1:9" ht="30" x14ac:dyDescent="0.25">
      <c r="A26" s="18" t="s">
        <v>22</v>
      </c>
      <c r="B26" s="20"/>
      <c r="C26" s="21"/>
      <c r="D26" s="21"/>
      <c r="E26" s="21" t="s">
        <v>18</v>
      </c>
      <c r="F26" s="21" t="s">
        <v>18</v>
      </c>
      <c r="G26" s="21" t="s">
        <v>18</v>
      </c>
      <c r="H26" s="8" t="s">
        <v>18</v>
      </c>
      <c r="I26" s="9">
        <f>COUNTIF(B26:H26,"X")</f>
        <v>4</v>
      </c>
    </row>
    <row r="27" spans="1:9" ht="30" x14ac:dyDescent="0.25">
      <c r="A27" s="31" t="s">
        <v>23</v>
      </c>
      <c r="B27" s="20"/>
      <c r="C27" s="21"/>
      <c r="D27" s="21" t="s">
        <v>18</v>
      </c>
      <c r="E27" s="21"/>
      <c r="F27" s="21"/>
      <c r="G27" s="21"/>
      <c r="H27" s="8"/>
      <c r="I27" s="9">
        <f>COUNTIF(B27:H27,"X")</f>
        <v>1</v>
      </c>
    </row>
    <row r="28" spans="1:9" ht="30.75" thickBot="1" x14ac:dyDescent="0.3">
      <c r="A28" s="22" t="s">
        <v>24</v>
      </c>
      <c r="B28" s="23"/>
      <c r="C28" s="24"/>
      <c r="D28" s="25" t="s">
        <v>18</v>
      </c>
      <c r="E28" s="24"/>
      <c r="F28" s="24"/>
      <c r="G28" s="24"/>
      <c r="H28" s="13"/>
      <c r="I28" s="9">
        <f>COUNTIF(B28:H28,"X")</f>
        <v>1</v>
      </c>
    </row>
    <row r="29" spans="1:9" x14ac:dyDescent="0.25">
      <c r="B29" s="9">
        <f>COUNTIF(B24:B28,"X")</f>
        <v>1</v>
      </c>
      <c r="C29" s="9">
        <f t="shared" ref="C29:H29" si="2">COUNTIF(C24:C28,"X")</f>
        <v>1</v>
      </c>
      <c r="D29" s="9">
        <f t="shared" si="2"/>
        <v>3</v>
      </c>
      <c r="E29" s="9">
        <f t="shared" si="2"/>
        <v>1</v>
      </c>
      <c r="F29" s="9">
        <f t="shared" si="2"/>
        <v>1</v>
      </c>
      <c r="G29" s="9">
        <f t="shared" si="2"/>
        <v>1</v>
      </c>
      <c r="H29" s="9">
        <f t="shared" si="2"/>
        <v>1</v>
      </c>
    </row>
    <row r="30" spans="1:9" ht="15.75" thickBot="1" x14ac:dyDescent="0.3"/>
    <row r="31" spans="1:9" ht="15.75" thickBot="1" x14ac:dyDescent="0.3">
      <c r="B31" s="83" t="s">
        <v>9</v>
      </c>
      <c r="C31" s="84"/>
      <c r="D31" s="84"/>
      <c r="E31" s="84"/>
      <c r="F31" s="84"/>
      <c r="G31" s="84"/>
      <c r="H31" s="85"/>
    </row>
    <row r="32" spans="1:9" ht="45.75" thickBot="1" x14ac:dyDescent="0.3">
      <c r="A32" s="26" t="s">
        <v>25</v>
      </c>
      <c r="B32" s="15" t="s">
        <v>11</v>
      </c>
      <c r="C32" s="16" t="s">
        <v>12</v>
      </c>
      <c r="D32" s="16" t="s">
        <v>13</v>
      </c>
      <c r="E32" s="16" t="s">
        <v>14</v>
      </c>
      <c r="F32" s="16" t="s">
        <v>15</v>
      </c>
      <c r="G32" s="16" t="s">
        <v>16</v>
      </c>
      <c r="H32" s="17" t="s">
        <v>17</v>
      </c>
    </row>
    <row r="33" spans="1:9" x14ac:dyDescent="0.25">
      <c r="A33" s="27" t="s">
        <v>26</v>
      </c>
      <c r="B33" s="28"/>
      <c r="C33" s="21"/>
      <c r="D33" s="21" t="s">
        <v>18</v>
      </c>
      <c r="E33" s="21"/>
      <c r="F33" s="21" t="s">
        <v>18</v>
      </c>
      <c r="G33" s="21"/>
      <c r="H33" s="21"/>
      <c r="I33" s="9">
        <f t="shared" ref="I33:I45" si="3">COUNTIF(B33:H33,"X")</f>
        <v>2</v>
      </c>
    </row>
    <row r="34" spans="1:9" x14ac:dyDescent="0.25">
      <c r="A34" s="29" t="s">
        <v>94</v>
      </c>
      <c r="B34" s="28"/>
      <c r="C34" s="21" t="s">
        <v>18</v>
      </c>
      <c r="D34" s="21" t="s">
        <v>18</v>
      </c>
      <c r="E34" s="21" t="s">
        <v>18</v>
      </c>
      <c r="F34" s="21"/>
      <c r="G34" s="21"/>
      <c r="H34" s="21"/>
      <c r="I34" s="9">
        <f t="shared" si="3"/>
        <v>3</v>
      </c>
    </row>
    <row r="35" spans="1:9" x14ac:dyDescent="0.25">
      <c r="A35" s="33" t="s">
        <v>51</v>
      </c>
      <c r="B35" s="28"/>
      <c r="C35" s="21"/>
      <c r="D35" s="21" t="s">
        <v>18</v>
      </c>
      <c r="E35" s="21"/>
      <c r="F35" s="21"/>
      <c r="G35" s="21"/>
      <c r="H35" s="21"/>
      <c r="I35" s="9">
        <f t="shared" si="3"/>
        <v>1</v>
      </c>
    </row>
    <row r="36" spans="1:9" ht="30" x14ac:dyDescent="0.25">
      <c r="A36" s="33" t="s">
        <v>52</v>
      </c>
      <c r="B36" s="28"/>
      <c r="C36" s="21"/>
      <c r="D36" s="21" t="s">
        <v>18</v>
      </c>
      <c r="E36" s="21"/>
      <c r="F36" s="21"/>
      <c r="G36" s="21"/>
      <c r="H36" s="21"/>
      <c r="I36" s="9">
        <f t="shared" si="3"/>
        <v>1</v>
      </c>
    </row>
    <row r="37" spans="1:9" x14ac:dyDescent="0.25">
      <c r="A37" s="29" t="s">
        <v>27</v>
      </c>
      <c r="B37" s="28"/>
      <c r="C37" s="21"/>
      <c r="D37" s="21" t="s">
        <v>18</v>
      </c>
      <c r="E37" s="21"/>
      <c r="F37" s="21"/>
      <c r="G37" s="21"/>
      <c r="H37" s="21"/>
      <c r="I37" s="9">
        <f t="shared" si="3"/>
        <v>1</v>
      </c>
    </row>
    <row r="38" spans="1:9" x14ac:dyDescent="0.25">
      <c r="A38" s="29" t="s">
        <v>28</v>
      </c>
      <c r="B38" s="28"/>
      <c r="C38" s="21"/>
      <c r="D38" s="21" t="s">
        <v>18</v>
      </c>
      <c r="E38" s="21"/>
      <c r="F38" s="21"/>
      <c r="G38" s="21"/>
      <c r="H38" s="21"/>
      <c r="I38" s="9">
        <f t="shared" si="3"/>
        <v>1</v>
      </c>
    </row>
    <row r="39" spans="1:9" x14ac:dyDescent="0.25">
      <c r="A39" s="29" t="s">
        <v>95</v>
      </c>
      <c r="B39" s="28"/>
      <c r="C39" s="21"/>
      <c r="D39" s="21" t="s">
        <v>18</v>
      </c>
      <c r="E39" s="21"/>
      <c r="F39" s="21"/>
      <c r="G39" s="21"/>
      <c r="H39" s="21"/>
      <c r="I39" s="9">
        <f t="shared" si="3"/>
        <v>1</v>
      </c>
    </row>
    <row r="40" spans="1:9" x14ac:dyDescent="0.25">
      <c r="A40" s="29" t="s">
        <v>29</v>
      </c>
      <c r="B40" s="28"/>
      <c r="C40" s="21"/>
      <c r="D40" s="21" t="s">
        <v>18</v>
      </c>
      <c r="E40" s="21"/>
      <c r="F40" s="21" t="s">
        <v>18</v>
      </c>
      <c r="G40" s="21"/>
      <c r="H40" s="21"/>
      <c r="I40" s="9">
        <f t="shared" si="3"/>
        <v>2</v>
      </c>
    </row>
    <row r="41" spans="1:9" x14ac:dyDescent="0.25">
      <c r="A41" s="29" t="s">
        <v>30</v>
      </c>
      <c r="B41" s="28"/>
      <c r="C41" s="21"/>
      <c r="D41" s="21" t="s">
        <v>18</v>
      </c>
      <c r="E41" s="21"/>
      <c r="F41" s="21"/>
      <c r="G41" s="21"/>
      <c r="H41" s="21"/>
      <c r="I41" s="9">
        <f t="shared" si="3"/>
        <v>1</v>
      </c>
    </row>
    <row r="42" spans="1:9" x14ac:dyDescent="0.25">
      <c r="A42" s="29" t="s">
        <v>31</v>
      </c>
      <c r="B42" s="28" t="s">
        <v>18</v>
      </c>
      <c r="C42" s="21"/>
      <c r="D42" s="21" t="s">
        <v>18</v>
      </c>
      <c r="E42" s="21"/>
      <c r="F42" s="21"/>
      <c r="G42" s="21" t="s">
        <v>18</v>
      </c>
      <c r="H42" s="21"/>
      <c r="I42" s="9">
        <f t="shared" si="3"/>
        <v>3</v>
      </c>
    </row>
    <row r="43" spans="1:9" x14ac:dyDescent="0.25">
      <c r="A43" s="29" t="s">
        <v>32</v>
      </c>
      <c r="B43" s="28"/>
      <c r="C43" s="21"/>
      <c r="D43" s="21" t="s">
        <v>18</v>
      </c>
      <c r="E43" s="21"/>
      <c r="F43" s="21"/>
      <c r="G43" s="21"/>
      <c r="H43" s="7"/>
      <c r="I43" s="9">
        <f t="shared" si="3"/>
        <v>1</v>
      </c>
    </row>
    <row r="44" spans="1:9" x14ac:dyDescent="0.25">
      <c r="A44" s="29" t="s">
        <v>33</v>
      </c>
      <c r="B44" s="28"/>
      <c r="C44" s="21"/>
      <c r="D44" s="21" t="s">
        <v>18</v>
      </c>
      <c r="E44" s="21"/>
      <c r="F44" s="21"/>
      <c r="G44" s="21"/>
      <c r="H44" s="7"/>
      <c r="I44" s="9">
        <f t="shared" si="3"/>
        <v>1</v>
      </c>
    </row>
    <row r="45" spans="1:9" ht="15.75" thickBot="1" x14ac:dyDescent="0.3">
      <c r="A45" s="30" t="s">
        <v>34</v>
      </c>
      <c r="B45" s="28"/>
      <c r="C45" s="21"/>
      <c r="D45" s="21" t="s">
        <v>18</v>
      </c>
      <c r="E45" s="21" t="s">
        <v>18</v>
      </c>
      <c r="F45" s="21"/>
      <c r="G45" s="21"/>
      <c r="H45" s="7" t="s">
        <v>18</v>
      </c>
      <c r="I45" s="9">
        <f t="shared" si="3"/>
        <v>3</v>
      </c>
    </row>
    <row r="46" spans="1:9" x14ac:dyDescent="0.25">
      <c r="B46" s="9">
        <f t="shared" ref="B46:H46" si="4">COUNTIF(B33:B45,"X")</f>
        <v>1</v>
      </c>
      <c r="C46" s="9">
        <f t="shared" si="4"/>
        <v>1</v>
      </c>
      <c r="D46" s="9">
        <f t="shared" si="4"/>
        <v>13</v>
      </c>
      <c r="E46" s="9">
        <f t="shared" si="4"/>
        <v>2</v>
      </c>
      <c r="F46" s="9">
        <f t="shared" si="4"/>
        <v>2</v>
      </c>
      <c r="G46" s="9">
        <f t="shared" si="4"/>
        <v>1</v>
      </c>
      <c r="H46" s="9">
        <f t="shared" si="4"/>
        <v>1</v>
      </c>
    </row>
    <row r="49" spans="1:1" x14ac:dyDescent="0.25">
      <c r="A49" s="35" t="s">
        <v>66</v>
      </c>
    </row>
    <row r="50" spans="1:1" x14ac:dyDescent="0.25">
      <c r="A50" s="34" t="s">
        <v>67</v>
      </c>
    </row>
    <row r="51" spans="1:1" x14ac:dyDescent="0.25">
      <c r="A51" s="34" t="s">
        <v>68</v>
      </c>
    </row>
    <row r="52" spans="1:1" x14ac:dyDescent="0.25">
      <c r="A52" s="34" t="s">
        <v>69</v>
      </c>
    </row>
    <row r="53" spans="1:1" x14ac:dyDescent="0.25">
      <c r="A53" s="34" t="s">
        <v>70</v>
      </c>
    </row>
    <row r="54" spans="1:1" x14ac:dyDescent="0.25">
      <c r="A54" s="34" t="s">
        <v>65</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J289"/>
  <sheetViews>
    <sheetView showGridLines="0" tabSelected="1" zoomScale="70" zoomScaleNormal="70" zoomScaleSheetLayoutView="70" zoomScalePageLayoutView="50" workbookViewId="0">
      <selection activeCell="A151" sqref="A151"/>
    </sheetView>
  </sheetViews>
  <sheetFormatPr baseColWidth="10" defaultColWidth="10.85546875" defaultRowHeight="18.75" x14ac:dyDescent="0.25"/>
  <cols>
    <col min="1" max="1" width="4.28515625" style="66" customWidth="1"/>
    <col min="2" max="2" width="22.7109375" style="66" customWidth="1"/>
    <col min="3" max="3" width="51.140625" style="44" customWidth="1"/>
    <col min="4" max="4" width="45.42578125" style="44" customWidth="1"/>
    <col min="5" max="5" width="17.28515625" style="41" customWidth="1"/>
    <col min="6" max="6" width="19.7109375" style="41" customWidth="1"/>
    <col min="7" max="7" width="19.42578125" style="41" customWidth="1"/>
    <col min="8" max="8" width="33.28515625" style="41" customWidth="1"/>
    <col min="9" max="9" width="54.28515625" style="41" customWidth="1"/>
    <col min="10" max="10" width="120.7109375" style="44" customWidth="1"/>
    <col min="11" max="16384" width="10.85546875" style="66"/>
  </cols>
  <sheetData>
    <row r="2" spans="2:10" ht="16.5" customHeight="1" x14ac:dyDescent="0.25">
      <c r="B2" s="93"/>
      <c r="C2" s="103" t="s">
        <v>182</v>
      </c>
      <c r="D2" s="104"/>
      <c r="E2" s="105"/>
      <c r="F2" s="93" t="s">
        <v>0</v>
      </c>
      <c r="G2" s="93" t="s">
        <v>91</v>
      </c>
      <c r="H2" s="93"/>
      <c r="I2" s="93"/>
      <c r="J2" s="93"/>
    </row>
    <row r="3" spans="2:10" ht="12.75" customHeight="1" x14ac:dyDescent="0.25">
      <c r="B3" s="93"/>
      <c r="C3" s="106"/>
      <c r="D3" s="107"/>
      <c r="E3" s="108"/>
      <c r="F3" s="93"/>
      <c r="G3" s="93"/>
      <c r="H3" s="93"/>
      <c r="I3" s="93"/>
      <c r="J3" s="93"/>
    </row>
    <row r="4" spans="2:10" ht="12.75" customHeight="1" x14ac:dyDescent="0.25">
      <c r="B4" s="93"/>
      <c r="C4" s="106"/>
      <c r="D4" s="107"/>
      <c r="E4" s="108"/>
      <c r="F4" s="93"/>
      <c r="G4" s="93"/>
      <c r="H4" s="93"/>
      <c r="I4" s="93"/>
      <c r="J4" s="93"/>
    </row>
    <row r="5" spans="2:10" x14ac:dyDescent="0.25">
      <c r="B5" s="93"/>
      <c r="C5" s="109"/>
      <c r="D5" s="110"/>
      <c r="E5" s="111"/>
      <c r="F5" s="93" t="s">
        <v>1</v>
      </c>
      <c r="G5" s="93">
        <v>1</v>
      </c>
      <c r="H5" s="93"/>
      <c r="I5" s="93"/>
      <c r="J5" s="93"/>
    </row>
    <row r="6" spans="2:10" x14ac:dyDescent="0.25">
      <c r="B6" s="93"/>
      <c r="C6" s="97" t="s">
        <v>183</v>
      </c>
      <c r="D6" s="97"/>
      <c r="E6" s="97"/>
      <c r="F6" s="93"/>
      <c r="G6" s="93"/>
      <c r="H6" s="93"/>
      <c r="I6" s="93"/>
      <c r="J6" s="93"/>
    </row>
    <row r="7" spans="2:10" x14ac:dyDescent="0.25">
      <c r="B7" s="93"/>
      <c r="C7" s="103" t="s">
        <v>321</v>
      </c>
      <c r="D7" s="104"/>
      <c r="E7" s="105"/>
      <c r="F7" s="93" t="s">
        <v>84</v>
      </c>
      <c r="G7" s="93">
        <v>1</v>
      </c>
      <c r="H7" s="93"/>
      <c r="I7" s="93" t="s">
        <v>85</v>
      </c>
      <c r="J7" s="93">
        <v>1</v>
      </c>
    </row>
    <row r="8" spans="2:10" x14ac:dyDescent="0.25">
      <c r="B8" s="93"/>
      <c r="C8" s="109"/>
      <c r="D8" s="110"/>
      <c r="E8" s="111"/>
      <c r="F8" s="93"/>
      <c r="G8" s="93"/>
      <c r="H8" s="93"/>
      <c r="I8" s="93"/>
      <c r="J8" s="93"/>
    </row>
    <row r="9" spans="2:10" x14ac:dyDescent="0.25">
      <c r="F9" s="42"/>
      <c r="G9" s="43"/>
      <c r="H9" s="42"/>
    </row>
    <row r="10" spans="2:10" x14ac:dyDescent="0.25">
      <c r="B10" s="95" t="s">
        <v>2</v>
      </c>
      <c r="C10" s="96"/>
      <c r="D10" s="99" t="s">
        <v>3</v>
      </c>
      <c r="E10" s="100"/>
      <c r="F10" s="100"/>
      <c r="G10" s="100"/>
      <c r="H10" s="100"/>
      <c r="I10" s="100"/>
      <c r="J10" s="101"/>
    </row>
    <row r="11" spans="2:10" ht="60.75" customHeight="1" x14ac:dyDescent="0.25">
      <c r="B11" s="98" t="s">
        <v>344</v>
      </c>
      <c r="C11" s="98"/>
      <c r="D11" s="102" t="s">
        <v>72</v>
      </c>
      <c r="E11" s="102"/>
      <c r="F11" s="102"/>
      <c r="G11" s="102"/>
      <c r="H11" s="102"/>
      <c r="I11" s="102"/>
      <c r="J11" s="102"/>
    </row>
    <row r="12" spans="2:10" ht="18.75" customHeight="1" x14ac:dyDescent="0.25">
      <c r="B12" s="98" t="s">
        <v>4</v>
      </c>
      <c r="C12" s="98"/>
      <c r="D12" s="98" t="s">
        <v>345</v>
      </c>
      <c r="E12" s="98"/>
      <c r="F12" s="98"/>
      <c r="G12" s="98"/>
      <c r="H12" s="98"/>
      <c r="I12" s="98"/>
      <c r="J12" s="98"/>
    </row>
    <row r="13" spans="2:10" ht="22.5" customHeight="1" x14ac:dyDescent="0.25">
      <c r="B13" s="98" t="s">
        <v>5</v>
      </c>
      <c r="C13" s="98"/>
      <c r="D13" s="98">
        <v>2024</v>
      </c>
      <c r="E13" s="98"/>
      <c r="F13" s="98"/>
      <c r="G13" s="98"/>
      <c r="H13" s="98"/>
      <c r="I13" s="98"/>
      <c r="J13" s="98"/>
    </row>
    <row r="14" spans="2:10" x14ac:dyDescent="0.25">
      <c r="B14" s="62"/>
      <c r="C14" s="62"/>
      <c r="H14" s="44"/>
    </row>
    <row r="15" spans="2:10" s="55" customFormat="1" x14ac:dyDescent="0.25">
      <c r="B15" s="62" t="s">
        <v>77</v>
      </c>
      <c r="C15" s="86" t="s">
        <v>115</v>
      </c>
      <c r="D15" s="86"/>
      <c r="E15" s="86"/>
      <c r="F15" s="86"/>
      <c r="G15" s="86"/>
      <c r="H15" s="86"/>
      <c r="I15" s="86"/>
      <c r="J15" s="86"/>
    </row>
    <row r="16" spans="2:10" s="55" customFormat="1" x14ac:dyDescent="0.25">
      <c r="B16" s="62" t="s">
        <v>184</v>
      </c>
      <c r="C16" s="86" t="s">
        <v>206</v>
      </c>
      <c r="D16" s="86"/>
      <c r="E16" s="86"/>
      <c r="F16" s="86"/>
      <c r="G16" s="86"/>
      <c r="H16" s="86"/>
      <c r="I16" s="86"/>
      <c r="J16" s="86"/>
    </row>
    <row r="17" spans="2:10" s="56" customFormat="1" x14ac:dyDescent="0.25">
      <c r="B17" s="67"/>
      <c r="C17" s="67"/>
      <c r="D17" s="67"/>
      <c r="E17" s="45"/>
      <c r="F17" s="45"/>
      <c r="G17" s="46"/>
      <c r="H17" s="46"/>
      <c r="I17" s="45"/>
      <c r="J17" s="67"/>
    </row>
    <row r="18" spans="2:10" s="63" customFormat="1" x14ac:dyDescent="0.25">
      <c r="B18" s="87" t="s">
        <v>8</v>
      </c>
      <c r="C18" s="87" t="s">
        <v>62</v>
      </c>
      <c r="D18" s="87" t="s">
        <v>108</v>
      </c>
      <c r="E18" s="87" t="s">
        <v>88</v>
      </c>
      <c r="F18" s="90" t="s">
        <v>89</v>
      </c>
      <c r="G18" s="90"/>
      <c r="H18" s="90"/>
      <c r="I18" s="87" t="s">
        <v>6</v>
      </c>
      <c r="J18" s="87" t="s">
        <v>7</v>
      </c>
    </row>
    <row r="19" spans="2:10" s="63" customFormat="1" x14ac:dyDescent="0.25">
      <c r="B19" s="87"/>
      <c r="C19" s="87"/>
      <c r="D19" s="87"/>
      <c r="E19" s="87"/>
      <c r="F19" s="90" t="s">
        <v>346</v>
      </c>
      <c r="G19" s="90"/>
      <c r="H19" s="90"/>
      <c r="I19" s="87"/>
      <c r="J19" s="87"/>
    </row>
    <row r="20" spans="2:10" s="63" customFormat="1" x14ac:dyDescent="0.25">
      <c r="B20" s="87"/>
      <c r="C20" s="87"/>
      <c r="D20" s="87"/>
      <c r="E20" s="87"/>
      <c r="F20" s="47" t="s">
        <v>82</v>
      </c>
      <c r="G20" s="48" t="s">
        <v>83</v>
      </c>
      <c r="H20" s="48" t="s">
        <v>181</v>
      </c>
      <c r="I20" s="87"/>
      <c r="J20" s="87"/>
    </row>
    <row r="21" spans="2:10" s="112" customFormat="1" ht="75" x14ac:dyDescent="0.25">
      <c r="B21" s="113" t="s">
        <v>11</v>
      </c>
      <c r="C21" s="113" t="s">
        <v>135</v>
      </c>
      <c r="D21" s="113" t="s">
        <v>227</v>
      </c>
      <c r="E21" s="37">
        <v>1</v>
      </c>
      <c r="F21" s="39">
        <v>0.75</v>
      </c>
      <c r="G21" s="39">
        <v>0.75</v>
      </c>
      <c r="H21" s="39">
        <f>+G21/F21</f>
        <v>1</v>
      </c>
      <c r="I21" s="113" t="s">
        <v>134</v>
      </c>
      <c r="J21" s="116"/>
    </row>
    <row r="22" spans="2:10" s="112" customFormat="1" ht="117.75" customHeight="1" x14ac:dyDescent="0.25">
      <c r="B22" s="126" t="s">
        <v>38</v>
      </c>
      <c r="C22" s="113" t="s">
        <v>319</v>
      </c>
      <c r="D22" s="113" t="s">
        <v>339</v>
      </c>
      <c r="E22" s="37">
        <v>1</v>
      </c>
      <c r="F22" s="39">
        <v>1</v>
      </c>
      <c r="G22" s="39">
        <v>1</v>
      </c>
      <c r="H22" s="39">
        <f>+G22/F22</f>
        <v>1</v>
      </c>
      <c r="I22" s="113" t="s">
        <v>134</v>
      </c>
      <c r="J22" s="116"/>
    </row>
    <row r="23" spans="2:10" s="112" customFormat="1" ht="69" customHeight="1" x14ac:dyDescent="0.25">
      <c r="B23" s="126"/>
      <c r="C23" s="113" t="s">
        <v>230</v>
      </c>
      <c r="D23" s="113" t="s">
        <v>322</v>
      </c>
      <c r="E23" s="37">
        <v>1</v>
      </c>
      <c r="F23" s="39">
        <v>0.75</v>
      </c>
      <c r="G23" s="39">
        <v>0.75</v>
      </c>
      <c r="H23" s="39">
        <f>+G23/F23</f>
        <v>1</v>
      </c>
      <c r="I23" s="113" t="s">
        <v>100</v>
      </c>
      <c r="J23" s="116"/>
    </row>
    <row r="24" spans="2:10" s="68" customFormat="1" x14ac:dyDescent="0.25">
      <c r="B24" s="49"/>
      <c r="C24" s="59"/>
      <c r="D24" s="59"/>
      <c r="E24" s="49"/>
      <c r="F24" s="50"/>
      <c r="G24" s="50"/>
      <c r="H24" s="50"/>
      <c r="I24" s="49"/>
      <c r="J24" s="59"/>
    </row>
    <row r="25" spans="2:10" s="68" customFormat="1" x14ac:dyDescent="0.25">
      <c r="B25" s="62" t="s">
        <v>77</v>
      </c>
      <c r="C25" s="86" t="s">
        <v>115</v>
      </c>
      <c r="D25" s="86"/>
      <c r="E25" s="86"/>
      <c r="F25" s="86"/>
      <c r="G25" s="86"/>
      <c r="H25" s="86"/>
      <c r="I25" s="86"/>
      <c r="J25" s="86"/>
    </row>
    <row r="26" spans="2:10" s="68" customFormat="1" x14ac:dyDescent="0.25">
      <c r="B26" s="62" t="s">
        <v>184</v>
      </c>
      <c r="C26" s="86" t="s">
        <v>145</v>
      </c>
      <c r="D26" s="86"/>
      <c r="E26" s="86"/>
      <c r="F26" s="86"/>
      <c r="G26" s="86"/>
      <c r="H26" s="86"/>
      <c r="I26" s="86"/>
      <c r="J26" s="86"/>
    </row>
    <row r="27" spans="2:10" s="68" customFormat="1" x14ac:dyDescent="0.25">
      <c r="B27" s="67"/>
      <c r="C27" s="67"/>
      <c r="D27" s="67"/>
      <c r="E27" s="45"/>
      <c r="F27" s="45"/>
      <c r="G27" s="46"/>
      <c r="H27" s="46"/>
      <c r="I27" s="45"/>
      <c r="J27" s="67"/>
    </row>
    <row r="28" spans="2:10" s="68" customFormat="1" ht="18.75" customHeight="1" x14ac:dyDescent="0.25">
      <c r="B28" s="87" t="s">
        <v>8</v>
      </c>
      <c r="C28" s="87" t="s">
        <v>62</v>
      </c>
      <c r="D28" s="87" t="s">
        <v>108</v>
      </c>
      <c r="E28" s="87" t="s">
        <v>88</v>
      </c>
      <c r="F28" s="90" t="s">
        <v>89</v>
      </c>
      <c r="G28" s="90"/>
      <c r="H28" s="90"/>
      <c r="I28" s="87" t="s">
        <v>6</v>
      </c>
      <c r="J28" s="87" t="s">
        <v>7</v>
      </c>
    </row>
    <row r="29" spans="2:10" s="68" customFormat="1" ht="18.75" customHeight="1" x14ac:dyDescent="0.25">
      <c r="B29" s="87"/>
      <c r="C29" s="87"/>
      <c r="D29" s="87"/>
      <c r="E29" s="87"/>
      <c r="F29" s="90" t="s">
        <v>346</v>
      </c>
      <c r="G29" s="90"/>
      <c r="H29" s="90"/>
      <c r="I29" s="87"/>
      <c r="J29" s="87"/>
    </row>
    <row r="30" spans="2:10" s="68" customFormat="1" x14ac:dyDescent="0.25">
      <c r="B30" s="87"/>
      <c r="C30" s="87"/>
      <c r="D30" s="87"/>
      <c r="E30" s="87"/>
      <c r="F30" s="47" t="s">
        <v>82</v>
      </c>
      <c r="G30" s="48" t="s">
        <v>83</v>
      </c>
      <c r="H30" s="48" t="s">
        <v>181</v>
      </c>
      <c r="I30" s="87"/>
      <c r="J30" s="87"/>
    </row>
    <row r="31" spans="2:10" s="112" customFormat="1" ht="56.25" x14ac:dyDescent="0.25">
      <c r="B31" s="126" t="s">
        <v>11</v>
      </c>
      <c r="C31" s="113" t="s">
        <v>228</v>
      </c>
      <c r="D31" s="113" t="s">
        <v>229</v>
      </c>
      <c r="E31" s="37">
        <v>1</v>
      </c>
      <c r="F31" s="39">
        <v>0.75</v>
      </c>
      <c r="G31" s="39">
        <v>0.75</v>
      </c>
      <c r="H31" s="39">
        <f>+G31/F31</f>
        <v>1</v>
      </c>
      <c r="I31" s="113" t="s">
        <v>151</v>
      </c>
      <c r="J31" s="116" t="s">
        <v>368</v>
      </c>
    </row>
    <row r="32" spans="2:10" s="112" customFormat="1" ht="84.75" customHeight="1" x14ac:dyDescent="0.25">
      <c r="B32" s="126"/>
      <c r="C32" s="113" t="s">
        <v>152</v>
      </c>
      <c r="D32" s="113" t="s">
        <v>114</v>
      </c>
      <c r="E32" s="37">
        <v>1</v>
      </c>
      <c r="F32" s="39">
        <v>0.75</v>
      </c>
      <c r="G32" s="39">
        <v>0.75</v>
      </c>
      <c r="H32" s="39">
        <f>+G32/F32</f>
        <v>1</v>
      </c>
      <c r="I32" s="113" t="s">
        <v>151</v>
      </c>
      <c r="J32" s="116" t="s">
        <v>369</v>
      </c>
    </row>
    <row r="33" spans="1:10" s="68" customFormat="1" x14ac:dyDescent="0.25">
      <c r="B33" s="49"/>
      <c r="C33" s="59"/>
      <c r="D33" s="59"/>
      <c r="E33" s="49"/>
      <c r="F33" s="50"/>
      <c r="G33" s="50"/>
      <c r="H33" s="50"/>
      <c r="I33" s="49"/>
      <c r="J33" s="59"/>
    </row>
    <row r="34" spans="1:10" s="68" customFormat="1" x14ac:dyDescent="0.25">
      <c r="A34" s="55"/>
      <c r="B34" s="67" t="s">
        <v>78</v>
      </c>
      <c r="C34" s="89" t="s">
        <v>186</v>
      </c>
      <c r="D34" s="89"/>
      <c r="E34" s="89"/>
      <c r="F34" s="89"/>
      <c r="G34" s="89"/>
      <c r="H34" s="89"/>
      <c r="I34" s="89"/>
      <c r="J34" s="89"/>
    </row>
    <row r="35" spans="1:10" s="68" customFormat="1" x14ac:dyDescent="0.25">
      <c r="A35" s="55"/>
      <c r="B35" s="67" t="s">
        <v>184</v>
      </c>
      <c r="C35" s="89" t="s">
        <v>188</v>
      </c>
      <c r="D35" s="89"/>
      <c r="E35" s="89"/>
      <c r="F35" s="89"/>
      <c r="G35" s="89"/>
      <c r="H35" s="89"/>
      <c r="I35" s="89"/>
      <c r="J35" s="89"/>
    </row>
    <row r="36" spans="1:10" x14ac:dyDescent="0.25">
      <c r="A36" s="56"/>
      <c r="B36" s="67"/>
      <c r="C36" s="67"/>
      <c r="D36" s="67"/>
      <c r="E36" s="45"/>
      <c r="F36" s="45"/>
      <c r="G36" s="46"/>
      <c r="H36" s="46"/>
      <c r="I36" s="45"/>
      <c r="J36" s="67"/>
    </row>
    <row r="37" spans="1:10" ht="16.5" customHeight="1" x14ac:dyDescent="0.25">
      <c r="A37" s="68"/>
      <c r="B37" s="87" t="s">
        <v>8</v>
      </c>
      <c r="C37" s="87" t="s">
        <v>62</v>
      </c>
      <c r="D37" s="87" t="s">
        <v>108</v>
      </c>
      <c r="E37" s="87" t="s">
        <v>88</v>
      </c>
      <c r="F37" s="90" t="s">
        <v>89</v>
      </c>
      <c r="G37" s="90"/>
      <c r="H37" s="90"/>
      <c r="I37" s="87" t="s">
        <v>6</v>
      </c>
      <c r="J37" s="87" t="s">
        <v>7</v>
      </c>
    </row>
    <row r="38" spans="1:10" ht="16.5" customHeight="1" x14ac:dyDescent="0.25">
      <c r="A38" s="68"/>
      <c r="B38" s="87"/>
      <c r="C38" s="87"/>
      <c r="D38" s="87"/>
      <c r="E38" s="87"/>
      <c r="F38" s="90" t="s">
        <v>346</v>
      </c>
      <c r="G38" s="90"/>
      <c r="H38" s="90"/>
      <c r="I38" s="87"/>
      <c r="J38" s="87"/>
    </row>
    <row r="39" spans="1:10" x14ac:dyDescent="0.25">
      <c r="A39" s="68"/>
      <c r="B39" s="87"/>
      <c r="C39" s="87"/>
      <c r="D39" s="87"/>
      <c r="E39" s="87"/>
      <c r="F39" s="47" t="s">
        <v>82</v>
      </c>
      <c r="G39" s="48" t="s">
        <v>83</v>
      </c>
      <c r="H39" s="48" t="s">
        <v>181</v>
      </c>
      <c r="I39" s="87"/>
      <c r="J39" s="87"/>
    </row>
    <row r="40" spans="1:10" s="117" customFormat="1" ht="81.75" customHeight="1" x14ac:dyDescent="0.25">
      <c r="A40" s="112"/>
      <c r="B40" s="126" t="s">
        <v>96</v>
      </c>
      <c r="C40" s="113" t="s">
        <v>232</v>
      </c>
      <c r="D40" s="113" t="s">
        <v>231</v>
      </c>
      <c r="E40" s="127">
        <v>154</v>
      </c>
      <c r="F40" s="128">
        <v>154</v>
      </c>
      <c r="G40" s="114">
        <v>154</v>
      </c>
      <c r="H40" s="39">
        <f>+G40/F40</f>
        <v>1</v>
      </c>
      <c r="I40" s="129" t="s">
        <v>63</v>
      </c>
      <c r="J40" s="125"/>
    </row>
    <row r="41" spans="1:10" s="117" customFormat="1" ht="185.25" x14ac:dyDescent="0.25">
      <c r="A41" s="112"/>
      <c r="B41" s="126"/>
      <c r="C41" s="113" t="s">
        <v>233</v>
      </c>
      <c r="D41" s="113" t="s">
        <v>234</v>
      </c>
      <c r="E41" s="37">
        <v>1</v>
      </c>
      <c r="F41" s="39">
        <v>0.75</v>
      </c>
      <c r="G41" s="39">
        <v>0.75</v>
      </c>
      <c r="H41" s="39">
        <f>+G41/F41</f>
        <v>1</v>
      </c>
      <c r="I41" s="130" t="s">
        <v>180</v>
      </c>
      <c r="J41" s="125" t="s">
        <v>351</v>
      </c>
    </row>
    <row r="42" spans="1:10" s="117" customFormat="1" ht="66.75" customHeight="1" x14ac:dyDescent="0.25">
      <c r="A42" s="112"/>
      <c r="B42" s="113" t="s">
        <v>107</v>
      </c>
      <c r="C42" s="113" t="s">
        <v>97</v>
      </c>
      <c r="D42" s="113" t="s">
        <v>98</v>
      </c>
      <c r="E42" s="131">
        <v>1</v>
      </c>
      <c r="F42" s="131">
        <v>0.75</v>
      </c>
      <c r="G42" s="39">
        <v>0.75</v>
      </c>
      <c r="H42" s="39">
        <f>+G42/F42</f>
        <v>1</v>
      </c>
      <c r="I42" s="113" t="s">
        <v>59</v>
      </c>
      <c r="J42" s="125" t="s">
        <v>342</v>
      </c>
    </row>
    <row r="43" spans="1:10" s="117" customFormat="1" ht="66" customHeight="1" x14ac:dyDescent="0.25">
      <c r="A43" s="112"/>
      <c r="B43" s="126" t="s">
        <v>40</v>
      </c>
      <c r="C43" s="113" t="s">
        <v>136</v>
      </c>
      <c r="D43" s="132" t="s">
        <v>347</v>
      </c>
      <c r="E43" s="39">
        <v>1</v>
      </c>
      <c r="F43" s="39">
        <v>0.75</v>
      </c>
      <c r="G43" s="39">
        <v>0.75</v>
      </c>
      <c r="H43" s="39">
        <f>+G43/F43</f>
        <v>1</v>
      </c>
      <c r="I43" s="113" t="s">
        <v>304</v>
      </c>
      <c r="J43" s="125" t="s">
        <v>317</v>
      </c>
    </row>
    <row r="44" spans="1:10" s="117" customFormat="1" ht="68.25" customHeight="1" x14ac:dyDescent="0.25">
      <c r="A44" s="112"/>
      <c r="B44" s="126"/>
      <c r="C44" s="113" t="s">
        <v>64</v>
      </c>
      <c r="D44" s="113" t="s">
        <v>90</v>
      </c>
      <c r="E44" s="39">
        <v>1</v>
      </c>
      <c r="F44" s="39">
        <v>0.75</v>
      </c>
      <c r="G44" s="39">
        <v>0.75</v>
      </c>
      <c r="H44" s="39">
        <f>+G44/F44</f>
        <v>1</v>
      </c>
      <c r="I44" s="113" t="s">
        <v>63</v>
      </c>
      <c r="J44" s="125" t="s">
        <v>323</v>
      </c>
    </row>
    <row r="46" spans="1:10" s="68" customFormat="1" x14ac:dyDescent="0.25">
      <c r="B46" s="55" t="s">
        <v>178</v>
      </c>
      <c r="C46" s="86" t="s">
        <v>186</v>
      </c>
      <c r="D46" s="86"/>
      <c r="E46" s="86"/>
      <c r="F46" s="86"/>
      <c r="G46" s="86"/>
      <c r="H46" s="86"/>
      <c r="I46" s="86"/>
      <c r="J46" s="86"/>
    </row>
    <row r="47" spans="1:10" s="68" customFormat="1" x14ac:dyDescent="0.25">
      <c r="B47" s="55" t="s">
        <v>184</v>
      </c>
      <c r="C47" s="91" t="s">
        <v>187</v>
      </c>
      <c r="D47" s="91"/>
      <c r="E47" s="91"/>
      <c r="F47" s="91"/>
      <c r="G47" s="91"/>
      <c r="H47" s="91"/>
      <c r="I47" s="91"/>
      <c r="J47" s="91"/>
    </row>
    <row r="48" spans="1:10" x14ac:dyDescent="0.25">
      <c r="A48" s="68"/>
      <c r="B48" s="45"/>
      <c r="C48" s="67"/>
      <c r="D48" s="67"/>
      <c r="E48" s="45"/>
      <c r="F48" s="45"/>
      <c r="G48" s="46"/>
      <c r="H48" s="46"/>
      <c r="I48" s="45"/>
      <c r="J48" s="67"/>
    </row>
    <row r="49" spans="1:10" ht="18.75" customHeight="1" x14ac:dyDescent="0.25">
      <c r="A49" s="68"/>
      <c r="B49" s="87" t="s">
        <v>8</v>
      </c>
      <c r="C49" s="87" t="s">
        <v>62</v>
      </c>
      <c r="D49" s="87" t="s">
        <v>108</v>
      </c>
      <c r="E49" s="87" t="s">
        <v>88</v>
      </c>
      <c r="F49" s="90" t="s">
        <v>89</v>
      </c>
      <c r="G49" s="90"/>
      <c r="H49" s="90"/>
      <c r="I49" s="87" t="s">
        <v>6</v>
      </c>
      <c r="J49" s="87" t="s">
        <v>7</v>
      </c>
    </row>
    <row r="50" spans="1:10" ht="18.75" customHeight="1" x14ac:dyDescent="0.25">
      <c r="A50" s="68"/>
      <c r="B50" s="87"/>
      <c r="C50" s="87"/>
      <c r="D50" s="87"/>
      <c r="E50" s="87"/>
      <c r="F50" s="90" t="s">
        <v>346</v>
      </c>
      <c r="G50" s="90"/>
      <c r="H50" s="90"/>
      <c r="I50" s="87"/>
      <c r="J50" s="87"/>
    </row>
    <row r="51" spans="1:10" x14ac:dyDescent="0.25">
      <c r="A51" s="68"/>
      <c r="B51" s="87"/>
      <c r="C51" s="87"/>
      <c r="D51" s="87"/>
      <c r="E51" s="87"/>
      <c r="F51" s="47" t="s">
        <v>82</v>
      </c>
      <c r="G51" s="48" t="s">
        <v>83</v>
      </c>
      <c r="H51" s="48" t="s">
        <v>181</v>
      </c>
      <c r="I51" s="87"/>
      <c r="J51" s="87"/>
    </row>
    <row r="52" spans="1:10" s="117" customFormat="1" ht="111.75" customHeight="1" x14ac:dyDescent="0.25">
      <c r="A52" s="112"/>
      <c r="B52" s="126" t="s">
        <v>177</v>
      </c>
      <c r="C52" s="113" t="s">
        <v>101</v>
      </c>
      <c r="D52" s="113" t="s">
        <v>93</v>
      </c>
      <c r="E52" s="133">
        <v>1</v>
      </c>
      <c r="F52" s="133">
        <v>0.75</v>
      </c>
      <c r="G52" s="39">
        <v>0.75</v>
      </c>
      <c r="H52" s="131">
        <f>+G52/F52</f>
        <v>1</v>
      </c>
      <c r="I52" s="115" t="s">
        <v>155</v>
      </c>
      <c r="J52" s="116" t="s">
        <v>370</v>
      </c>
    </row>
    <row r="53" spans="1:10" s="117" customFormat="1" ht="75" x14ac:dyDescent="0.25">
      <c r="A53" s="112"/>
      <c r="B53" s="126"/>
      <c r="C53" s="113" t="s">
        <v>103</v>
      </c>
      <c r="D53" s="113" t="s">
        <v>110</v>
      </c>
      <c r="E53" s="133">
        <v>1</v>
      </c>
      <c r="F53" s="133">
        <v>0.75</v>
      </c>
      <c r="G53" s="39">
        <v>0.75</v>
      </c>
      <c r="H53" s="131">
        <f>+G53/F53</f>
        <v>1</v>
      </c>
      <c r="I53" s="115" t="s">
        <v>155</v>
      </c>
      <c r="J53" s="116" t="s">
        <v>352</v>
      </c>
    </row>
    <row r="54" spans="1:10" x14ac:dyDescent="0.25">
      <c r="A54" s="68"/>
      <c r="B54" s="49"/>
      <c r="C54" s="49"/>
      <c r="D54" s="49"/>
      <c r="E54" s="51"/>
      <c r="F54" s="52"/>
      <c r="G54" s="52"/>
      <c r="H54" s="53"/>
      <c r="J54" s="69"/>
    </row>
    <row r="55" spans="1:10" s="68" customFormat="1" x14ac:dyDescent="0.25">
      <c r="B55" s="55" t="s">
        <v>78</v>
      </c>
      <c r="C55" s="86" t="s">
        <v>186</v>
      </c>
      <c r="D55" s="86"/>
      <c r="E55" s="86"/>
      <c r="F55" s="86"/>
      <c r="G55" s="86"/>
      <c r="H55" s="86"/>
      <c r="I55" s="86"/>
      <c r="J55" s="86"/>
    </row>
    <row r="56" spans="1:10" s="68" customFormat="1" x14ac:dyDescent="0.25">
      <c r="B56" s="55" t="s">
        <v>184</v>
      </c>
      <c r="C56" s="91" t="s">
        <v>185</v>
      </c>
      <c r="D56" s="91"/>
      <c r="E56" s="91"/>
      <c r="F56" s="91"/>
      <c r="G56" s="91"/>
      <c r="H56" s="91"/>
      <c r="I56" s="91"/>
      <c r="J56" s="91"/>
    </row>
    <row r="57" spans="1:10" x14ac:dyDescent="0.25">
      <c r="A57" s="68"/>
      <c r="B57" s="56"/>
      <c r="C57" s="54"/>
      <c r="D57" s="54"/>
      <c r="E57" s="54"/>
      <c r="F57" s="54"/>
      <c r="G57" s="54"/>
      <c r="H57" s="54"/>
      <c r="I57" s="46"/>
      <c r="J57" s="54"/>
    </row>
    <row r="58" spans="1:10" ht="18.75" customHeight="1" x14ac:dyDescent="0.25">
      <c r="A58" s="68"/>
      <c r="B58" s="87" t="s">
        <v>8</v>
      </c>
      <c r="C58" s="87" t="s">
        <v>62</v>
      </c>
      <c r="D58" s="87" t="s">
        <v>108</v>
      </c>
      <c r="E58" s="87" t="s">
        <v>88</v>
      </c>
      <c r="F58" s="90" t="s">
        <v>89</v>
      </c>
      <c r="G58" s="90"/>
      <c r="H58" s="90"/>
      <c r="I58" s="87" t="s">
        <v>6</v>
      </c>
      <c r="J58" s="87" t="s">
        <v>7</v>
      </c>
    </row>
    <row r="59" spans="1:10" ht="18.75" customHeight="1" x14ac:dyDescent="0.25">
      <c r="A59" s="68"/>
      <c r="B59" s="87"/>
      <c r="C59" s="87"/>
      <c r="D59" s="87"/>
      <c r="E59" s="87"/>
      <c r="F59" s="90" t="s">
        <v>346</v>
      </c>
      <c r="G59" s="90"/>
      <c r="H59" s="90"/>
      <c r="I59" s="87"/>
      <c r="J59" s="87"/>
    </row>
    <row r="60" spans="1:10" x14ac:dyDescent="0.25">
      <c r="A60" s="68"/>
      <c r="B60" s="88"/>
      <c r="C60" s="88"/>
      <c r="D60" s="88"/>
      <c r="E60" s="88"/>
      <c r="F60" s="47" t="s">
        <v>82</v>
      </c>
      <c r="G60" s="48" t="s">
        <v>83</v>
      </c>
      <c r="H60" s="48" t="s">
        <v>181</v>
      </c>
      <c r="I60" s="88"/>
      <c r="J60" s="88"/>
    </row>
    <row r="61" spans="1:10" s="117" customFormat="1" ht="92.25" customHeight="1" x14ac:dyDescent="0.25">
      <c r="A61" s="112"/>
      <c r="B61" s="134" t="s">
        <v>177</v>
      </c>
      <c r="C61" s="113" t="s">
        <v>139</v>
      </c>
      <c r="D61" s="113" t="s">
        <v>99</v>
      </c>
      <c r="E61" s="133">
        <v>1</v>
      </c>
      <c r="F61" s="39">
        <v>1</v>
      </c>
      <c r="G61" s="39">
        <v>1</v>
      </c>
      <c r="H61" s="131">
        <f>+G61/F61</f>
        <v>1</v>
      </c>
      <c r="I61" s="135" t="s">
        <v>63</v>
      </c>
      <c r="J61" s="116" t="s">
        <v>371</v>
      </c>
    </row>
    <row r="62" spans="1:10" s="117" customFormat="1" ht="198" customHeight="1" x14ac:dyDescent="0.25">
      <c r="A62" s="112"/>
      <c r="B62" s="134"/>
      <c r="C62" s="136" t="s">
        <v>207</v>
      </c>
      <c r="D62" s="113" t="s">
        <v>102</v>
      </c>
      <c r="E62" s="133">
        <v>1</v>
      </c>
      <c r="F62" s="39">
        <v>0.75</v>
      </c>
      <c r="G62" s="39">
        <v>0.75</v>
      </c>
      <c r="H62" s="131">
        <f>+G62/F62</f>
        <v>1</v>
      </c>
      <c r="I62" s="115" t="s">
        <v>116</v>
      </c>
      <c r="J62" s="116" t="s">
        <v>398</v>
      </c>
    </row>
    <row r="64" spans="1:10" x14ac:dyDescent="0.25">
      <c r="B64" s="67" t="s">
        <v>79</v>
      </c>
      <c r="C64" s="86" t="s">
        <v>109</v>
      </c>
      <c r="D64" s="86"/>
      <c r="E64" s="86"/>
      <c r="F64" s="86"/>
      <c r="G64" s="86"/>
      <c r="H64" s="86"/>
      <c r="I64" s="86"/>
      <c r="J64" s="86"/>
    </row>
    <row r="65" spans="2:10" x14ac:dyDescent="0.25">
      <c r="B65" s="67" t="s">
        <v>184</v>
      </c>
      <c r="C65" s="91" t="s">
        <v>235</v>
      </c>
      <c r="D65" s="91"/>
      <c r="E65" s="91"/>
      <c r="F65" s="91"/>
      <c r="G65" s="91"/>
      <c r="H65" s="91"/>
      <c r="I65" s="91"/>
      <c r="J65" s="91"/>
    </row>
    <row r="67" spans="2:10" ht="18.75" customHeight="1" x14ac:dyDescent="0.25">
      <c r="B67" s="87" t="s">
        <v>8</v>
      </c>
      <c r="C67" s="87" t="s">
        <v>62</v>
      </c>
      <c r="D67" s="87" t="s">
        <v>108</v>
      </c>
      <c r="E67" s="87" t="s">
        <v>88</v>
      </c>
      <c r="F67" s="90" t="s">
        <v>89</v>
      </c>
      <c r="G67" s="90"/>
      <c r="H67" s="90"/>
      <c r="I67" s="87" t="s">
        <v>6</v>
      </c>
      <c r="J67" s="87" t="s">
        <v>7</v>
      </c>
    </row>
    <row r="68" spans="2:10" ht="18.75" customHeight="1" x14ac:dyDescent="0.25">
      <c r="B68" s="87"/>
      <c r="C68" s="87"/>
      <c r="D68" s="87"/>
      <c r="E68" s="87"/>
      <c r="F68" s="90" t="s">
        <v>346</v>
      </c>
      <c r="G68" s="90"/>
      <c r="H68" s="90"/>
      <c r="I68" s="87"/>
      <c r="J68" s="87"/>
    </row>
    <row r="69" spans="2:10" x14ac:dyDescent="0.25">
      <c r="B69" s="88"/>
      <c r="C69" s="88"/>
      <c r="D69" s="88"/>
      <c r="E69" s="88"/>
      <c r="F69" s="47" t="s">
        <v>82</v>
      </c>
      <c r="G69" s="48" t="s">
        <v>83</v>
      </c>
      <c r="H69" s="48" t="s">
        <v>181</v>
      </c>
      <c r="I69" s="88"/>
      <c r="J69" s="88"/>
    </row>
    <row r="70" spans="2:10" s="117" customFormat="1" ht="104.25" customHeight="1" x14ac:dyDescent="0.25">
      <c r="B70" s="115" t="s">
        <v>177</v>
      </c>
      <c r="C70" s="115" t="s">
        <v>153</v>
      </c>
      <c r="D70" s="115" t="s">
        <v>154</v>
      </c>
      <c r="E70" s="133">
        <v>1</v>
      </c>
      <c r="F70" s="39">
        <v>0.75</v>
      </c>
      <c r="G70" s="137">
        <v>0.75</v>
      </c>
      <c r="H70" s="137">
        <f>+G70/F70</f>
        <v>1</v>
      </c>
      <c r="I70" s="115" t="s">
        <v>155</v>
      </c>
      <c r="J70" s="119" t="s">
        <v>353</v>
      </c>
    </row>
    <row r="72" spans="2:10" s="68" customFormat="1" x14ac:dyDescent="0.25">
      <c r="B72" s="67" t="s">
        <v>79</v>
      </c>
      <c r="C72" s="86" t="s">
        <v>109</v>
      </c>
      <c r="D72" s="86"/>
      <c r="E72" s="86"/>
      <c r="F72" s="86"/>
      <c r="G72" s="86"/>
      <c r="H72" s="86"/>
      <c r="I72" s="86"/>
      <c r="J72" s="86"/>
    </row>
    <row r="73" spans="2:10" s="68" customFormat="1" x14ac:dyDescent="0.25">
      <c r="B73" s="67" t="s">
        <v>184</v>
      </c>
      <c r="C73" s="86" t="s">
        <v>179</v>
      </c>
      <c r="D73" s="86"/>
      <c r="E73" s="86"/>
      <c r="F73" s="86"/>
      <c r="G73" s="86"/>
      <c r="H73" s="86"/>
      <c r="I73" s="86"/>
      <c r="J73" s="86"/>
    </row>
    <row r="74" spans="2:10" ht="17.25" customHeight="1" x14ac:dyDescent="0.25"/>
    <row r="75" spans="2:10" ht="19.5" customHeight="1" x14ac:dyDescent="0.25">
      <c r="B75" s="87" t="s">
        <v>8</v>
      </c>
      <c r="C75" s="87" t="s">
        <v>62</v>
      </c>
      <c r="D75" s="87" t="s">
        <v>108</v>
      </c>
      <c r="E75" s="87" t="s">
        <v>88</v>
      </c>
      <c r="F75" s="90" t="s">
        <v>89</v>
      </c>
      <c r="G75" s="90"/>
      <c r="H75" s="90"/>
      <c r="I75" s="87" t="s">
        <v>6</v>
      </c>
      <c r="J75" s="87" t="s">
        <v>7</v>
      </c>
    </row>
    <row r="76" spans="2:10" ht="16.5" customHeight="1" x14ac:dyDescent="0.25">
      <c r="B76" s="87"/>
      <c r="C76" s="87"/>
      <c r="D76" s="87"/>
      <c r="E76" s="87"/>
      <c r="F76" s="90" t="s">
        <v>346</v>
      </c>
      <c r="G76" s="90"/>
      <c r="H76" s="90"/>
      <c r="I76" s="87"/>
      <c r="J76" s="87"/>
    </row>
    <row r="77" spans="2:10" x14ac:dyDescent="0.25">
      <c r="B77" s="88"/>
      <c r="C77" s="88"/>
      <c r="D77" s="88"/>
      <c r="E77" s="88"/>
      <c r="F77" s="47" t="s">
        <v>82</v>
      </c>
      <c r="G77" s="48" t="s">
        <v>83</v>
      </c>
      <c r="H77" s="48" t="s">
        <v>181</v>
      </c>
      <c r="I77" s="88"/>
      <c r="J77" s="88"/>
    </row>
    <row r="78" spans="2:10" s="117" customFormat="1" ht="89.25" customHeight="1" x14ac:dyDescent="0.25">
      <c r="B78" s="115" t="s">
        <v>40</v>
      </c>
      <c r="C78" s="115" t="s">
        <v>140</v>
      </c>
      <c r="D78" s="115" t="s">
        <v>141</v>
      </c>
      <c r="E78" s="39">
        <v>1</v>
      </c>
      <c r="F78" s="39">
        <v>0.75</v>
      </c>
      <c r="G78" s="137">
        <v>0.75</v>
      </c>
      <c r="H78" s="137">
        <f>+G78/F78</f>
        <v>1</v>
      </c>
      <c r="I78" s="115" t="s">
        <v>121</v>
      </c>
      <c r="J78" s="119" t="s">
        <v>399</v>
      </c>
    </row>
    <row r="80" spans="2:10" s="68" customFormat="1" x14ac:dyDescent="0.25">
      <c r="B80" s="67" t="s">
        <v>79</v>
      </c>
      <c r="C80" s="86" t="s">
        <v>189</v>
      </c>
      <c r="D80" s="86"/>
      <c r="E80" s="86"/>
      <c r="F80" s="86"/>
      <c r="G80" s="86"/>
      <c r="H80" s="86"/>
      <c r="I80" s="86"/>
      <c r="J80" s="86"/>
    </row>
    <row r="81" spans="2:10" s="68" customFormat="1" ht="19.5" customHeight="1" x14ac:dyDescent="0.25">
      <c r="B81" s="55" t="s">
        <v>184</v>
      </c>
      <c r="C81" s="70" t="s">
        <v>190</v>
      </c>
      <c r="D81" s="55"/>
      <c r="E81" s="55"/>
      <c r="F81" s="55"/>
      <c r="G81" s="56"/>
      <c r="H81" s="56"/>
      <c r="I81" s="55"/>
      <c r="J81" s="67"/>
    </row>
    <row r="82" spans="2:10" x14ac:dyDescent="0.25">
      <c r="B82" s="56"/>
      <c r="C82" s="56"/>
      <c r="D82" s="56"/>
      <c r="E82" s="56"/>
      <c r="F82" s="56"/>
      <c r="G82" s="56"/>
      <c r="H82" s="56"/>
      <c r="I82" s="56"/>
      <c r="J82" s="54"/>
    </row>
    <row r="83" spans="2:10" ht="18.75" customHeight="1" x14ac:dyDescent="0.25">
      <c r="B83" s="87" t="s">
        <v>8</v>
      </c>
      <c r="C83" s="87" t="s">
        <v>62</v>
      </c>
      <c r="D83" s="87" t="s">
        <v>108</v>
      </c>
      <c r="E83" s="87" t="s">
        <v>88</v>
      </c>
      <c r="F83" s="90" t="s">
        <v>89</v>
      </c>
      <c r="G83" s="90"/>
      <c r="H83" s="90"/>
      <c r="I83" s="87" t="s">
        <v>6</v>
      </c>
      <c r="J83" s="87" t="s">
        <v>7</v>
      </c>
    </row>
    <row r="84" spans="2:10" ht="18.75" customHeight="1" x14ac:dyDescent="0.25">
      <c r="B84" s="87"/>
      <c r="C84" s="87"/>
      <c r="D84" s="87"/>
      <c r="E84" s="87"/>
      <c r="F84" s="90" t="s">
        <v>346</v>
      </c>
      <c r="G84" s="90"/>
      <c r="H84" s="90"/>
      <c r="I84" s="87"/>
      <c r="J84" s="87"/>
    </row>
    <row r="85" spans="2:10" x14ac:dyDescent="0.25">
      <c r="B85" s="88"/>
      <c r="C85" s="88"/>
      <c r="D85" s="88"/>
      <c r="E85" s="88"/>
      <c r="F85" s="47" t="s">
        <v>82</v>
      </c>
      <c r="G85" s="48" t="s">
        <v>83</v>
      </c>
      <c r="H85" s="48" t="s">
        <v>181</v>
      </c>
      <c r="I85" s="88"/>
      <c r="J85" s="88"/>
    </row>
    <row r="86" spans="2:10" s="117" customFormat="1" ht="91.5" customHeight="1" x14ac:dyDescent="0.25">
      <c r="B86" s="113" t="s">
        <v>42</v>
      </c>
      <c r="C86" s="113" t="s">
        <v>147</v>
      </c>
      <c r="D86" s="113" t="s">
        <v>148</v>
      </c>
      <c r="E86" s="39">
        <v>1</v>
      </c>
      <c r="F86" s="39">
        <v>0.75</v>
      </c>
      <c r="G86" s="39">
        <v>0.75</v>
      </c>
      <c r="H86" s="39">
        <f>+G86/F86</f>
        <v>1</v>
      </c>
      <c r="I86" s="113" t="s">
        <v>305</v>
      </c>
      <c r="J86" s="125" t="s">
        <v>400</v>
      </c>
    </row>
    <row r="87" spans="2:10" s="117" customFormat="1" ht="88.5" customHeight="1" x14ac:dyDescent="0.25">
      <c r="B87" s="113" t="s">
        <v>41</v>
      </c>
      <c r="C87" s="113" t="s">
        <v>73</v>
      </c>
      <c r="D87" s="113" t="s">
        <v>74</v>
      </c>
      <c r="E87" s="39">
        <v>1</v>
      </c>
      <c r="F87" s="39">
        <v>0.75</v>
      </c>
      <c r="G87" s="39">
        <v>0.75</v>
      </c>
      <c r="H87" s="39">
        <f>+G87/F87</f>
        <v>1</v>
      </c>
      <c r="I87" s="113" t="s">
        <v>71</v>
      </c>
      <c r="J87" s="125" t="s">
        <v>320</v>
      </c>
    </row>
    <row r="88" spans="2:10" s="117" customFormat="1" ht="99.75" customHeight="1" x14ac:dyDescent="0.25">
      <c r="B88" s="113" t="s">
        <v>40</v>
      </c>
      <c r="C88" s="113" t="s">
        <v>149</v>
      </c>
      <c r="D88" s="113" t="s">
        <v>150</v>
      </c>
      <c r="E88" s="39">
        <v>1</v>
      </c>
      <c r="F88" s="39">
        <v>0.75</v>
      </c>
      <c r="G88" s="39">
        <v>0.75</v>
      </c>
      <c r="H88" s="39">
        <f>+G88/F88</f>
        <v>1</v>
      </c>
      <c r="I88" s="113" t="s">
        <v>151</v>
      </c>
      <c r="J88" s="125" t="s">
        <v>354</v>
      </c>
    </row>
    <row r="90" spans="2:10" s="68" customFormat="1" x14ac:dyDescent="0.25">
      <c r="B90" s="55" t="s">
        <v>79</v>
      </c>
      <c r="C90" s="86" t="s">
        <v>189</v>
      </c>
      <c r="D90" s="86"/>
      <c r="E90" s="86"/>
      <c r="F90" s="86"/>
      <c r="G90" s="86"/>
      <c r="H90" s="86"/>
      <c r="I90" s="86"/>
      <c r="J90" s="86"/>
    </row>
    <row r="91" spans="2:10" s="68" customFormat="1" x14ac:dyDescent="0.25">
      <c r="B91" s="55" t="s">
        <v>184</v>
      </c>
      <c r="C91" s="67" t="s">
        <v>145</v>
      </c>
      <c r="D91" s="67"/>
      <c r="E91" s="45"/>
      <c r="F91" s="45"/>
      <c r="G91" s="46"/>
      <c r="H91" s="46"/>
      <c r="I91" s="45"/>
      <c r="J91" s="67"/>
    </row>
    <row r="92" spans="2:10" x14ac:dyDescent="0.25">
      <c r="B92" s="45"/>
      <c r="C92" s="67"/>
      <c r="D92" s="67"/>
      <c r="E92" s="45"/>
      <c r="F92" s="45"/>
      <c r="G92" s="46"/>
      <c r="H92" s="46"/>
      <c r="I92" s="45"/>
      <c r="J92" s="67"/>
    </row>
    <row r="93" spans="2:10" ht="18.75" customHeight="1" x14ac:dyDescent="0.25">
      <c r="B93" s="87" t="s">
        <v>8</v>
      </c>
      <c r="C93" s="87" t="s">
        <v>62</v>
      </c>
      <c r="D93" s="87" t="s">
        <v>108</v>
      </c>
      <c r="E93" s="87" t="s">
        <v>88</v>
      </c>
      <c r="F93" s="90" t="s">
        <v>89</v>
      </c>
      <c r="G93" s="90"/>
      <c r="H93" s="90"/>
      <c r="I93" s="87" t="s">
        <v>6</v>
      </c>
      <c r="J93" s="87" t="s">
        <v>7</v>
      </c>
    </row>
    <row r="94" spans="2:10" ht="18.75" customHeight="1" x14ac:dyDescent="0.25">
      <c r="B94" s="87"/>
      <c r="C94" s="87"/>
      <c r="D94" s="87"/>
      <c r="E94" s="87"/>
      <c r="F94" s="90" t="s">
        <v>346</v>
      </c>
      <c r="G94" s="90"/>
      <c r="H94" s="90"/>
      <c r="I94" s="87"/>
      <c r="J94" s="87"/>
    </row>
    <row r="95" spans="2:10" x14ac:dyDescent="0.25">
      <c r="B95" s="88"/>
      <c r="C95" s="88"/>
      <c r="D95" s="88"/>
      <c r="E95" s="88"/>
      <c r="F95" s="47" t="s">
        <v>82</v>
      </c>
      <c r="G95" s="48" t="s">
        <v>83</v>
      </c>
      <c r="H95" s="48" t="s">
        <v>181</v>
      </c>
      <c r="I95" s="88"/>
      <c r="J95" s="88"/>
    </row>
    <row r="96" spans="2:10" s="117" customFormat="1" ht="83.25" customHeight="1" x14ac:dyDescent="0.25">
      <c r="B96" s="113" t="s">
        <v>40</v>
      </c>
      <c r="C96" s="113" t="s">
        <v>310</v>
      </c>
      <c r="D96" s="113" t="s">
        <v>236</v>
      </c>
      <c r="E96" s="39">
        <v>1</v>
      </c>
      <c r="F96" s="39">
        <v>0.75</v>
      </c>
      <c r="G96" s="39">
        <v>0.75</v>
      </c>
      <c r="H96" s="39">
        <f>+G96/F96</f>
        <v>1</v>
      </c>
      <c r="I96" s="115" t="s">
        <v>118</v>
      </c>
      <c r="J96" s="125" t="s">
        <v>401</v>
      </c>
    </row>
    <row r="98" spans="2:10" s="68" customFormat="1" x14ac:dyDescent="0.25">
      <c r="B98" s="55" t="s">
        <v>79</v>
      </c>
      <c r="C98" s="86" t="s">
        <v>189</v>
      </c>
      <c r="D98" s="86"/>
      <c r="E98" s="86"/>
      <c r="F98" s="86"/>
      <c r="G98" s="86"/>
      <c r="H98" s="86"/>
      <c r="I98" s="86"/>
      <c r="J98" s="86"/>
    </row>
    <row r="99" spans="2:10" s="68" customFormat="1" x14ac:dyDescent="0.25">
      <c r="B99" s="55" t="s">
        <v>184</v>
      </c>
      <c r="C99" s="67" t="s">
        <v>191</v>
      </c>
      <c r="D99" s="67"/>
      <c r="E99" s="45"/>
      <c r="F99" s="45"/>
      <c r="G99" s="46"/>
      <c r="H99" s="46"/>
      <c r="I99" s="45"/>
      <c r="J99" s="67"/>
    </row>
    <row r="100" spans="2:10" x14ac:dyDescent="0.25">
      <c r="B100" s="45"/>
      <c r="C100" s="67"/>
      <c r="D100" s="67"/>
      <c r="E100" s="45"/>
      <c r="F100" s="45"/>
      <c r="G100" s="46"/>
      <c r="H100" s="46"/>
      <c r="I100" s="45"/>
      <c r="J100" s="67"/>
    </row>
    <row r="101" spans="2:10" ht="18.75" customHeight="1" x14ac:dyDescent="0.25">
      <c r="B101" s="87" t="s">
        <v>8</v>
      </c>
      <c r="C101" s="87" t="s">
        <v>62</v>
      </c>
      <c r="D101" s="87" t="s">
        <v>108</v>
      </c>
      <c r="E101" s="87" t="s">
        <v>88</v>
      </c>
      <c r="F101" s="90" t="s">
        <v>89</v>
      </c>
      <c r="G101" s="90"/>
      <c r="H101" s="90"/>
      <c r="I101" s="87" t="s">
        <v>6</v>
      </c>
      <c r="J101" s="87" t="s">
        <v>7</v>
      </c>
    </row>
    <row r="102" spans="2:10" ht="18.75" customHeight="1" x14ac:dyDescent="0.25">
      <c r="B102" s="87"/>
      <c r="C102" s="87"/>
      <c r="D102" s="87"/>
      <c r="E102" s="87"/>
      <c r="F102" s="90" t="s">
        <v>346</v>
      </c>
      <c r="G102" s="90"/>
      <c r="H102" s="90"/>
      <c r="I102" s="87"/>
      <c r="J102" s="87"/>
    </row>
    <row r="103" spans="2:10" x14ac:dyDescent="0.25">
      <c r="B103" s="88"/>
      <c r="C103" s="88"/>
      <c r="D103" s="88"/>
      <c r="E103" s="88"/>
      <c r="F103" s="47" t="s">
        <v>82</v>
      </c>
      <c r="G103" s="48" t="s">
        <v>83</v>
      </c>
      <c r="H103" s="48" t="s">
        <v>181</v>
      </c>
      <c r="I103" s="88"/>
      <c r="J103" s="88"/>
    </row>
    <row r="104" spans="2:10" s="117" customFormat="1" ht="72" customHeight="1" x14ac:dyDescent="0.25">
      <c r="B104" s="126" t="s">
        <v>215</v>
      </c>
      <c r="C104" s="113" t="s">
        <v>146</v>
      </c>
      <c r="D104" s="113" t="s">
        <v>111</v>
      </c>
      <c r="E104" s="37">
        <v>1</v>
      </c>
      <c r="F104" s="39">
        <v>0.75</v>
      </c>
      <c r="G104" s="39">
        <v>0.75</v>
      </c>
      <c r="H104" s="39">
        <f t="shared" ref="H104:H109" si="0">+G104/F104</f>
        <v>1</v>
      </c>
      <c r="I104" s="113" t="s">
        <v>122</v>
      </c>
      <c r="J104" s="116" t="s">
        <v>372</v>
      </c>
    </row>
    <row r="105" spans="2:10" s="117" customFormat="1" ht="92.25" customHeight="1" x14ac:dyDescent="0.25">
      <c r="B105" s="126"/>
      <c r="C105" s="113" t="s">
        <v>237</v>
      </c>
      <c r="D105" s="113" t="s">
        <v>238</v>
      </c>
      <c r="E105" s="37">
        <v>1</v>
      </c>
      <c r="F105" s="39">
        <v>0.75</v>
      </c>
      <c r="G105" s="39">
        <v>0.75</v>
      </c>
      <c r="H105" s="39">
        <f t="shared" si="0"/>
        <v>1</v>
      </c>
      <c r="I105" s="113" t="s">
        <v>123</v>
      </c>
      <c r="J105" s="116" t="s">
        <v>402</v>
      </c>
    </row>
    <row r="106" spans="2:10" s="117" customFormat="1" ht="72" customHeight="1" x14ac:dyDescent="0.25">
      <c r="B106" s="126"/>
      <c r="C106" s="113" t="s">
        <v>104</v>
      </c>
      <c r="D106" s="113" t="s">
        <v>105</v>
      </c>
      <c r="E106" s="37">
        <v>1</v>
      </c>
      <c r="F106" s="39">
        <v>0.75</v>
      </c>
      <c r="G106" s="39">
        <v>0.75</v>
      </c>
      <c r="H106" s="39">
        <f t="shared" si="0"/>
        <v>1</v>
      </c>
      <c r="I106" s="113" t="s">
        <v>123</v>
      </c>
      <c r="J106" s="116" t="s">
        <v>373</v>
      </c>
    </row>
    <row r="107" spans="2:10" s="117" customFormat="1" ht="93" customHeight="1" x14ac:dyDescent="0.25">
      <c r="B107" s="126"/>
      <c r="C107" s="113" t="s">
        <v>239</v>
      </c>
      <c r="D107" s="113" t="s">
        <v>240</v>
      </c>
      <c r="E107" s="37">
        <v>1</v>
      </c>
      <c r="F107" s="39">
        <v>0.75</v>
      </c>
      <c r="G107" s="39">
        <v>0.75</v>
      </c>
      <c r="H107" s="39">
        <f>+G107/F107</f>
        <v>1</v>
      </c>
      <c r="I107" s="113" t="s">
        <v>122</v>
      </c>
      <c r="J107" s="116" t="s">
        <v>374</v>
      </c>
    </row>
    <row r="108" spans="2:10" s="117" customFormat="1" ht="111" customHeight="1" x14ac:dyDescent="0.25">
      <c r="B108" s="126"/>
      <c r="C108" s="113" t="s">
        <v>241</v>
      </c>
      <c r="D108" s="113" t="s">
        <v>216</v>
      </c>
      <c r="E108" s="37">
        <v>1</v>
      </c>
      <c r="F108" s="39">
        <v>0.75</v>
      </c>
      <c r="G108" s="137">
        <v>0.75</v>
      </c>
      <c r="H108" s="39">
        <f t="shared" si="0"/>
        <v>1</v>
      </c>
      <c r="I108" s="113" t="s">
        <v>122</v>
      </c>
      <c r="J108" s="116" t="s">
        <v>403</v>
      </c>
    </row>
    <row r="109" spans="2:10" s="117" customFormat="1" ht="60" customHeight="1" x14ac:dyDescent="0.25">
      <c r="B109" s="113" t="s">
        <v>143</v>
      </c>
      <c r="C109" s="113" t="s">
        <v>144</v>
      </c>
      <c r="D109" s="113" t="s">
        <v>217</v>
      </c>
      <c r="E109" s="39">
        <v>1</v>
      </c>
      <c r="F109" s="39">
        <v>0.75</v>
      </c>
      <c r="G109" s="39">
        <v>0.75</v>
      </c>
      <c r="H109" s="39">
        <f t="shared" si="0"/>
        <v>1</v>
      </c>
      <c r="I109" s="113" t="s">
        <v>123</v>
      </c>
      <c r="J109" s="116" t="s">
        <v>355</v>
      </c>
    </row>
    <row r="111" spans="2:10" s="68" customFormat="1" x14ac:dyDescent="0.25">
      <c r="B111" s="55" t="s">
        <v>79</v>
      </c>
      <c r="C111" s="86" t="s">
        <v>189</v>
      </c>
      <c r="D111" s="86"/>
      <c r="E111" s="86"/>
      <c r="F111" s="86"/>
      <c r="G111" s="86"/>
      <c r="H111" s="86"/>
      <c r="I111" s="86"/>
      <c r="J111" s="86"/>
    </row>
    <row r="112" spans="2:10" s="68" customFormat="1" x14ac:dyDescent="0.25">
      <c r="B112" s="55" t="s">
        <v>184</v>
      </c>
      <c r="C112" s="86" t="s">
        <v>192</v>
      </c>
      <c r="D112" s="86"/>
      <c r="E112" s="86"/>
      <c r="F112" s="86"/>
      <c r="G112" s="86"/>
      <c r="H112" s="86"/>
      <c r="I112" s="86"/>
      <c r="J112" s="86"/>
    </row>
    <row r="113" spans="2:10" x14ac:dyDescent="0.25">
      <c r="B113" s="56"/>
      <c r="E113" s="44"/>
      <c r="H113" s="44"/>
    </row>
    <row r="114" spans="2:10" ht="24.75" customHeight="1" x14ac:dyDescent="0.25">
      <c r="B114" s="87" t="s">
        <v>8</v>
      </c>
      <c r="C114" s="87" t="s">
        <v>62</v>
      </c>
      <c r="D114" s="87" t="s">
        <v>108</v>
      </c>
      <c r="E114" s="87" t="s">
        <v>88</v>
      </c>
      <c r="F114" s="90" t="s">
        <v>89</v>
      </c>
      <c r="G114" s="90"/>
      <c r="H114" s="90"/>
      <c r="I114" s="87" t="s">
        <v>6</v>
      </c>
      <c r="J114" s="87" t="s">
        <v>7</v>
      </c>
    </row>
    <row r="115" spans="2:10" ht="24.75" customHeight="1" x14ac:dyDescent="0.25">
      <c r="B115" s="87"/>
      <c r="C115" s="87"/>
      <c r="D115" s="87"/>
      <c r="E115" s="87"/>
      <c r="F115" s="90" t="s">
        <v>346</v>
      </c>
      <c r="G115" s="90"/>
      <c r="H115" s="90"/>
      <c r="I115" s="87"/>
      <c r="J115" s="87"/>
    </row>
    <row r="116" spans="2:10" x14ac:dyDescent="0.25">
      <c r="B116" s="88"/>
      <c r="C116" s="88"/>
      <c r="D116" s="88"/>
      <c r="E116" s="88"/>
      <c r="F116" s="47" t="s">
        <v>82</v>
      </c>
      <c r="G116" s="48" t="s">
        <v>83</v>
      </c>
      <c r="H116" s="48" t="s">
        <v>181</v>
      </c>
      <c r="I116" s="88"/>
      <c r="J116" s="88"/>
    </row>
    <row r="117" spans="2:10" s="117" customFormat="1" ht="75" x14ac:dyDescent="0.25">
      <c r="B117" s="126" t="s">
        <v>40</v>
      </c>
      <c r="C117" s="113" t="s">
        <v>208</v>
      </c>
      <c r="D117" s="113" t="s">
        <v>209</v>
      </c>
      <c r="E117" s="36">
        <v>80</v>
      </c>
      <c r="F117" s="36">
        <v>70</v>
      </c>
      <c r="G117" s="36">
        <v>70</v>
      </c>
      <c r="H117" s="39">
        <f>+G117/F117</f>
        <v>1</v>
      </c>
      <c r="I117" s="115" t="s">
        <v>125</v>
      </c>
      <c r="J117" s="119" t="s">
        <v>375</v>
      </c>
    </row>
    <row r="118" spans="2:10" s="117" customFormat="1" ht="75" x14ac:dyDescent="0.25">
      <c r="B118" s="126"/>
      <c r="C118" s="113" t="s">
        <v>404</v>
      </c>
      <c r="D118" s="113" t="s">
        <v>405</v>
      </c>
      <c r="E118" s="138">
        <v>10</v>
      </c>
      <c r="F118" s="36">
        <v>8</v>
      </c>
      <c r="G118" s="36">
        <v>8</v>
      </c>
      <c r="H118" s="39">
        <f>+G118/F118</f>
        <v>1</v>
      </c>
      <c r="I118" s="115" t="s">
        <v>125</v>
      </c>
      <c r="J118" s="119" t="s">
        <v>376</v>
      </c>
    </row>
    <row r="119" spans="2:10" s="117" customFormat="1" ht="90.75" customHeight="1" x14ac:dyDescent="0.25">
      <c r="B119" s="126"/>
      <c r="C119" s="113" t="s">
        <v>406</v>
      </c>
      <c r="D119" s="113" t="s">
        <v>407</v>
      </c>
      <c r="E119" s="138">
        <v>10</v>
      </c>
      <c r="F119" s="36">
        <v>8</v>
      </c>
      <c r="G119" s="36">
        <v>8</v>
      </c>
      <c r="H119" s="39">
        <f>+G119/F119</f>
        <v>1</v>
      </c>
      <c r="I119" s="115" t="s">
        <v>125</v>
      </c>
      <c r="J119" s="119" t="s">
        <v>377</v>
      </c>
    </row>
    <row r="120" spans="2:10" s="117" customFormat="1" ht="103.5" customHeight="1" x14ac:dyDescent="0.25">
      <c r="B120" s="126"/>
      <c r="C120" s="113" t="s">
        <v>348</v>
      </c>
      <c r="D120" s="113" t="s">
        <v>242</v>
      </c>
      <c r="E120" s="37">
        <v>1</v>
      </c>
      <c r="F120" s="39">
        <v>0.75</v>
      </c>
      <c r="G120" s="39">
        <v>0.75</v>
      </c>
      <c r="H120" s="39">
        <f>+G120/F120</f>
        <v>1</v>
      </c>
      <c r="I120" s="115" t="s">
        <v>311</v>
      </c>
      <c r="J120" s="119" t="s">
        <v>315</v>
      </c>
    </row>
    <row r="121" spans="2:10" s="117" customFormat="1" ht="129.75" customHeight="1" x14ac:dyDescent="0.25">
      <c r="B121" s="126" t="s">
        <v>40</v>
      </c>
      <c r="C121" s="113" t="s">
        <v>349</v>
      </c>
      <c r="D121" s="113" t="s">
        <v>408</v>
      </c>
      <c r="E121" s="36">
        <v>10</v>
      </c>
      <c r="F121" s="36">
        <v>7</v>
      </c>
      <c r="G121" s="36">
        <v>7</v>
      </c>
      <c r="H121" s="39">
        <f>+G121/F121</f>
        <v>1</v>
      </c>
      <c r="I121" s="115" t="s">
        <v>311</v>
      </c>
      <c r="J121" s="119" t="s">
        <v>318</v>
      </c>
    </row>
    <row r="122" spans="2:10" x14ac:dyDescent="0.25">
      <c r="B122" s="41"/>
    </row>
    <row r="123" spans="2:10" s="68" customFormat="1" x14ac:dyDescent="0.25">
      <c r="B123" s="67" t="s">
        <v>79</v>
      </c>
      <c r="C123" s="86" t="s">
        <v>189</v>
      </c>
      <c r="D123" s="86"/>
      <c r="E123" s="86"/>
      <c r="F123" s="86"/>
      <c r="G123" s="86"/>
      <c r="H123" s="86"/>
      <c r="I123" s="86"/>
      <c r="J123" s="86"/>
    </row>
    <row r="124" spans="2:10" s="68" customFormat="1" ht="19.5" customHeight="1" x14ac:dyDescent="0.25">
      <c r="B124" s="67" t="s">
        <v>184</v>
      </c>
      <c r="C124" s="86" t="s">
        <v>243</v>
      </c>
      <c r="D124" s="86"/>
      <c r="E124" s="86"/>
      <c r="F124" s="86"/>
      <c r="G124" s="86"/>
      <c r="H124" s="86"/>
      <c r="I124" s="86"/>
      <c r="J124" s="86"/>
    </row>
    <row r="125" spans="2:10" x14ac:dyDescent="0.25">
      <c r="B125" s="45"/>
      <c r="C125" s="67"/>
      <c r="D125" s="67"/>
      <c r="E125" s="45"/>
      <c r="F125" s="45"/>
      <c r="G125" s="46"/>
      <c r="H125" s="46"/>
      <c r="I125" s="45"/>
      <c r="J125" s="67"/>
    </row>
    <row r="126" spans="2:10" ht="19.5" customHeight="1" x14ac:dyDescent="0.25">
      <c r="B126" s="87" t="s">
        <v>8</v>
      </c>
      <c r="C126" s="87" t="s">
        <v>62</v>
      </c>
      <c r="D126" s="87" t="s">
        <v>108</v>
      </c>
      <c r="E126" s="87" t="s">
        <v>88</v>
      </c>
      <c r="F126" s="90" t="s">
        <v>89</v>
      </c>
      <c r="G126" s="90"/>
      <c r="H126" s="90"/>
      <c r="I126" s="87" t="s">
        <v>6</v>
      </c>
      <c r="J126" s="87" t="s">
        <v>7</v>
      </c>
    </row>
    <row r="127" spans="2:10" ht="16.5" customHeight="1" x14ac:dyDescent="0.25">
      <c r="B127" s="87"/>
      <c r="C127" s="87"/>
      <c r="D127" s="87"/>
      <c r="E127" s="87"/>
      <c r="F127" s="90" t="s">
        <v>346</v>
      </c>
      <c r="G127" s="90"/>
      <c r="H127" s="90"/>
      <c r="I127" s="87"/>
      <c r="J127" s="87"/>
    </row>
    <row r="128" spans="2:10" x14ac:dyDescent="0.25">
      <c r="B128" s="88"/>
      <c r="C128" s="88"/>
      <c r="D128" s="88"/>
      <c r="E128" s="88"/>
      <c r="F128" s="47" t="s">
        <v>82</v>
      </c>
      <c r="G128" s="48" t="s">
        <v>83</v>
      </c>
      <c r="H128" s="48" t="s">
        <v>181</v>
      </c>
      <c r="I128" s="88"/>
      <c r="J128" s="88"/>
    </row>
    <row r="129" spans="2:10" s="117" customFormat="1" ht="56.25" x14ac:dyDescent="0.25">
      <c r="B129" s="139" t="s">
        <v>40</v>
      </c>
      <c r="C129" s="113" t="s">
        <v>244</v>
      </c>
      <c r="D129" s="113" t="s">
        <v>245</v>
      </c>
      <c r="E129" s="36">
        <v>4</v>
      </c>
      <c r="F129" s="39">
        <v>0.75</v>
      </c>
      <c r="G129" s="124">
        <v>18</v>
      </c>
      <c r="H129" s="39">
        <f>+G129/E129</f>
        <v>4.5</v>
      </c>
      <c r="I129" s="115" t="s">
        <v>127</v>
      </c>
      <c r="J129" s="125" t="s">
        <v>378</v>
      </c>
    </row>
    <row r="130" spans="2:10" s="117" customFormat="1" ht="243.75" x14ac:dyDescent="0.25">
      <c r="B130" s="139"/>
      <c r="C130" s="113" t="s">
        <v>113</v>
      </c>
      <c r="D130" s="113" t="s">
        <v>218</v>
      </c>
      <c r="E130" s="122">
        <v>650</v>
      </c>
      <c r="F130" s="39">
        <v>0.77</v>
      </c>
      <c r="G130" s="39">
        <v>0.77</v>
      </c>
      <c r="H130" s="39">
        <f t="shared" ref="H130:H134" si="1">+G130/F130</f>
        <v>1</v>
      </c>
      <c r="I130" s="115" t="s">
        <v>127</v>
      </c>
      <c r="J130" s="125" t="s">
        <v>379</v>
      </c>
    </row>
    <row r="131" spans="2:10" s="117" customFormat="1" ht="238.5" customHeight="1" x14ac:dyDescent="0.25">
      <c r="B131" s="139"/>
      <c r="C131" s="113" t="s">
        <v>246</v>
      </c>
      <c r="D131" s="113" t="s">
        <v>169</v>
      </c>
      <c r="E131" s="38">
        <v>1</v>
      </c>
      <c r="F131" s="39">
        <v>0.75</v>
      </c>
      <c r="G131" s="39">
        <v>0.75</v>
      </c>
      <c r="H131" s="39">
        <f t="shared" si="1"/>
        <v>1</v>
      </c>
      <c r="I131" s="115" t="s">
        <v>127</v>
      </c>
      <c r="J131" s="125" t="s">
        <v>380</v>
      </c>
    </row>
    <row r="132" spans="2:10" s="117" customFormat="1" ht="75" x14ac:dyDescent="0.25">
      <c r="B132" s="139"/>
      <c r="C132" s="113" t="s">
        <v>247</v>
      </c>
      <c r="D132" s="113" t="s">
        <v>170</v>
      </c>
      <c r="E132" s="38">
        <v>1</v>
      </c>
      <c r="F132" s="39">
        <v>0.75</v>
      </c>
      <c r="G132" s="39">
        <v>0.75</v>
      </c>
      <c r="H132" s="39">
        <f t="shared" si="1"/>
        <v>1</v>
      </c>
      <c r="I132" s="115" t="s">
        <v>127</v>
      </c>
      <c r="J132" s="125" t="s">
        <v>381</v>
      </c>
    </row>
    <row r="133" spans="2:10" s="117" customFormat="1" ht="408.75" customHeight="1" x14ac:dyDescent="0.25">
      <c r="B133" s="139"/>
      <c r="C133" s="113" t="s">
        <v>248</v>
      </c>
      <c r="D133" s="113" t="s">
        <v>249</v>
      </c>
      <c r="E133" s="140">
        <v>1</v>
      </c>
      <c r="F133" s="39">
        <v>0.75</v>
      </c>
      <c r="G133" s="39">
        <v>0.75</v>
      </c>
      <c r="H133" s="39">
        <f t="shared" si="1"/>
        <v>1</v>
      </c>
      <c r="I133" s="115" t="s">
        <v>127</v>
      </c>
      <c r="J133" s="125" t="s">
        <v>409</v>
      </c>
    </row>
    <row r="134" spans="2:10" s="117" customFormat="1" ht="393.75" x14ac:dyDescent="0.25">
      <c r="B134" s="139"/>
      <c r="C134" s="113" t="s">
        <v>250</v>
      </c>
      <c r="D134" s="113" t="s">
        <v>251</v>
      </c>
      <c r="E134" s="140">
        <v>1</v>
      </c>
      <c r="F134" s="39">
        <v>0.75</v>
      </c>
      <c r="G134" s="39">
        <v>0.75</v>
      </c>
      <c r="H134" s="39">
        <f t="shared" si="1"/>
        <v>1</v>
      </c>
      <c r="I134" s="115" t="s">
        <v>127</v>
      </c>
      <c r="J134" s="125" t="s">
        <v>410</v>
      </c>
    </row>
    <row r="135" spans="2:10" s="117" customFormat="1" x14ac:dyDescent="0.25">
      <c r="B135" s="123"/>
      <c r="C135" s="141"/>
      <c r="D135" s="123"/>
      <c r="E135" s="52"/>
      <c r="F135" s="52"/>
      <c r="G135" s="52"/>
      <c r="H135" s="52"/>
      <c r="I135" s="123"/>
      <c r="J135" s="142"/>
    </row>
    <row r="136" spans="2:10" s="112" customFormat="1" ht="19.5" customHeight="1" x14ac:dyDescent="0.25">
      <c r="B136" s="143" t="s">
        <v>79</v>
      </c>
      <c r="C136" s="144" t="s">
        <v>189</v>
      </c>
      <c r="D136" s="144"/>
      <c r="E136" s="144"/>
      <c r="F136" s="144"/>
      <c r="G136" s="144"/>
      <c r="H136" s="144"/>
      <c r="I136" s="144"/>
      <c r="J136" s="144"/>
    </row>
    <row r="137" spans="2:10" s="68" customFormat="1" x14ac:dyDescent="0.25">
      <c r="B137" s="67" t="s">
        <v>193</v>
      </c>
      <c r="C137" s="89" t="s">
        <v>223</v>
      </c>
      <c r="D137" s="89"/>
      <c r="E137" s="57"/>
      <c r="F137" s="58"/>
      <c r="G137" s="49"/>
      <c r="H137" s="59"/>
      <c r="I137" s="58"/>
      <c r="J137" s="57"/>
    </row>
    <row r="138" spans="2:10" ht="19.5" customHeight="1" x14ac:dyDescent="0.25">
      <c r="B138" s="41"/>
    </row>
    <row r="139" spans="2:10" ht="19.5" customHeight="1" x14ac:dyDescent="0.25">
      <c r="B139" s="87" t="s">
        <v>8</v>
      </c>
      <c r="C139" s="87" t="s">
        <v>62</v>
      </c>
      <c r="D139" s="87" t="s">
        <v>108</v>
      </c>
      <c r="E139" s="87" t="s">
        <v>88</v>
      </c>
      <c r="F139" s="90" t="s">
        <v>89</v>
      </c>
      <c r="G139" s="90"/>
      <c r="H139" s="90"/>
      <c r="I139" s="87" t="s">
        <v>6</v>
      </c>
      <c r="J139" s="87" t="s">
        <v>7</v>
      </c>
    </row>
    <row r="140" spans="2:10" ht="19.5" customHeight="1" x14ac:dyDescent="0.25">
      <c r="B140" s="87"/>
      <c r="C140" s="87"/>
      <c r="D140" s="87"/>
      <c r="E140" s="87"/>
      <c r="F140" s="90" t="s">
        <v>346</v>
      </c>
      <c r="G140" s="90"/>
      <c r="H140" s="90"/>
      <c r="I140" s="87"/>
      <c r="J140" s="87"/>
    </row>
    <row r="141" spans="2:10" x14ac:dyDescent="0.25">
      <c r="B141" s="88"/>
      <c r="C141" s="88"/>
      <c r="D141" s="88"/>
      <c r="E141" s="88"/>
      <c r="F141" s="47" t="s">
        <v>82</v>
      </c>
      <c r="G141" s="48" t="s">
        <v>83</v>
      </c>
      <c r="H141" s="48" t="s">
        <v>181</v>
      </c>
      <c r="I141" s="88"/>
      <c r="J141" s="88"/>
    </row>
    <row r="142" spans="2:10" s="117" customFormat="1" ht="112.5" x14ac:dyDescent="0.25">
      <c r="B142" s="113" t="s">
        <v>224</v>
      </c>
      <c r="C142" s="113" t="s">
        <v>225</v>
      </c>
      <c r="D142" s="113" t="s">
        <v>226</v>
      </c>
      <c r="E142" s="133">
        <v>1</v>
      </c>
      <c r="F142" s="39">
        <v>0.75</v>
      </c>
      <c r="G142" s="39">
        <v>0.75</v>
      </c>
      <c r="H142" s="131">
        <f>+G142/F142</f>
        <v>1</v>
      </c>
      <c r="I142" s="115" t="s">
        <v>306</v>
      </c>
      <c r="J142" s="154" t="s">
        <v>382</v>
      </c>
    </row>
    <row r="143" spans="2:10" x14ac:dyDescent="0.25">
      <c r="B143" s="41"/>
    </row>
    <row r="144" spans="2:10" s="68" customFormat="1" x14ac:dyDescent="0.25">
      <c r="B144" s="67" t="s">
        <v>79</v>
      </c>
      <c r="C144" s="86" t="s">
        <v>189</v>
      </c>
      <c r="D144" s="86"/>
      <c r="E144" s="86"/>
      <c r="F144" s="86"/>
      <c r="G144" s="86"/>
      <c r="H144" s="86"/>
      <c r="I144" s="86"/>
      <c r="J144" s="86"/>
    </row>
    <row r="145" spans="2:10" s="68" customFormat="1" x14ac:dyDescent="0.25">
      <c r="B145" s="67" t="s">
        <v>184</v>
      </c>
      <c r="C145" s="89" t="s">
        <v>194</v>
      </c>
      <c r="D145" s="89"/>
      <c r="E145" s="57"/>
      <c r="F145" s="58"/>
      <c r="G145" s="49"/>
      <c r="H145" s="59"/>
      <c r="I145" s="58"/>
      <c r="J145" s="57"/>
    </row>
    <row r="146" spans="2:10" x14ac:dyDescent="0.25">
      <c r="B146" s="54"/>
      <c r="C146" s="59"/>
      <c r="D146" s="59"/>
      <c r="E146" s="59"/>
      <c r="F146" s="49"/>
      <c r="G146" s="49"/>
      <c r="H146" s="59"/>
      <c r="I146" s="49"/>
      <c r="J146" s="59"/>
    </row>
    <row r="147" spans="2:10" ht="19.5" customHeight="1" x14ac:dyDescent="0.25">
      <c r="B147" s="87" t="s">
        <v>8</v>
      </c>
      <c r="C147" s="87" t="s">
        <v>62</v>
      </c>
      <c r="D147" s="87" t="s">
        <v>108</v>
      </c>
      <c r="E147" s="87" t="s">
        <v>88</v>
      </c>
      <c r="F147" s="90" t="s">
        <v>89</v>
      </c>
      <c r="G147" s="90"/>
      <c r="H147" s="90"/>
      <c r="I147" s="87" t="s">
        <v>6</v>
      </c>
      <c r="J147" s="87" t="s">
        <v>7</v>
      </c>
    </row>
    <row r="148" spans="2:10" ht="16.5" customHeight="1" x14ac:dyDescent="0.25">
      <c r="B148" s="87"/>
      <c r="C148" s="87"/>
      <c r="D148" s="87"/>
      <c r="E148" s="87"/>
      <c r="F148" s="90" t="s">
        <v>346</v>
      </c>
      <c r="G148" s="90"/>
      <c r="H148" s="90"/>
      <c r="I148" s="87"/>
      <c r="J148" s="87"/>
    </row>
    <row r="149" spans="2:10" x14ac:dyDescent="0.25">
      <c r="B149" s="88"/>
      <c r="C149" s="88"/>
      <c r="D149" s="88"/>
      <c r="E149" s="88"/>
      <c r="F149" s="47" t="s">
        <v>82</v>
      </c>
      <c r="G149" s="48" t="s">
        <v>83</v>
      </c>
      <c r="H149" s="48" t="s">
        <v>181</v>
      </c>
      <c r="I149" s="88"/>
      <c r="J149" s="88"/>
    </row>
    <row r="150" spans="2:10" s="117" customFormat="1" ht="90.75" customHeight="1" x14ac:dyDescent="0.25">
      <c r="B150" s="126" t="s">
        <v>40</v>
      </c>
      <c r="C150" s="113" t="s">
        <v>350</v>
      </c>
      <c r="D150" s="113" t="s">
        <v>156</v>
      </c>
      <c r="E150" s="39">
        <v>1</v>
      </c>
      <c r="F150" s="39">
        <v>0.75</v>
      </c>
      <c r="G150" s="39">
        <v>0.75</v>
      </c>
      <c r="H150" s="39">
        <f>+G150/F150</f>
        <v>1</v>
      </c>
      <c r="I150" s="113" t="s">
        <v>54</v>
      </c>
      <c r="J150" s="125"/>
    </row>
    <row r="151" spans="2:10" s="117" customFormat="1" ht="109.5" customHeight="1" x14ac:dyDescent="0.25">
      <c r="B151" s="126"/>
      <c r="C151" s="113" t="s">
        <v>210</v>
      </c>
      <c r="D151" s="113" t="s">
        <v>219</v>
      </c>
      <c r="E151" s="39">
        <v>1</v>
      </c>
      <c r="F151" s="39">
        <v>0.75</v>
      </c>
      <c r="G151" s="39">
        <v>0.75</v>
      </c>
      <c r="H151" s="39">
        <f>+G151/F151</f>
        <v>1</v>
      </c>
      <c r="I151" s="113" t="s">
        <v>54</v>
      </c>
      <c r="J151" s="125" t="s">
        <v>383</v>
      </c>
    </row>
    <row r="152" spans="2:10" s="117" customFormat="1" ht="80.25" customHeight="1" x14ac:dyDescent="0.25">
      <c r="B152" s="126"/>
      <c r="C152" s="113" t="s">
        <v>157</v>
      </c>
      <c r="D152" s="113" t="s">
        <v>158</v>
      </c>
      <c r="E152" s="39">
        <v>1</v>
      </c>
      <c r="F152" s="39">
        <v>0.75</v>
      </c>
      <c r="G152" s="39">
        <v>0.75</v>
      </c>
      <c r="H152" s="39">
        <f>+G152/F152</f>
        <v>1</v>
      </c>
      <c r="I152" s="113" t="s">
        <v>54</v>
      </c>
      <c r="J152" s="125"/>
    </row>
    <row r="153" spans="2:10" x14ac:dyDescent="0.25">
      <c r="B153" s="41"/>
    </row>
    <row r="154" spans="2:10" s="68" customFormat="1" x14ac:dyDescent="0.25">
      <c r="B154" s="67" t="s">
        <v>79</v>
      </c>
      <c r="C154" s="86" t="s">
        <v>189</v>
      </c>
      <c r="D154" s="86"/>
      <c r="E154" s="86"/>
      <c r="F154" s="86"/>
      <c r="G154" s="86"/>
      <c r="H154" s="86"/>
      <c r="I154" s="86"/>
      <c r="J154" s="86"/>
    </row>
    <row r="155" spans="2:10" s="68" customFormat="1" x14ac:dyDescent="0.25">
      <c r="B155" s="67" t="s">
        <v>184</v>
      </c>
      <c r="C155" s="86" t="s">
        <v>195</v>
      </c>
      <c r="D155" s="86"/>
      <c r="E155" s="86"/>
      <c r="F155" s="86"/>
      <c r="G155" s="86"/>
      <c r="H155" s="86"/>
      <c r="I155" s="86"/>
      <c r="J155" s="86"/>
    </row>
    <row r="156" spans="2:10" s="68" customFormat="1" x14ac:dyDescent="0.25">
      <c r="B156" s="45"/>
      <c r="C156" s="67"/>
      <c r="D156" s="67"/>
      <c r="E156" s="45"/>
      <c r="F156" s="45"/>
      <c r="G156" s="46"/>
      <c r="H156" s="46"/>
      <c r="I156" s="45"/>
      <c r="J156" s="67"/>
    </row>
    <row r="157" spans="2:10" ht="19.5" customHeight="1" x14ac:dyDescent="0.25">
      <c r="B157" s="87" t="s">
        <v>8</v>
      </c>
      <c r="C157" s="87" t="s">
        <v>62</v>
      </c>
      <c r="D157" s="87" t="s">
        <v>108</v>
      </c>
      <c r="E157" s="87" t="s">
        <v>88</v>
      </c>
      <c r="F157" s="90" t="s">
        <v>89</v>
      </c>
      <c r="G157" s="90"/>
      <c r="H157" s="90"/>
      <c r="I157" s="87" t="s">
        <v>6</v>
      </c>
      <c r="J157" s="87" t="s">
        <v>7</v>
      </c>
    </row>
    <row r="158" spans="2:10" ht="16.5" customHeight="1" x14ac:dyDescent="0.25">
      <c r="B158" s="87"/>
      <c r="C158" s="87"/>
      <c r="D158" s="87"/>
      <c r="E158" s="87"/>
      <c r="F158" s="90" t="s">
        <v>346</v>
      </c>
      <c r="G158" s="90"/>
      <c r="H158" s="90"/>
      <c r="I158" s="87"/>
      <c r="J158" s="87"/>
    </row>
    <row r="159" spans="2:10" x14ac:dyDescent="0.25">
      <c r="B159" s="88"/>
      <c r="C159" s="88"/>
      <c r="D159" s="88"/>
      <c r="E159" s="88"/>
      <c r="F159" s="47" t="s">
        <v>82</v>
      </c>
      <c r="G159" s="48" t="s">
        <v>83</v>
      </c>
      <c r="H159" s="48" t="s">
        <v>181</v>
      </c>
      <c r="I159" s="88"/>
      <c r="J159" s="88"/>
    </row>
    <row r="160" spans="2:10" s="117" customFormat="1" ht="76.5" customHeight="1" x14ac:dyDescent="0.25">
      <c r="B160" s="113" t="s">
        <v>92</v>
      </c>
      <c r="C160" s="113" t="s">
        <v>252</v>
      </c>
      <c r="D160" s="113" t="s">
        <v>253</v>
      </c>
      <c r="E160" s="39">
        <v>1</v>
      </c>
      <c r="F160" s="39">
        <v>0.6</v>
      </c>
      <c r="G160" s="39">
        <v>0.38</v>
      </c>
      <c r="H160" s="39">
        <f>+G160/F160</f>
        <v>0.63333333333333341</v>
      </c>
      <c r="I160" s="113" t="s">
        <v>117</v>
      </c>
      <c r="J160" s="125" t="s">
        <v>384</v>
      </c>
    </row>
    <row r="161" spans="2:10" s="117" customFormat="1" ht="89.25" customHeight="1" x14ac:dyDescent="0.25">
      <c r="B161" s="115" t="s">
        <v>43</v>
      </c>
      <c r="C161" s="113" t="s">
        <v>254</v>
      </c>
      <c r="D161" s="113" t="s">
        <v>255</v>
      </c>
      <c r="E161" s="60">
        <v>100</v>
      </c>
      <c r="F161" s="39">
        <v>0.3</v>
      </c>
      <c r="G161" s="39">
        <v>0.3</v>
      </c>
      <c r="H161" s="39">
        <f>+G161/F161</f>
        <v>1</v>
      </c>
      <c r="I161" s="113" t="s">
        <v>142</v>
      </c>
      <c r="J161" s="125"/>
    </row>
    <row r="162" spans="2:10" s="117" customFormat="1" ht="95.25" customHeight="1" x14ac:dyDescent="0.25">
      <c r="B162" s="115" t="s">
        <v>40</v>
      </c>
      <c r="C162" s="113" t="s">
        <v>159</v>
      </c>
      <c r="D162" s="113" t="s">
        <v>160</v>
      </c>
      <c r="E162" s="39">
        <v>1</v>
      </c>
      <c r="F162" s="39">
        <v>0.75</v>
      </c>
      <c r="G162" s="39">
        <v>0.75</v>
      </c>
      <c r="H162" s="39">
        <f>+G162/F162</f>
        <v>1</v>
      </c>
      <c r="I162" s="113" t="s">
        <v>161</v>
      </c>
      <c r="J162" s="125" t="s">
        <v>356</v>
      </c>
    </row>
    <row r="163" spans="2:10" x14ac:dyDescent="0.25">
      <c r="B163" s="41"/>
    </row>
    <row r="164" spans="2:10" s="68" customFormat="1" x14ac:dyDescent="0.25">
      <c r="B164" s="55" t="s">
        <v>79</v>
      </c>
      <c r="C164" s="86" t="s">
        <v>189</v>
      </c>
      <c r="D164" s="86"/>
      <c r="E164" s="86"/>
      <c r="F164" s="86"/>
      <c r="G164" s="86"/>
      <c r="H164" s="86"/>
      <c r="I164" s="86"/>
      <c r="J164" s="86"/>
    </row>
    <row r="165" spans="2:10" s="68" customFormat="1" x14ac:dyDescent="0.25">
      <c r="B165" s="55" t="s">
        <v>184</v>
      </c>
      <c r="C165" s="91" t="s">
        <v>196</v>
      </c>
      <c r="D165" s="91"/>
      <c r="E165" s="91"/>
      <c r="F165" s="91"/>
      <c r="G165" s="91"/>
      <c r="H165" s="91"/>
      <c r="I165" s="91"/>
      <c r="J165" s="67"/>
    </row>
    <row r="166" spans="2:10" x14ac:dyDescent="0.25">
      <c r="B166" s="45"/>
      <c r="C166" s="67"/>
      <c r="D166" s="67"/>
      <c r="E166" s="45"/>
      <c r="F166" s="45"/>
      <c r="G166" s="46"/>
      <c r="H166" s="46"/>
      <c r="I166" s="45"/>
      <c r="J166" s="45"/>
    </row>
    <row r="167" spans="2:10" ht="19.5" customHeight="1" x14ac:dyDescent="0.25">
      <c r="B167" s="87" t="s">
        <v>8</v>
      </c>
      <c r="C167" s="87" t="s">
        <v>62</v>
      </c>
      <c r="D167" s="87" t="s">
        <v>108</v>
      </c>
      <c r="E167" s="87" t="s">
        <v>88</v>
      </c>
      <c r="F167" s="90" t="s">
        <v>89</v>
      </c>
      <c r="G167" s="90"/>
      <c r="H167" s="90"/>
      <c r="I167" s="87" t="s">
        <v>6</v>
      </c>
      <c r="J167" s="87" t="s">
        <v>7</v>
      </c>
    </row>
    <row r="168" spans="2:10" ht="16.5" customHeight="1" x14ac:dyDescent="0.25">
      <c r="B168" s="87"/>
      <c r="C168" s="87"/>
      <c r="D168" s="87"/>
      <c r="E168" s="87"/>
      <c r="F168" s="90" t="s">
        <v>346</v>
      </c>
      <c r="G168" s="90"/>
      <c r="H168" s="90"/>
      <c r="I168" s="87"/>
      <c r="J168" s="87"/>
    </row>
    <row r="169" spans="2:10" x14ac:dyDescent="0.25">
      <c r="B169" s="88"/>
      <c r="C169" s="88"/>
      <c r="D169" s="88"/>
      <c r="E169" s="88"/>
      <c r="F169" s="47" t="s">
        <v>82</v>
      </c>
      <c r="G169" s="48" t="s">
        <v>83</v>
      </c>
      <c r="H169" s="48" t="s">
        <v>181</v>
      </c>
      <c r="I169" s="88"/>
      <c r="J169" s="88"/>
    </row>
    <row r="170" spans="2:10" s="117" customFormat="1" ht="88.5" customHeight="1" x14ac:dyDescent="0.25">
      <c r="B170" s="126" t="s">
        <v>40</v>
      </c>
      <c r="C170" s="113" t="s">
        <v>162</v>
      </c>
      <c r="D170" s="113" t="s">
        <v>163</v>
      </c>
      <c r="E170" s="39">
        <v>1</v>
      </c>
      <c r="F170" s="39">
        <v>0.75</v>
      </c>
      <c r="G170" s="39">
        <v>0.75</v>
      </c>
      <c r="H170" s="39">
        <f t="shared" ref="H170:H175" si="2">+G170/F170</f>
        <v>1</v>
      </c>
      <c r="I170" s="113" t="s">
        <v>161</v>
      </c>
      <c r="J170" s="125" t="s">
        <v>385</v>
      </c>
    </row>
    <row r="171" spans="2:10" s="117" customFormat="1" ht="71.25" customHeight="1" x14ac:dyDescent="0.25">
      <c r="B171" s="126"/>
      <c r="C171" s="113" t="s">
        <v>164</v>
      </c>
      <c r="D171" s="113" t="s">
        <v>165</v>
      </c>
      <c r="E171" s="39">
        <v>1</v>
      </c>
      <c r="F171" s="39">
        <v>0.75</v>
      </c>
      <c r="G171" s="39">
        <v>0.75</v>
      </c>
      <c r="H171" s="39">
        <f t="shared" si="2"/>
        <v>1</v>
      </c>
      <c r="I171" s="113" t="s">
        <v>161</v>
      </c>
      <c r="J171" s="125" t="s">
        <v>357</v>
      </c>
    </row>
    <row r="172" spans="2:10" s="117" customFormat="1" ht="72.75" customHeight="1" x14ac:dyDescent="0.25">
      <c r="B172" s="126"/>
      <c r="C172" s="113" t="s">
        <v>256</v>
      </c>
      <c r="D172" s="113" t="s">
        <v>166</v>
      </c>
      <c r="E172" s="39">
        <v>1</v>
      </c>
      <c r="F172" s="39">
        <v>0.75</v>
      </c>
      <c r="G172" s="39">
        <v>0.75</v>
      </c>
      <c r="H172" s="39">
        <f t="shared" si="2"/>
        <v>1</v>
      </c>
      <c r="I172" s="113" t="s">
        <v>124</v>
      </c>
      <c r="J172" s="125" t="s">
        <v>386</v>
      </c>
    </row>
    <row r="173" spans="2:10" s="117" customFormat="1" ht="73.5" customHeight="1" x14ac:dyDescent="0.25">
      <c r="B173" s="126"/>
      <c r="C173" s="113" t="s">
        <v>257</v>
      </c>
      <c r="D173" s="113" t="s">
        <v>167</v>
      </c>
      <c r="E173" s="39">
        <v>1</v>
      </c>
      <c r="F173" s="39">
        <v>0.75</v>
      </c>
      <c r="G173" s="39">
        <v>0.75</v>
      </c>
      <c r="H173" s="39">
        <f t="shared" si="2"/>
        <v>1</v>
      </c>
      <c r="I173" s="113" t="s">
        <v>124</v>
      </c>
      <c r="J173" s="125" t="s">
        <v>411</v>
      </c>
    </row>
    <row r="174" spans="2:10" s="117" customFormat="1" ht="75" x14ac:dyDescent="0.25">
      <c r="B174" s="126"/>
      <c r="C174" s="113" t="s">
        <v>258</v>
      </c>
      <c r="D174" s="113" t="s">
        <v>168</v>
      </c>
      <c r="E174" s="39">
        <v>1</v>
      </c>
      <c r="F174" s="39">
        <v>0.75</v>
      </c>
      <c r="G174" s="39">
        <v>0.75</v>
      </c>
      <c r="H174" s="39">
        <f t="shared" si="2"/>
        <v>1</v>
      </c>
      <c r="I174" s="113" t="s">
        <v>124</v>
      </c>
      <c r="J174" s="125" t="s">
        <v>387</v>
      </c>
    </row>
    <row r="175" spans="2:10" s="117" customFormat="1" ht="75" x14ac:dyDescent="0.25">
      <c r="B175" s="126"/>
      <c r="C175" s="113" t="s">
        <v>259</v>
      </c>
      <c r="D175" s="113" t="s">
        <v>260</v>
      </c>
      <c r="E175" s="60">
        <v>2</v>
      </c>
      <c r="F175" s="39">
        <v>0.5</v>
      </c>
      <c r="G175" s="39">
        <v>0.36</v>
      </c>
      <c r="H175" s="39">
        <f t="shared" si="2"/>
        <v>0.72</v>
      </c>
      <c r="I175" s="113" t="s">
        <v>124</v>
      </c>
      <c r="J175" s="125"/>
    </row>
    <row r="176" spans="2:10" s="117" customFormat="1" ht="93.75" x14ac:dyDescent="0.25">
      <c r="B176" s="126"/>
      <c r="C176" s="113" t="s">
        <v>261</v>
      </c>
      <c r="D176" s="113" t="s">
        <v>262</v>
      </c>
      <c r="E176" s="60">
        <v>1</v>
      </c>
      <c r="F176" s="39">
        <v>0.5</v>
      </c>
      <c r="G176" s="39">
        <v>0.1</v>
      </c>
      <c r="H176" s="39">
        <f>+F176/G176</f>
        <v>5</v>
      </c>
      <c r="I176" s="113" t="s">
        <v>124</v>
      </c>
      <c r="J176" s="125"/>
    </row>
    <row r="177" spans="2:10" s="117" customFormat="1" ht="56.25" x14ac:dyDescent="0.25">
      <c r="B177" s="126"/>
      <c r="C177" s="113" t="s">
        <v>263</v>
      </c>
      <c r="D177" s="113" t="s">
        <v>264</v>
      </c>
      <c r="E177" s="60">
        <v>1</v>
      </c>
      <c r="F177" s="39">
        <v>0.5</v>
      </c>
      <c r="G177" s="124">
        <v>2</v>
      </c>
      <c r="H177" s="39">
        <v>1</v>
      </c>
      <c r="I177" s="113" t="s">
        <v>124</v>
      </c>
      <c r="J177" s="125"/>
    </row>
    <row r="178" spans="2:10" x14ac:dyDescent="0.25">
      <c r="B178" s="41"/>
    </row>
    <row r="179" spans="2:10" s="68" customFormat="1" x14ac:dyDescent="0.25">
      <c r="B179" s="67" t="s">
        <v>80</v>
      </c>
      <c r="C179" s="94" t="s">
        <v>189</v>
      </c>
      <c r="D179" s="94"/>
      <c r="E179" s="94"/>
      <c r="F179" s="94"/>
      <c r="G179" s="94"/>
      <c r="H179" s="94"/>
      <c r="I179" s="94"/>
      <c r="J179" s="94"/>
    </row>
    <row r="180" spans="2:10" s="68" customFormat="1" x14ac:dyDescent="0.25">
      <c r="B180" s="67" t="s">
        <v>184</v>
      </c>
      <c r="C180" s="94" t="s">
        <v>197</v>
      </c>
      <c r="D180" s="94"/>
      <c r="E180" s="94"/>
      <c r="F180" s="94"/>
      <c r="G180" s="94"/>
      <c r="H180" s="94"/>
      <c r="I180" s="94"/>
      <c r="J180" s="94"/>
    </row>
    <row r="181" spans="2:10" x14ac:dyDescent="0.25">
      <c r="B181" s="46"/>
      <c r="C181" s="54"/>
      <c r="D181" s="54"/>
      <c r="E181" s="46"/>
      <c r="F181" s="46"/>
      <c r="G181" s="46"/>
      <c r="H181" s="46"/>
      <c r="I181" s="46"/>
      <c r="J181" s="54"/>
    </row>
    <row r="182" spans="2:10" ht="19.5" customHeight="1" x14ac:dyDescent="0.25">
      <c r="B182" s="87" t="s">
        <v>8</v>
      </c>
      <c r="C182" s="87" t="s">
        <v>62</v>
      </c>
      <c r="D182" s="87" t="s">
        <v>108</v>
      </c>
      <c r="E182" s="87" t="s">
        <v>88</v>
      </c>
      <c r="F182" s="90" t="s">
        <v>89</v>
      </c>
      <c r="G182" s="90"/>
      <c r="H182" s="90"/>
      <c r="I182" s="87" t="s">
        <v>6</v>
      </c>
      <c r="J182" s="87" t="s">
        <v>7</v>
      </c>
    </row>
    <row r="183" spans="2:10" ht="16.5" customHeight="1" x14ac:dyDescent="0.25">
      <c r="B183" s="87"/>
      <c r="C183" s="87"/>
      <c r="D183" s="87"/>
      <c r="E183" s="87"/>
      <c r="F183" s="90" t="s">
        <v>346</v>
      </c>
      <c r="G183" s="90"/>
      <c r="H183" s="90"/>
      <c r="I183" s="87"/>
      <c r="J183" s="87"/>
    </row>
    <row r="184" spans="2:10" x14ac:dyDescent="0.25">
      <c r="B184" s="88"/>
      <c r="C184" s="88"/>
      <c r="D184" s="88"/>
      <c r="E184" s="88"/>
      <c r="F184" s="47" t="s">
        <v>82</v>
      </c>
      <c r="G184" s="48" t="s">
        <v>83</v>
      </c>
      <c r="H184" s="48" t="s">
        <v>181</v>
      </c>
      <c r="I184" s="88"/>
      <c r="J184" s="88"/>
    </row>
    <row r="185" spans="2:10" s="117" customFormat="1" ht="349.5" customHeight="1" x14ac:dyDescent="0.25">
      <c r="B185" s="126" t="s">
        <v>36</v>
      </c>
      <c r="C185" s="113" t="s">
        <v>266</v>
      </c>
      <c r="D185" s="113" t="s">
        <v>57</v>
      </c>
      <c r="E185" s="40">
        <v>4306603</v>
      </c>
      <c r="F185" s="40">
        <v>3909103.79</v>
      </c>
      <c r="G185" s="145">
        <v>3403815.43</v>
      </c>
      <c r="H185" s="146">
        <f t="shared" ref="H185:H191" si="3">+G185/F185</f>
        <v>0.87074061290145488</v>
      </c>
      <c r="I185" s="125" t="s">
        <v>220</v>
      </c>
      <c r="J185" s="147" t="s">
        <v>388</v>
      </c>
    </row>
    <row r="186" spans="2:10" s="117" customFormat="1" ht="333.75" customHeight="1" x14ac:dyDescent="0.25">
      <c r="B186" s="126"/>
      <c r="C186" s="113" t="s">
        <v>267</v>
      </c>
      <c r="D186" s="113" t="s">
        <v>58</v>
      </c>
      <c r="E186" s="40">
        <v>3871710</v>
      </c>
      <c r="F186" s="40">
        <v>1978056.3959999999</v>
      </c>
      <c r="G186" s="145">
        <v>1329888.69</v>
      </c>
      <c r="H186" s="39">
        <f t="shared" si="3"/>
        <v>0.67232091698158036</v>
      </c>
      <c r="I186" s="125" t="s">
        <v>220</v>
      </c>
      <c r="J186" s="147" t="s">
        <v>389</v>
      </c>
    </row>
    <row r="187" spans="2:10" s="117" customFormat="1" ht="96" customHeight="1" x14ac:dyDescent="0.25">
      <c r="B187" s="126"/>
      <c r="C187" s="113" t="s">
        <v>324</v>
      </c>
      <c r="D187" s="113" t="s">
        <v>75</v>
      </c>
      <c r="E187" s="40">
        <v>213175</v>
      </c>
      <c r="F187" s="40">
        <v>213175</v>
      </c>
      <c r="G187" s="145">
        <v>136118</v>
      </c>
      <c r="H187" s="39">
        <f t="shared" si="3"/>
        <v>0.63852703178140024</v>
      </c>
      <c r="I187" s="125" t="s">
        <v>120</v>
      </c>
      <c r="J187" s="147" t="s">
        <v>390</v>
      </c>
    </row>
    <row r="188" spans="2:10" s="117" customFormat="1" ht="109.5" customHeight="1" x14ac:dyDescent="0.25">
      <c r="B188" s="126"/>
      <c r="C188" s="113" t="s">
        <v>325</v>
      </c>
      <c r="D188" s="113" t="s">
        <v>76</v>
      </c>
      <c r="E188" s="40">
        <v>193989</v>
      </c>
      <c r="F188" s="40">
        <v>176530.23</v>
      </c>
      <c r="G188" s="145">
        <v>116372.43</v>
      </c>
      <c r="H188" s="39">
        <f t="shared" si="3"/>
        <v>0.65922097308772543</v>
      </c>
      <c r="I188" s="125" t="s">
        <v>120</v>
      </c>
      <c r="J188" s="147" t="s">
        <v>391</v>
      </c>
    </row>
    <row r="189" spans="2:10" s="117" customFormat="1" ht="320.25" customHeight="1" x14ac:dyDescent="0.25">
      <c r="B189" s="126"/>
      <c r="C189" s="113" t="s">
        <v>326</v>
      </c>
      <c r="D189" s="113" t="s">
        <v>265</v>
      </c>
      <c r="E189" s="40">
        <v>1089639</v>
      </c>
      <c r="F189" s="40">
        <v>901894.73</v>
      </c>
      <c r="G189" s="145">
        <v>845721.77</v>
      </c>
      <c r="H189" s="39">
        <f t="shared" si="3"/>
        <v>0.93771672221657176</v>
      </c>
      <c r="I189" s="125" t="s">
        <v>220</v>
      </c>
      <c r="J189" s="147" t="s">
        <v>392</v>
      </c>
    </row>
    <row r="190" spans="2:10" s="117" customFormat="1" ht="106.5" customHeight="1" x14ac:dyDescent="0.25">
      <c r="B190" s="126"/>
      <c r="C190" s="113" t="s">
        <v>221</v>
      </c>
      <c r="D190" s="113" t="s">
        <v>119</v>
      </c>
      <c r="E190" s="148">
        <v>1</v>
      </c>
      <c r="F190" s="131">
        <v>0.75</v>
      </c>
      <c r="G190" s="39">
        <v>0.75</v>
      </c>
      <c r="H190" s="39">
        <f t="shared" si="3"/>
        <v>1</v>
      </c>
      <c r="I190" s="125" t="s">
        <v>60</v>
      </c>
      <c r="J190" s="147" t="s">
        <v>393</v>
      </c>
    </row>
    <row r="191" spans="2:10" s="117" customFormat="1" ht="100.5" customHeight="1" x14ac:dyDescent="0.25">
      <c r="B191" s="126"/>
      <c r="C191" s="113" t="s">
        <v>137</v>
      </c>
      <c r="D191" s="113" t="s">
        <v>138</v>
      </c>
      <c r="E191" s="39">
        <v>1</v>
      </c>
      <c r="F191" s="39">
        <v>0.75</v>
      </c>
      <c r="G191" s="39">
        <v>0.75</v>
      </c>
      <c r="H191" s="39">
        <f t="shared" si="3"/>
        <v>1</v>
      </c>
      <c r="I191" s="125" t="s">
        <v>60</v>
      </c>
      <c r="J191" s="147" t="s">
        <v>340</v>
      </c>
    </row>
    <row r="192" spans="2:10" s="117" customFormat="1" x14ac:dyDescent="0.25">
      <c r="B192" s="123"/>
      <c r="C192" s="149"/>
      <c r="D192" s="149"/>
      <c r="E192" s="123"/>
      <c r="F192" s="123"/>
      <c r="G192" s="123"/>
      <c r="H192" s="123"/>
      <c r="I192" s="123"/>
      <c r="J192" s="149"/>
    </row>
    <row r="193" spans="1:10" s="68" customFormat="1" x14ac:dyDescent="0.25">
      <c r="B193" s="55" t="s">
        <v>79</v>
      </c>
      <c r="C193" s="86" t="s">
        <v>189</v>
      </c>
      <c r="D193" s="86"/>
      <c r="E193" s="86"/>
      <c r="F193" s="86"/>
      <c r="G193" s="86"/>
      <c r="H193" s="86"/>
      <c r="I193" s="86"/>
      <c r="J193" s="86"/>
    </row>
    <row r="194" spans="1:10" s="68" customFormat="1" x14ac:dyDescent="0.25">
      <c r="B194" s="55" t="s">
        <v>184</v>
      </c>
      <c r="C194" s="86" t="s">
        <v>211</v>
      </c>
      <c r="D194" s="86"/>
      <c r="E194" s="86"/>
      <c r="F194" s="86"/>
      <c r="G194" s="86"/>
      <c r="H194" s="86"/>
      <c r="I194" s="86"/>
      <c r="J194" s="86"/>
    </row>
    <row r="195" spans="1:10" x14ac:dyDescent="0.25">
      <c r="A195" s="56"/>
      <c r="B195" s="56"/>
      <c r="E195" s="44"/>
      <c r="H195" s="44"/>
    </row>
    <row r="196" spans="1:10" ht="16.5" customHeight="1" x14ac:dyDescent="0.25">
      <c r="A196" s="56"/>
      <c r="B196" s="87" t="s">
        <v>8</v>
      </c>
      <c r="C196" s="87" t="s">
        <v>62</v>
      </c>
      <c r="D196" s="87" t="s">
        <v>108</v>
      </c>
      <c r="E196" s="87" t="s">
        <v>88</v>
      </c>
      <c r="F196" s="90" t="s">
        <v>89</v>
      </c>
      <c r="G196" s="90"/>
      <c r="H196" s="90"/>
      <c r="I196" s="87" t="s">
        <v>6</v>
      </c>
      <c r="J196" s="87" t="s">
        <v>7</v>
      </c>
    </row>
    <row r="197" spans="1:10" ht="16.5" customHeight="1" x14ac:dyDescent="0.25">
      <c r="A197" s="56"/>
      <c r="B197" s="87"/>
      <c r="C197" s="87"/>
      <c r="D197" s="87"/>
      <c r="E197" s="87"/>
      <c r="F197" s="90" t="s">
        <v>346</v>
      </c>
      <c r="G197" s="90"/>
      <c r="H197" s="90"/>
      <c r="I197" s="87"/>
      <c r="J197" s="87"/>
    </row>
    <row r="198" spans="1:10" ht="16.5" customHeight="1" x14ac:dyDescent="0.25">
      <c r="A198" s="68"/>
      <c r="B198" s="88"/>
      <c r="C198" s="88"/>
      <c r="D198" s="88"/>
      <c r="E198" s="88"/>
      <c r="F198" s="47" t="s">
        <v>82</v>
      </c>
      <c r="G198" s="48" t="s">
        <v>83</v>
      </c>
      <c r="H198" s="48" t="s">
        <v>181</v>
      </c>
      <c r="I198" s="88"/>
      <c r="J198" s="88"/>
    </row>
    <row r="199" spans="1:10" s="117" customFormat="1" ht="112.5" x14ac:dyDescent="0.25">
      <c r="A199" s="112"/>
      <c r="B199" s="113" t="s">
        <v>40</v>
      </c>
      <c r="C199" s="113" t="s">
        <v>268</v>
      </c>
      <c r="D199" s="113" t="s">
        <v>269</v>
      </c>
      <c r="E199" s="36">
        <v>2</v>
      </c>
      <c r="F199" s="39">
        <v>0</v>
      </c>
      <c r="G199" s="39">
        <v>0</v>
      </c>
      <c r="H199" s="39">
        <v>0</v>
      </c>
      <c r="I199" s="115" t="s">
        <v>126</v>
      </c>
      <c r="J199" s="119" t="s">
        <v>308</v>
      </c>
    </row>
    <row r="200" spans="1:10" x14ac:dyDescent="0.25">
      <c r="A200" s="68"/>
      <c r="B200" s="71"/>
      <c r="C200" s="49"/>
      <c r="D200" s="49"/>
      <c r="E200" s="52"/>
      <c r="F200" s="52"/>
      <c r="G200" s="52"/>
      <c r="H200" s="52"/>
      <c r="J200" s="59"/>
    </row>
    <row r="201" spans="1:10" x14ac:dyDescent="0.25">
      <c r="A201" s="68"/>
      <c r="B201" s="55" t="s">
        <v>79</v>
      </c>
      <c r="C201" s="86" t="s">
        <v>189</v>
      </c>
      <c r="D201" s="86"/>
      <c r="E201" s="86"/>
      <c r="F201" s="86"/>
      <c r="G201" s="86"/>
      <c r="H201" s="86"/>
      <c r="I201" s="86"/>
      <c r="J201" s="86"/>
    </row>
    <row r="202" spans="1:10" x14ac:dyDescent="0.25">
      <c r="A202" s="68"/>
      <c r="B202" s="55" t="s">
        <v>184</v>
      </c>
      <c r="C202" s="86" t="s">
        <v>327</v>
      </c>
      <c r="D202" s="86"/>
      <c r="E202" s="86"/>
      <c r="F202" s="86"/>
      <c r="G202" s="86"/>
      <c r="H202" s="86"/>
      <c r="I202" s="86"/>
      <c r="J202" s="86"/>
    </row>
    <row r="203" spans="1:10" x14ac:dyDescent="0.25">
      <c r="A203" s="68"/>
      <c r="B203" s="56"/>
      <c r="E203" s="44"/>
      <c r="H203" s="44"/>
    </row>
    <row r="204" spans="1:10" ht="19.5" customHeight="1" x14ac:dyDescent="0.25">
      <c r="A204" s="68"/>
      <c r="B204" s="87" t="s">
        <v>8</v>
      </c>
      <c r="C204" s="87" t="s">
        <v>62</v>
      </c>
      <c r="D204" s="87" t="s">
        <v>108</v>
      </c>
      <c r="E204" s="87" t="s">
        <v>88</v>
      </c>
      <c r="F204" s="90" t="s">
        <v>89</v>
      </c>
      <c r="G204" s="90"/>
      <c r="H204" s="90"/>
      <c r="I204" s="87" t="s">
        <v>6</v>
      </c>
      <c r="J204" s="87" t="s">
        <v>7</v>
      </c>
    </row>
    <row r="205" spans="1:10" ht="19.5" customHeight="1" x14ac:dyDescent="0.25">
      <c r="A205" s="68"/>
      <c r="B205" s="87"/>
      <c r="C205" s="87"/>
      <c r="D205" s="87"/>
      <c r="E205" s="87"/>
      <c r="F205" s="90" t="s">
        <v>346</v>
      </c>
      <c r="G205" s="90"/>
      <c r="H205" s="90"/>
      <c r="I205" s="87"/>
      <c r="J205" s="87"/>
    </row>
    <row r="206" spans="1:10" x14ac:dyDescent="0.25">
      <c r="A206" s="68"/>
      <c r="B206" s="88"/>
      <c r="C206" s="88"/>
      <c r="D206" s="88"/>
      <c r="E206" s="88"/>
      <c r="F206" s="47" t="s">
        <v>82</v>
      </c>
      <c r="G206" s="48" t="s">
        <v>83</v>
      </c>
      <c r="H206" s="48" t="s">
        <v>181</v>
      </c>
      <c r="I206" s="88"/>
      <c r="J206" s="88"/>
    </row>
    <row r="207" spans="1:10" s="117" customFormat="1" ht="75" x14ac:dyDescent="0.25">
      <c r="A207" s="112"/>
      <c r="B207" s="126" t="s">
        <v>40</v>
      </c>
      <c r="C207" s="113" t="s">
        <v>329</v>
      </c>
      <c r="D207" s="113" t="s">
        <v>273</v>
      </c>
      <c r="E207" s="36">
        <v>1</v>
      </c>
      <c r="F207" s="39">
        <v>1</v>
      </c>
      <c r="G207" s="39">
        <v>1</v>
      </c>
      <c r="H207" s="39">
        <f t="shared" ref="H207" si="4">+F207/G207</f>
        <v>1</v>
      </c>
      <c r="I207" s="115" t="s">
        <v>312</v>
      </c>
      <c r="J207" s="119" t="s">
        <v>358</v>
      </c>
    </row>
    <row r="208" spans="1:10" s="117" customFormat="1" ht="112.5" x14ac:dyDescent="0.25">
      <c r="A208" s="112"/>
      <c r="B208" s="126"/>
      <c r="C208" s="113" t="s">
        <v>274</v>
      </c>
      <c r="D208" s="113" t="s">
        <v>275</v>
      </c>
      <c r="E208" s="36">
        <v>1</v>
      </c>
      <c r="F208" s="39">
        <v>0</v>
      </c>
      <c r="G208" s="39">
        <v>1</v>
      </c>
      <c r="H208" s="39">
        <v>1</v>
      </c>
      <c r="I208" s="115" t="s">
        <v>312</v>
      </c>
      <c r="J208" s="119" t="s">
        <v>394</v>
      </c>
    </row>
    <row r="209" spans="1:10" s="117" customFormat="1" ht="206.25" x14ac:dyDescent="0.25">
      <c r="A209" s="112"/>
      <c r="B209" s="126"/>
      <c r="C209" s="113" t="s">
        <v>276</v>
      </c>
      <c r="D209" s="113" t="s">
        <v>277</v>
      </c>
      <c r="E209" s="36">
        <v>4</v>
      </c>
      <c r="F209" s="39">
        <v>0.75</v>
      </c>
      <c r="G209" s="39">
        <v>0.75</v>
      </c>
      <c r="H209" s="39">
        <f>+F209/G209</f>
        <v>1</v>
      </c>
      <c r="I209" s="115" t="s">
        <v>312</v>
      </c>
      <c r="J209" s="119" t="s">
        <v>395</v>
      </c>
    </row>
    <row r="210" spans="1:10" s="117" customFormat="1" ht="187.5" x14ac:dyDescent="0.25">
      <c r="A210" s="112"/>
      <c r="B210" s="126"/>
      <c r="C210" s="113" t="s">
        <v>316</v>
      </c>
      <c r="D210" s="113" t="s">
        <v>313</v>
      </c>
      <c r="E210" s="113">
        <v>1</v>
      </c>
      <c r="F210" s="39">
        <v>0</v>
      </c>
      <c r="G210" s="39">
        <v>0</v>
      </c>
      <c r="H210" s="39">
        <v>0</v>
      </c>
      <c r="I210" s="115" t="s">
        <v>312</v>
      </c>
      <c r="J210" s="125" t="s">
        <v>396</v>
      </c>
    </row>
    <row r="211" spans="1:10" s="117" customFormat="1" x14ac:dyDescent="0.25">
      <c r="A211" s="112"/>
      <c r="B211" s="123"/>
      <c r="C211" s="123"/>
      <c r="D211" s="123"/>
      <c r="E211" s="123"/>
      <c r="F211" s="52"/>
      <c r="G211" s="52"/>
      <c r="H211" s="52"/>
      <c r="I211" s="123"/>
      <c r="J211" s="142"/>
    </row>
    <row r="212" spans="1:10" s="68" customFormat="1" x14ac:dyDescent="0.25">
      <c r="B212" s="67" t="s">
        <v>86</v>
      </c>
      <c r="C212" s="86" t="s">
        <v>198</v>
      </c>
      <c r="D212" s="86"/>
      <c r="E212" s="86"/>
      <c r="F212" s="86"/>
      <c r="G212" s="86"/>
      <c r="H212" s="86"/>
      <c r="I212" s="86"/>
      <c r="J212" s="86"/>
    </row>
    <row r="213" spans="1:10" s="68" customFormat="1" ht="23.25" customHeight="1" x14ac:dyDescent="0.25">
      <c r="B213" s="67" t="s">
        <v>184</v>
      </c>
      <c r="C213" s="86" t="s">
        <v>330</v>
      </c>
      <c r="D213" s="86"/>
      <c r="E213" s="86"/>
      <c r="F213" s="86"/>
      <c r="G213" s="86"/>
      <c r="H213" s="86"/>
      <c r="I213" s="86"/>
      <c r="J213" s="86"/>
    </row>
    <row r="214" spans="1:10" x14ac:dyDescent="0.25">
      <c r="A214" s="68"/>
      <c r="B214" s="67"/>
      <c r="C214" s="67"/>
      <c r="D214" s="67"/>
      <c r="E214" s="45"/>
      <c r="F214" s="45"/>
      <c r="G214" s="46"/>
      <c r="H214" s="46"/>
      <c r="I214" s="45"/>
      <c r="J214" s="67"/>
    </row>
    <row r="215" spans="1:10" ht="16.5" customHeight="1" x14ac:dyDescent="0.25">
      <c r="A215" s="68"/>
      <c r="B215" s="87" t="s">
        <v>8</v>
      </c>
      <c r="C215" s="87" t="s">
        <v>62</v>
      </c>
      <c r="D215" s="87" t="s">
        <v>108</v>
      </c>
      <c r="E215" s="87" t="s">
        <v>88</v>
      </c>
      <c r="F215" s="90" t="s">
        <v>89</v>
      </c>
      <c r="G215" s="90"/>
      <c r="H215" s="90"/>
      <c r="I215" s="87" t="s">
        <v>6</v>
      </c>
      <c r="J215" s="87" t="s">
        <v>7</v>
      </c>
    </row>
    <row r="216" spans="1:10" ht="16.5" customHeight="1" x14ac:dyDescent="0.25">
      <c r="A216" s="68"/>
      <c r="B216" s="87"/>
      <c r="C216" s="87"/>
      <c r="D216" s="87"/>
      <c r="E216" s="87"/>
      <c r="F216" s="90" t="s">
        <v>346</v>
      </c>
      <c r="G216" s="90"/>
      <c r="H216" s="90"/>
      <c r="I216" s="87"/>
      <c r="J216" s="87"/>
    </row>
    <row r="217" spans="1:10" x14ac:dyDescent="0.25">
      <c r="A217" s="68"/>
      <c r="B217" s="87"/>
      <c r="C217" s="87"/>
      <c r="D217" s="87"/>
      <c r="E217" s="87"/>
      <c r="F217" s="47" t="s">
        <v>82</v>
      </c>
      <c r="G217" s="48" t="s">
        <v>83</v>
      </c>
      <c r="H217" s="48" t="s">
        <v>181</v>
      </c>
      <c r="I217" s="87"/>
      <c r="J217" s="87"/>
    </row>
    <row r="218" spans="1:10" ht="112.5" x14ac:dyDescent="0.25">
      <c r="A218" s="68"/>
      <c r="B218" s="92" t="s">
        <v>50</v>
      </c>
      <c r="C218" s="74" t="s">
        <v>278</v>
      </c>
      <c r="D218" s="74" t="s">
        <v>279</v>
      </c>
      <c r="E218" s="36">
        <v>4000</v>
      </c>
      <c r="F218" s="78">
        <v>600</v>
      </c>
      <c r="G218" s="73">
        <v>1950</v>
      </c>
      <c r="H218" s="39">
        <f>+G218/F218</f>
        <v>3.25</v>
      </c>
      <c r="I218" s="79" t="s">
        <v>307</v>
      </c>
      <c r="J218" s="80" t="s">
        <v>412</v>
      </c>
    </row>
    <row r="219" spans="1:10" ht="56.25" x14ac:dyDescent="0.25">
      <c r="A219" s="68"/>
      <c r="B219" s="92"/>
      <c r="C219" s="74" t="s">
        <v>280</v>
      </c>
      <c r="D219" s="74" t="s">
        <v>331</v>
      </c>
      <c r="E219" s="36">
        <v>15</v>
      </c>
      <c r="F219" s="78">
        <v>11</v>
      </c>
      <c r="G219" s="73">
        <v>3</v>
      </c>
      <c r="H219" s="39">
        <f t="shared" ref="H219:H228" si="5">+G219/F219</f>
        <v>0.27272727272727271</v>
      </c>
      <c r="I219" s="73" t="s">
        <v>128</v>
      </c>
      <c r="J219" s="80" t="s">
        <v>367</v>
      </c>
    </row>
    <row r="220" spans="1:10" ht="100.5" customHeight="1" x14ac:dyDescent="0.25">
      <c r="A220" s="68"/>
      <c r="B220" s="92"/>
      <c r="C220" s="74" t="s">
        <v>281</v>
      </c>
      <c r="D220" s="74" t="s">
        <v>282</v>
      </c>
      <c r="E220" s="36">
        <v>85</v>
      </c>
      <c r="F220" s="36">
        <v>63</v>
      </c>
      <c r="G220" s="36">
        <v>76</v>
      </c>
      <c r="H220" s="39">
        <f t="shared" si="5"/>
        <v>1.2063492063492063</v>
      </c>
      <c r="I220" s="73" t="s">
        <v>173</v>
      </c>
      <c r="J220" s="81" t="s">
        <v>361</v>
      </c>
    </row>
    <row r="221" spans="1:10" ht="111" customHeight="1" x14ac:dyDescent="0.25">
      <c r="A221" s="68"/>
      <c r="B221" s="92"/>
      <c r="C221" s="74" t="s">
        <v>283</v>
      </c>
      <c r="D221" s="74" t="s">
        <v>332</v>
      </c>
      <c r="E221" s="36">
        <v>278</v>
      </c>
      <c r="F221" s="36">
        <v>203</v>
      </c>
      <c r="G221" s="36">
        <v>638.20000000000005</v>
      </c>
      <c r="H221" s="39">
        <f t="shared" si="5"/>
        <v>3.1438423645320199</v>
      </c>
      <c r="I221" s="73" t="s">
        <v>173</v>
      </c>
      <c r="J221" s="81" t="s">
        <v>362</v>
      </c>
    </row>
    <row r="222" spans="1:10" ht="56.25" x14ac:dyDescent="0.25">
      <c r="A222" s="68"/>
      <c r="B222" s="92"/>
      <c r="C222" s="74" t="s">
        <v>284</v>
      </c>
      <c r="D222" s="74" t="s">
        <v>285</v>
      </c>
      <c r="E222" s="36">
        <v>1</v>
      </c>
      <c r="F222" s="82">
        <v>1</v>
      </c>
      <c r="G222" s="76">
        <v>0</v>
      </c>
      <c r="H222" s="39">
        <v>0</v>
      </c>
      <c r="I222" s="73" t="s">
        <v>307</v>
      </c>
      <c r="J222" s="80"/>
    </row>
    <row r="223" spans="1:10" ht="409.5" x14ac:dyDescent="0.25">
      <c r="A223" s="68"/>
      <c r="B223" s="92"/>
      <c r="C223" s="74" t="s">
        <v>286</v>
      </c>
      <c r="D223" s="74" t="s">
        <v>287</v>
      </c>
      <c r="E223" s="36">
        <v>400</v>
      </c>
      <c r="F223" s="82">
        <v>60</v>
      </c>
      <c r="G223" s="76">
        <v>404.4</v>
      </c>
      <c r="H223" s="39">
        <f t="shared" si="5"/>
        <v>6.7399999999999993</v>
      </c>
      <c r="I223" s="73" t="s">
        <v>307</v>
      </c>
      <c r="J223" s="80" t="s">
        <v>363</v>
      </c>
    </row>
    <row r="224" spans="1:10" s="117" customFormat="1" ht="56.25" x14ac:dyDescent="0.25">
      <c r="A224" s="112"/>
      <c r="B224" s="92"/>
      <c r="C224" s="113" t="s">
        <v>288</v>
      </c>
      <c r="D224" s="113" t="s">
        <v>289</v>
      </c>
      <c r="E224" s="36">
        <v>550</v>
      </c>
      <c r="F224" s="118">
        <v>300</v>
      </c>
      <c r="G224" s="77">
        <v>1043</v>
      </c>
      <c r="H224" s="39">
        <f t="shared" si="5"/>
        <v>3.4766666666666666</v>
      </c>
      <c r="I224" s="115" t="s">
        <v>307</v>
      </c>
      <c r="J224" s="116" t="s">
        <v>309</v>
      </c>
    </row>
    <row r="225" spans="1:10" ht="56.25" x14ac:dyDescent="0.25">
      <c r="A225" s="68"/>
      <c r="B225" s="92"/>
      <c r="C225" s="74" t="s">
        <v>290</v>
      </c>
      <c r="D225" s="74" t="s">
        <v>333</v>
      </c>
      <c r="E225" s="36">
        <v>27</v>
      </c>
      <c r="F225" s="75">
        <v>27</v>
      </c>
      <c r="G225" s="73">
        <v>27</v>
      </c>
      <c r="H225" s="39">
        <f t="shared" si="5"/>
        <v>1</v>
      </c>
      <c r="I225" s="73" t="s">
        <v>173</v>
      </c>
      <c r="J225" s="80" t="s">
        <v>364</v>
      </c>
    </row>
    <row r="226" spans="1:10" s="117" customFormat="1" ht="93.75" x14ac:dyDescent="0.25">
      <c r="A226" s="112"/>
      <c r="B226" s="92"/>
      <c r="C226" s="113" t="s">
        <v>291</v>
      </c>
      <c r="D226" s="113" t="s">
        <v>53</v>
      </c>
      <c r="E226" s="36">
        <v>22</v>
      </c>
      <c r="F226" s="114">
        <v>14</v>
      </c>
      <c r="G226" s="115">
        <v>14</v>
      </c>
      <c r="H226" s="39">
        <f t="shared" si="5"/>
        <v>1</v>
      </c>
      <c r="I226" s="115" t="s">
        <v>173</v>
      </c>
      <c r="J226" s="116" t="s">
        <v>413</v>
      </c>
    </row>
    <row r="227" spans="1:10" s="117" customFormat="1" ht="37.5" x14ac:dyDescent="0.25">
      <c r="A227" s="112"/>
      <c r="B227" s="92"/>
      <c r="C227" s="113" t="s">
        <v>222</v>
      </c>
      <c r="D227" s="113" t="s">
        <v>292</v>
      </c>
      <c r="E227" s="36">
        <v>1090</v>
      </c>
      <c r="F227" s="118">
        <v>1090</v>
      </c>
      <c r="G227" s="77">
        <v>635</v>
      </c>
      <c r="H227" s="39">
        <f t="shared" si="5"/>
        <v>0.58256880733944949</v>
      </c>
      <c r="I227" s="115" t="s">
        <v>174</v>
      </c>
      <c r="J227" s="116" t="s">
        <v>334</v>
      </c>
    </row>
    <row r="228" spans="1:10" s="117" customFormat="1" ht="232.5" customHeight="1" x14ac:dyDescent="0.25">
      <c r="A228" s="112"/>
      <c r="B228" s="92"/>
      <c r="C228" s="113" t="s">
        <v>293</v>
      </c>
      <c r="D228" s="113" t="s">
        <v>294</v>
      </c>
      <c r="E228" s="36">
        <v>10833</v>
      </c>
      <c r="F228" s="118">
        <v>10833</v>
      </c>
      <c r="G228" s="77">
        <v>10552</v>
      </c>
      <c r="H228" s="39">
        <f t="shared" si="5"/>
        <v>0.97406074033047174</v>
      </c>
      <c r="I228" s="115" t="s">
        <v>173</v>
      </c>
      <c r="J228" s="116" t="s">
        <v>335</v>
      </c>
    </row>
    <row r="229" spans="1:10" s="117" customFormat="1" ht="37.5" x14ac:dyDescent="0.25">
      <c r="A229" s="112"/>
      <c r="B229" s="92"/>
      <c r="C229" s="113" t="s">
        <v>336</v>
      </c>
      <c r="D229" s="113" t="s">
        <v>337</v>
      </c>
      <c r="E229" s="36">
        <v>7</v>
      </c>
      <c r="F229" s="39">
        <v>0</v>
      </c>
      <c r="G229" s="115">
        <v>7</v>
      </c>
      <c r="H229" s="39">
        <v>1</v>
      </c>
      <c r="I229" s="115" t="s">
        <v>128</v>
      </c>
      <c r="J229" s="119" t="s">
        <v>365</v>
      </c>
    </row>
    <row r="230" spans="1:10" s="117" customFormat="1" ht="56.25" x14ac:dyDescent="0.25">
      <c r="A230" s="112"/>
      <c r="B230" s="92"/>
      <c r="C230" s="113" t="s">
        <v>295</v>
      </c>
      <c r="D230" s="113" t="s">
        <v>171</v>
      </c>
      <c r="E230" s="36">
        <v>7</v>
      </c>
      <c r="F230" s="39">
        <v>0</v>
      </c>
      <c r="G230" s="115">
        <v>1</v>
      </c>
      <c r="H230" s="39">
        <v>0</v>
      </c>
      <c r="I230" s="115" t="s">
        <v>128</v>
      </c>
      <c r="J230" s="116" t="s">
        <v>366</v>
      </c>
    </row>
    <row r="231" spans="1:10" s="123" customFormat="1" ht="28.5" x14ac:dyDescent="0.25">
      <c r="A231" s="120"/>
      <c r="B231" s="92"/>
      <c r="C231" s="121" t="s">
        <v>296</v>
      </c>
      <c r="D231" s="121" t="s">
        <v>172</v>
      </c>
      <c r="E231" s="122">
        <v>45</v>
      </c>
      <c r="F231" s="39">
        <v>0</v>
      </c>
      <c r="G231" s="115">
        <v>0</v>
      </c>
      <c r="H231" s="39">
        <v>0</v>
      </c>
      <c r="I231" s="115" t="s">
        <v>128</v>
      </c>
      <c r="J231" s="119"/>
    </row>
    <row r="232" spans="1:10" x14ac:dyDescent="0.25">
      <c r="A232" s="68"/>
      <c r="B232" s="72"/>
      <c r="C232" s="41"/>
      <c r="D232" s="41"/>
      <c r="E232" s="61"/>
      <c r="F232" s="61"/>
      <c r="G232" s="50"/>
      <c r="H232" s="61"/>
      <c r="I232" s="49"/>
      <c r="J232" s="69"/>
    </row>
    <row r="233" spans="1:10" s="68" customFormat="1" x14ac:dyDescent="0.25">
      <c r="B233" s="67" t="s">
        <v>81</v>
      </c>
      <c r="C233" s="86" t="s">
        <v>198</v>
      </c>
      <c r="D233" s="86"/>
      <c r="E233" s="86"/>
      <c r="F233" s="86"/>
      <c r="G233" s="86"/>
      <c r="H233" s="86"/>
      <c r="I233" s="86"/>
      <c r="J233" s="86"/>
    </row>
    <row r="234" spans="1:10" s="68" customFormat="1" x14ac:dyDescent="0.25">
      <c r="B234" s="67" t="s">
        <v>184</v>
      </c>
      <c r="C234" s="86" t="s">
        <v>199</v>
      </c>
      <c r="D234" s="86"/>
      <c r="E234" s="86"/>
      <c r="F234" s="86"/>
      <c r="G234" s="86"/>
      <c r="H234" s="86"/>
      <c r="I234" s="86"/>
      <c r="J234" s="86"/>
    </row>
    <row r="235" spans="1:10" x14ac:dyDescent="0.25">
      <c r="A235" s="68"/>
      <c r="B235" s="67"/>
      <c r="C235" s="67"/>
      <c r="D235" s="67"/>
      <c r="E235" s="45"/>
      <c r="F235" s="45"/>
      <c r="G235" s="46"/>
      <c r="H235" s="46"/>
      <c r="I235" s="45"/>
      <c r="J235" s="67"/>
    </row>
    <row r="236" spans="1:10" ht="19.5" customHeight="1" x14ac:dyDescent="0.25">
      <c r="B236" s="87" t="s">
        <v>8</v>
      </c>
      <c r="C236" s="87" t="s">
        <v>62</v>
      </c>
      <c r="D236" s="87" t="s">
        <v>108</v>
      </c>
      <c r="E236" s="87" t="s">
        <v>88</v>
      </c>
      <c r="F236" s="90" t="s">
        <v>89</v>
      </c>
      <c r="G236" s="90"/>
      <c r="H236" s="90"/>
      <c r="I236" s="87" t="s">
        <v>6</v>
      </c>
      <c r="J236" s="87" t="s">
        <v>7</v>
      </c>
    </row>
    <row r="237" spans="1:10" ht="16.5" customHeight="1" x14ac:dyDescent="0.25">
      <c r="A237" s="68"/>
      <c r="B237" s="87"/>
      <c r="C237" s="87"/>
      <c r="D237" s="87"/>
      <c r="E237" s="87"/>
      <c r="F237" s="90" t="s">
        <v>346</v>
      </c>
      <c r="G237" s="90"/>
      <c r="H237" s="90"/>
      <c r="I237" s="87"/>
      <c r="J237" s="87"/>
    </row>
    <row r="238" spans="1:10" x14ac:dyDescent="0.25">
      <c r="B238" s="88"/>
      <c r="C238" s="88"/>
      <c r="D238" s="88"/>
      <c r="E238" s="88"/>
      <c r="F238" s="47" t="s">
        <v>82</v>
      </c>
      <c r="G238" s="48" t="s">
        <v>83</v>
      </c>
      <c r="H238" s="48" t="s">
        <v>181</v>
      </c>
      <c r="I238" s="88"/>
      <c r="J238" s="88"/>
    </row>
    <row r="239" spans="1:10" s="117" customFormat="1" ht="90.75" customHeight="1" x14ac:dyDescent="0.25">
      <c r="A239" s="112"/>
      <c r="B239" s="126" t="s">
        <v>50</v>
      </c>
      <c r="C239" s="113" t="s">
        <v>55</v>
      </c>
      <c r="D239" s="113" t="s">
        <v>56</v>
      </c>
      <c r="E239" s="114">
        <v>154</v>
      </c>
      <c r="F239" s="114">
        <v>154</v>
      </c>
      <c r="G239" s="114">
        <v>154</v>
      </c>
      <c r="H239" s="39">
        <f>+G239/F239</f>
        <v>1</v>
      </c>
      <c r="I239" s="113" t="s">
        <v>63</v>
      </c>
      <c r="J239" s="116"/>
    </row>
    <row r="240" spans="1:10" s="117" customFormat="1" ht="107.25" customHeight="1" x14ac:dyDescent="0.25">
      <c r="A240" s="112"/>
      <c r="B240" s="126"/>
      <c r="C240" s="113" t="s">
        <v>212</v>
      </c>
      <c r="D240" s="113" t="s">
        <v>106</v>
      </c>
      <c r="E240" s="114">
        <v>48</v>
      </c>
      <c r="F240" s="39">
        <v>0.75</v>
      </c>
      <c r="G240" s="39">
        <v>0.75</v>
      </c>
      <c r="H240" s="39">
        <f>+G240/F240</f>
        <v>1</v>
      </c>
      <c r="I240" s="113" t="s">
        <v>60</v>
      </c>
      <c r="J240" s="119" t="s">
        <v>341</v>
      </c>
    </row>
    <row r="241" spans="1:10" s="117" customFormat="1" x14ac:dyDescent="0.25">
      <c r="A241" s="112"/>
      <c r="B241" s="150"/>
      <c r="C241" s="142"/>
      <c r="D241" s="142"/>
      <c r="E241" s="151"/>
      <c r="F241" s="152"/>
      <c r="G241" s="50"/>
      <c r="H241" s="152"/>
      <c r="I241" s="151"/>
      <c r="J241" s="153"/>
    </row>
    <row r="242" spans="1:10" s="68" customFormat="1" x14ac:dyDescent="0.25">
      <c r="B242" s="67" t="s">
        <v>205</v>
      </c>
      <c r="C242" s="86" t="s">
        <v>200</v>
      </c>
      <c r="D242" s="86"/>
      <c r="E242" s="86"/>
      <c r="F242" s="86"/>
      <c r="G242" s="86"/>
      <c r="H242" s="86"/>
      <c r="I242" s="86"/>
      <c r="J242" s="86"/>
    </row>
    <row r="243" spans="1:10" s="68" customFormat="1" x14ac:dyDescent="0.25">
      <c r="B243" s="67" t="s">
        <v>184</v>
      </c>
      <c r="C243" s="67" t="s">
        <v>201</v>
      </c>
      <c r="D243" s="67"/>
      <c r="E243" s="45"/>
      <c r="F243" s="45"/>
      <c r="G243" s="46"/>
      <c r="H243" s="46"/>
      <c r="I243" s="45"/>
      <c r="J243" s="67"/>
    </row>
    <row r="244" spans="1:10" x14ac:dyDescent="0.25">
      <c r="A244" s="68"/>
      <c r="B244" s="67"/>
      <c r="C244" s="67"/>
      <c r="D244" s="67"/>
      <c r="E244" s="45"/>
      <c r="F244" s="45"/>
      <c r="G244" s="46"/>
      <c r="H244" s="46"/>
      <c r="I244" s="45"/>
      <c r="J244" s="67"/>
    </row>
    <row r="245" spans="1:10" ht="19.5" customHeight="1" x14ac:dyDescent="0.25">
      <c r="A245" s="68"/>
      <c r="B245" s="87" t="s">
        <v>8</v>
      </c>
      <c r="C245" s="87" t="s">
        <v>62</v>
      </c>
      <c r="D245" s="87" t="s">
        <v>108</v>
      </c>
      <c r="E245" s="87" t="s">
        <v>88</v>
      </c>
      <c r="F245" s="90" t="s">
        <v>89</v>
      </c>
      <c r="G245" s="90"/>
      <c r="H245" s="90"/>
      <c r="I245" s="87" t="s">
        <v>6</v>
      </c>
      <c r="J245" s="87" t="s">
        <v>7</v>
      </c>
    </row>
    <row r="246" spans="1:10" ht="16.5" customHeight="1" x14ac:dyDescent="0.25">
      <c r="A246" s="68"/>
      <c r="B246" s="87"/>
      <c r="C246" s="87"/>
      <c r="D246" s="87"/>
      <c r="E246" s="87"/>
      <c r="F246" s="90" t="s">
        <v>346</v>
      </c>
      <c r="G246" s="90"/>
      <c r="H246" s="90"/>
      <c r="I246" s="87"/>
      <c r="J246" s="87"/>
    </row>
    <row r="247" spans="1:10" x14ac:dyDescent="0.25">
      <c r="A247" s="68"/>
      <c r="B247" s="88"/>
      <c r="C247" s="88"/>
      <c r="D247" s="88"/>
      <c r="E247" s="88"/>
      <c r="F247" s="47" t="s">
        <v>82</v>
      </c>
      <c r="G247" s="48" t="s">
        <v>83</v>
      </c>
      <c r="H247" s="48" t="s">
        <v>181</v>
      </c>
      <c r="I247" s="88"/>
      <c r="J247" s="88"/>
    </row>
    <row r="248" spans="1:10" s="117" customFormat="1" ht="78" customHeight="1" x14ac:dyDescent="0.25">
      <c r="A248" s="112"/>
      <c r="B248" s="113" t="s">
        <v>44</v>
      </c>
      <c r="C248" s="113" t="s">
        <v>130</v>
      </c>
      <c r="D248" s="113" t="s">
        <v>131</v>
      </c>
      <c r="E248" s="39">
        <v>1</v>
      </c>
      <c r="F248" s="39">
        <v>0.75</v>
      </c>
      <c r="G248" s="39">
        <v>0.75</v>
      </c>
      <c r="H248" s="39">
        <f>+G248/F248</f>
        <v>1</v>
      </c>
      <c r="I248" s="113" t="s">
        <v>54</v>
      </c>
      <c r="J248" s="119" t="s">
        <v>343</v>
      </c>
    </row>
    <row r="249" spans="1:10" x14ac:dyDescent="0.25">
      <c r="A249" s="68"/>
      <c r="B249" s="72"/>
      <c r="C249" s="59"/>
      <c r="D249" s="59"/>
      <c r="E249" s="49"/>
      <c r="F249" s="61"/>
      <c r="G249" s="50"/>
      <c r="H249" s="61"/>
      <c r="I249" s="49"/>
      <c r="J249" s="69"/>
    </row>
    <row r="250" spans="1:10" s="68" customFormat="1" x14ac:dyDescent="0.25">
      <c r="B250" s="67" t="s">
        <v>205</v>
      </c>
      <c r="C250" s="86" t="s">
        <v>200</v>
      </c>
      <c r="D250" s="86"/>
      <c r="E250" s="86"/>
      <c r="F250" s="86"/>
      <c r="G250" s="86"/>
      <c r="H250" s="86"/>
      <c r="I250" s="86"/>
      <c r="J250" s="86"/>
    </row>
    <row r="251" spans="1:10" s="68" customFormat="1" x14ac:dyDescent="0.25">
      <c r="B251" s="67" t="s">
        <v>184</v>
      </c>
      <c r="C251" s="86" t="s">
        <v>94</v>
      </c>
      <c r="D251" s="86"/>
      <c r="E251" s="86"/>
      <c r="F251" s="86"/>
      <c r="G251" s="86"/>
      <c r="H251" s="86"/>
      <c r="I251" s="86"/>
      <c r="J251" s="86"/>
    </row>
    <row r="252" spans="1:10" x14ac:dyDescent="0.25">
      <c r="A252" s="68"/>
      <c r="B252" s="67"/>
      <c r="C252" s="67"/>
      <c r="D252" s="67"/>
      <c r="E252" s="45"/>
      <c r="F252" s="45"/>
      <c r="G252" s="46"/>
      <c r="H252" s="46"/>
      <c r="I252" s="45"/>
      <c r="J252" s="67"/>
    </row>
    <row r="253" spans="1:10" ht="19.5" customHeight="1" x14ac:dyDescent="0.25">
      <c r="A253" s="68"/>
      <c r="B253" s="87" t="s">
        <v>8</v>
      </c>
      <c r="C253" s="87" t="s">
        <v>62</v>
      </c>
      <c r="D253" s="87" t="s">
        <v>108</v>
      </c>
      <c r="E253" s="87" t="s">
        <v>88</v>
      </c>
      <c r="F253" s="90" t="s">
        <v>89</v>
      </c>
      <c r="G253" s="90"/>
      <c r="H253" s="90"/>
      <c r="I253" s="87" t="s">
        <v>6</v>
      </c>
      <c r="J253" s="87" t="s">
        <v>7</v>
      </c>
    </row>
    <row r="254" spans="1:10" ht="16.5" customHeight="1" x14ac:dyDescent="0.25">
      <c r="A254" s="68"/>
      <c r="B254" s="87"/>
      <c r="C254" s="87"/>
      <c r="D254" s="87"/>
      <c r="E254" s="87"/>
      <c r="F254" s="90" t="s">
        <v>346</v>
      </c>
      <c r="G254" s="90"/>
      <c r="H254" s="90"/>
      <c r="I254" s="87"/>
      <c r="J254" s="87"/>
    </row>
    <row r="255" spans="1:10" x14ac:dyDescent="0.25">
      <c r="A255" s="68"/>
      <c r="B255" s="88"/>
      <c r="C255" s="88"/>
      <c r="D255" s="88"/>
      <c r="E255" s="88"/>
      <c r="F255" s="47" t="s">
        <v>82</v>
      </c>
      <c r="G255" s="48" t="s">
        <v>83</v>
      </c>
      <c r="H255" s="48" t="s">
        <v>181</v>
      </c>
      <c r="I255" s="88"/>
      <c r="J255" s="88"/>
    </row>
    <row r="256" spans="1:10" s="117" customFormat="1" ht="281.25" x14ac:dyDescent="0.25">
      <c r="A256" s="112"/>
      <c r="B256" s="113" t="s">
        <v>39</v>
      </c>
      <c r="C256" s="113" t="s">
        <v>175</v>
      </c>
      <c r="D256" s="113" t="s">
        <v>176</v>
      </c>
      <c r="E256" s="39">
        <v>1</v>
      </c>
      <c r="F256" s="39">
        <v>0.75</v>
      </c>
      <c r="G256" s="39">
        <v>0.75</v>
      </c>
      <c r="H256" s="39">
        <f>+G256/F256</f>
        <v>1</v>
      </c>
      <c r="I256" s="113" t="s">
        <v>63</v>
      </c>
      <c r="J256" s="119" t="s">
        <v>414</v>
      </c>
    </row>
    <row r="257" spans="1:10" x14ac:dyDescent="0.25">
      <c r="A257" s="68"/>
      <c r="B257" s="49"/>
      <c r="C257" s="49"/>
      <c r="D257" s="49"/>
      <c r="E257" s="52"/>
      <c r="F257" s="52"/>
      <c r="G257" s="52"/>
      <c r="H257" s="52"/>
      <c r="I257" s="49"/>
    </row>
    <row r="258" spans="1:10" x14ac:dyDescent="0.25">
      <c r="A258" s="68"/>
      <c r="B258" s="67" t="s">
        <v>203</v>
      </c>
      <c r="C258" s="86" t="s">
        <v>204</v>
      </c>
      <c r="D258" s="86"/>
      <c r="E258" s="86"/>
      <c r="F258" s="86"/>
      <c r="G258" s="86"/>
      <c r="H258" s="86"/>
      <c r="I258" s="86"/>
      <c r="J258" s="86"/>
    </row>
    <row r="259" spans="1:10" x14ac:dyDescent="0.25">
      <c r="A259" s="68"/>
      <c r="B259" s="67" t="s">
        <v>184</v>
      </c>
      <c r="C259" s="91" t="s">
        <v>202</v>
      </c>
      <c r="D259" s="91"/>
      <c r="E259" s="91"/>
      <c r="F259" s="91"/>
      <c r="G259" s="91"/>
      <c r="H259" s="91"/>
      <c r="I259" s="91"/>
      <c r="J259" s="91"/>
    </row>
    <row r="260" spans="1:10" x14ac:dyDescent="0.25">
      <c r="A260" s="68"/>
      <c r="B260" s="67"/>
      <c r="C260" s="67"/>
      <c r="D260" s="67"/>
      <c r="E260" s="67"/>
      <c r="F260" s="67"/>
      <c r="G260" s="67"/>
      <c r="H260" s="67"/>
      <c r="I260" s="67"/>
      <c r="J260" s="67"/>
    </row>
    <row r="261" spans="1:10" ht="18.75" customHeight="1" x14ac:dyDescent="0.25">
      <c r="A261" s="68"/>
      <c r="B261" s="87" t="s">
        <v>8</v>
      </c>
      <c r="C261" s="87" t="s">
        <v>62</v>
      </c>
      <c r="D261" s="87" t="s">
        <v>108</v>
      </c>
      <c r="E261" s="87" t="s">
        <v>88</v>
      </c>
      <c r="F261" s="90" t="s">
        <v>89</v>
      </c>
      <c r="G261" s="90"/>
      <c r="H261" s="90"/>
      <c r="I261" s="87" t="s">
        <v>6</v>
      </c>
      <c r="J261" s="87" t="s">
        <v>7</v>
      </c>
    </row>
    <row r="262" spans="1:10" ht="18.75" customHeight="1" x14ac:dyDescent="0.25">
      <c r="A262" s="68"/>
      <c r="B262" s="87"/>
      <c r="C262" s="87"/>
      <c r="D262" s="87"/>
      <c r="E262" s="87"/>
      <c r="F262" s="90" t="s">
        <v>346</v>
      </c>
      <c r="G262" s="90"/>
      <c r="H262" s="90"/>
      <c r="I262" s="87"/>
      <c r="J262" s="87"/>
    </row>
    <row r="263" spans="1:10" x14ac:dyDescent="0.25">
      <c r="A263" s="68"/>
      <c r="B263" s="88"/>
      <c r="C263" s="88"/>
      <c r="D263" s="88"/>
      <c r="E263" s="88"/>
      <c r="F263" s="47" t="s">
        <v>82</v>
      </c>
      <c r="G263" s="48" t="s">
        <v>83</v>
      </c>
      <c r="H263" s="48" t="s">
        <v>181</v>
      </c>
      <c r="I263" s="88"/>
      <c r="J263" s="88"/>
    </row>
    <row r="264" spans="1:10" s="117" customFormat="1" ht="144.75" customHeight="1" x14ac:dyDescent="0.25">
      <c r="A264" s="112"/>
      <c r="B264" s="139" t="s">
        <v>48</v>
      </c>
      <c r="C264" s="113" t="s">
        <v>328</v>
      </c>
      <c r="D264" s="113" t="s">
        <v>270</v>
      </c>
      <c r="E264" s="39">
        <v>1</v>
      </c>
      <c r="F264" s="39">
        <v>0.75</v>
      </c>
      <c r="G264" s="39">
        <v>1</v>
      </c>
      <c r="H264" s="39">
        <f>+G264/F264</f>
        <v>1.3333333333333333</v>
      </c>
      <c r="I264" s="115" t="s">
        <v>312</v>
      </c>
      <c r="J264" s="119" t="s">
        <v>359</v>
      </c>
    </row>
    <row r="265" spans="1:10" s="117" customFormat="1" ht="118.5" customHeight="1" x14ac:dyDescent="0.25">
      <c r="A265" s="112"/>
      <c r="B265" s="139"/>
      <c r="C265" s="113" t="s">
        <v>271</v>
      </c>
      <c r="D265" s="113" t="s">
        <v>272</v>
      </c>
      <c r="E265" s="39">
        <v>1</v>
      </c>
      <c r="F265" s="39">
        <v>0.75</v>
      </c>
      <c r="G265" s="39">
        <v>0.75</v>
      </c>
      <c r="H265" s="39">
        <f>+F265/G265</f>
        <v>1</v>
      </c>
      <c r="I265" s="115" t="s">
        <v>312</v>
      </c>
      <c r="J265" s="119" t="s">
        <v>415</v>
      </c>
    </row>
    <row r="266" spans="1:10" x14ac:dyDescent="0.25">
      <c r="A266" s="68"/>
      <c r="B266" s="49"/>
      <c r="C266" s="49"/>
      <c r="D266" s="49"/>
      <c r="E266" s="52"/>
      <c r="F266" s="52"/>
      <c r="G266" s="52"/>
      <c r="H266" s="52"/>
      <c r="I266" s="49"/>
    </row>
    <row r="267" spans="1:10" x14ac:dyDescent="0.25">
      <c r="A267" s="68"/>
      <c r="B267" s="49"/>
      <c r="C267" s="49"/>
      <c r="D267" s="49"/>
      <c r="E267" s="52"/>
      <c r="F267" s="52"/>
      <c r="G267" s="52"/>
      <c r="H267" s="52"/>
      <c r="I267" s="49"/>
    </row>
    <row r="268" spans="1:10" s="68" customFormat="1" x14ac:dyDescent="0.25">
      <c r="B268" s="67" t="s">
        <v>203</v>
      </c>
      <c r="C268" s="86" t="s">
        <v>204</v>
      </c>
      <c r="D268" s="86"/>
      <c r="E268" s="86"/>
      <c r="F268" s="86"/>
      <c r="G268" s="86"/>
      <c r="H268" s="86"/>
      <c r="I268" s="86"/>
      <c r="J268" s="86"/>
    </row>
    <row r="269" spans="1:10" s="68" customFormat="1" ht="24.75" customHeight="1" x14ac:dyDescent="0.25">
      <c r="B269" s="67" t="s">
        <v>184</v>
      </c>
      <c r="C269" s="91" t="s">
        <v>202</v>
      </c>
      <c r="D269" s="91"/>
      <c r="E269" s="91"/>
      <c r="F269" s="91"/>
      <c r="G269" s="91"/>
      <c r="H269" s="91"/>
      <c r="I269" s="91"/>
      <c r="J269" s="91"/>
    </row>
    <row r="270" spans="1:10" x14ac:dyDescent="0.25">
      <c r="A270" s="68"/>
      <c r="B270" s="67"/>
      <c r="C270" s="67"/>
      <c r="D270" s="67"/>
      <c r="E270" s="45"/>
      <c r="F270" s="45"/>
      <c r="G270" s="46"/>
      <c r="H270" s="46"/>
      <c r="I270" s="45"/>
      <c r="J270" s="67"/>
    </row>
    <row r="271" spans="1:10" ht="19.5" customHeight="1" x14ac:dyDescent="0.25">
      <c r="B271" s="87" t="s">
        <v>8</v>
      </c>
      <c r="C271" s="87" t="s">
        <v>62</v>
      </c>
      <c r="D271" s="87" t="s">
        <v>108</v>
      </c>
      <c r="E271" s="87" t="s">
        <v>88</v>
      </c>
      <c r="F271" s="90" t="s">
        <v>89</v>
      </c>
      <c r="G271" s="90"/>
      <c r="H271" s="90"/>
      <c r="I271" s="87" t="s">
        <v>6</v>
      </c>
      <c r="J271" s="87" t="s">
        <v>7</v>
      </c>
    </row>
    <row r="272" spans="1:10" ht="16.5" customHeight="1" x14ac:dyDescent="0.25">
      <c r="A272" s="68"/>
      <c r="B272" s="87"/>
      <c r="C272" s="87"/>
      <c r="D272" s="87"/>
      <c r="E272" s="87"/>
      <c r="F272" s="90" t="s">
        <v>346</v>
      </c>
      <c r="G272" s="90"/>
      <c r="H272" s="90"/>
      <c r="I272" s="87"/>
      <c r="J272" s="87"/>
    </row>
    <row r="273" spans="1:10" x14ac:dyDescent="0.25">
      <c r="B273" s="88"/>
      <c r="C273" s="88"/>
      <c r="D273" s="88"/>
      <c r="E273" s="88"/>
      <c r="F273" s="47" t="s">
        <v>82</v>
      </c>
      <c r="G273" s="48" t="s">
        <v>83</v>
      </c>
      <c r="H273" s="48" t="s">
        <v>181</v>
      </c>
      <c r="I273" s="88"/>
      <c r="J273" s="88"/>
    </row>
    <row r="274" spans="1:10" s="117" customFormat="1" ht="95.25" customHeight="1" x14ac:dyDescent="0.25">
      <c r="A274" s="112"/>
      <c r="B274" s="113" t="s">
        <v>48</v>
      </c>
      <c r="C274" s="113" t="s">
        <v>213</v>
      </c>
      <c r="D274" s="113" t="s">
        <v>129</v>
      </c>
      <c r="E274" s="114">
        <v>1</v>
      </c>
      <c r="F274" s="39">
        <v>0</v>
      </c>
      <c r="G274" s="39">
        <v>0</v>
      </c>
      <c r="H274" s="39">
        <v>0</v>
      </c>
      <c r="I274" s="113" t="s">
        <v>126</v>
      </c>
      <c r="J274" s="119" t="s">
        <v>308</v>
      </c>
    </row>
    <row r="275" spans="1:10" x14ac:dyDescent="0.25">
      <c r="A275" s="68"/>
      <c r="B275" s="72"/>
      <c r="C275" s="59"/>
      <c r="D275" s="59"/>
      <c r="E275" s="49"/>
      <c r="F275" s="61"/>
      <c r="G275" s="50"/>
      <c r="H275" s="61"/>
      <c r="I275" s="49"/>
      <c r="J275" s="69"/>
    </row>
    <row r="276" spans="1:10" s="68" customFormat="1" x14ac:dyDescent="0.25">
      <c r="B276" s="62" t="s">
        <v>87</v>
      </c>
      <c r="C276" s="62" t="s">
        <v>112</v>
      </c>
      <c r="D276" s="62"/>
      <c r="E276" s="62"/>
      <c r="F276" s="63"/>
      <c r="G276" s="41"/>
      <c r="H276" s="44"/>
      <c r="I276" s="63"/>
      <c r="J276" s="62"/>
    </row>
    <row r="277" spans="1:10" s="68" customFormat="1" ht="21" customHeight="1" x14ac:dyDescent="0.25">
      <c r="B277" s="67" t="s">
        <v>184</v>
      </c>
      <c r="C277" s="89" t="s">
        <v>34</v>
      </c>
      <c r="D277" s="89"/>
      <c r="E277" s="89"/>
      <c r="F277" s="89"/>
      <c r="G277" s="89"/>
      <c r="H277" s="89"/>
      <c r="I277" s="89"/>
      <c r="J277" s="89"/>
    </row>
    <row r="278" spans="1:10" x14ac:dyDescent="0.25">
      <c r="B278" s="67"/>
      <c r="C278" s="67"/>
      <c r="D278" s="67"/>
      <c r="E278" s="45"/>
      <c r="F278" s="45"/>
      <c r="G278" s="46"/>
      <c r="H278" s="46"/>
      <c r="I278" s="45"/>
      <c r="J278" s="67"/>
    </row>
    <row r="279" spans="1:10" ht="16.5" customHeight="1" x14ac:dyDescent="0.25">
      <c r="B279" s="87" t="s">
        <v>8</v>
      </c>
      <c r="C279" s="87" t="s">
        <v>62</v>
      </c>
      <c r="D279" s="87" t="s">
        <v>108</v>
      </c>
      <c r="E279" s="87" t="s">
        <v>88</v>
      </c>
      <c r="F279" s="90" t="s">
        <v>89</v>
      </c>
      <c r="G279" s="90"/>
      <c r="H279" s="90"/>
      <c r="I279" s="87" t="s">
        <v>6</v>
      </c>
      <c r="J279" s="87" t="s">
        <v>7</v>
      </c>
    </row>
    <row r="280" spans="1:10" ht="16.5" customHeight="1" x14ac:dyDescent="0.25">
      <c r="B280" s="87"/>
      <c r="C280" s="87"/>
      <c r="D280" s="87"/>
      <c r="E280" s="87"/>
      <c r="F280" s="90" t="s">
        <v>346</v>
      </c>
      <c r="G280" s="90"/>
      <c r="H280" s="90"/>
      <c r="I280" s="87"/>
      <c r="J280" s="87"/>
    </row>
    <row r="281" spans="1:10" x14ac:dyDescent="0.25">
      <c r="B281" s="88"/>
      <c r="C281" s="88"/>
      <c r="D281" s="88"/>
      <c r="E281" s="88"/>
      <c r="F281" s="47" t="s">
        <v>82</v>
      </c>
      <c r="G281" s="48" t="s">
        <v>83</v>
      </c>
      <c r="H281" s="48" t="s">
        <v>181</v>
      </c>
      <c r="I281" s="88"/>
      <c r="J281" s="88"/>
    </row>
    <row r="282" spans="1:10" s="117" customFormat="1" ht="168.75" x14ac:dyDescent="0.25">
      <c r="B282" s="126" t="s">
        <v>49</v>
      </c>
      <c r="C282" s="113" t="s">
        <v>297</v>
      </c>
      <c r="D282" s="113" t="s">
        <v>298</v>
      </c>
      <c r="E282" s="39">
        <v>1</v>
      </c>
      <c r="F282" s="39">
        <v>0.66</v>
      </c>
      <c r="G282" s="131">
        <v>0.66</v>
      </c>
      <c r="H282" s="39">
        <f>+G282/F282</f>
        <v>1</v>
      </c>
      <c r="I282" s="113" t="s">
        <v>314</v>
      </c>
      <c r="J282" s="125" t="s">
        <v>416</v>
      </c>
    </row>
    <row r="283" spans="1:10" s="117" customFormat="1" ht="94.5" customHeight="1" x14ac:dyDescent="0.25">
      <c r="B283" s="126"/>
      <c r="C283" s="113" t="s">
        <v>299</v>
      </c>
      <c r="D283" s="113" t="s">
        <v>214</v>
      </c>
      <c r="E283" s="39">
        <v>1</v>
      </c>
      <c r="F283" s="39">
        <v>1</v>
      </c>
      <c r="G283" s="39">
        <v>1</v>
      </c>
      <c r="H283" s="39">
        <f>+G283/F283</f>
        <v>1</v>
      </c>
      <c r="I283" s="113" t="s">
        <v>61</v>
      </c>
      <c r="J283" s="125" t="s">
        <v>338</v>
      </c>
    </row>
    <row r="284" spans="1:10" s="117" customFormat="1" ht="409.5" x14ac:dyDescent="0.25">
      <c r="B284" s="126"/>
      <c r="C284" s="113" t="s">
        <v>300</v>
      </c>
      <c r="D284" s="113" t="s">
        <v>301</v>
      </c>
      <c r="E284" s="39">
        <v>1</v>
      </c>
      <c r="F284" s="39">
        <v>0.75</v>
      </c>
      <c r="G284" s="39">
        <v>0.75</v>
      </c>
      <c r="H284" s="39">
        <f>+G284/F284</f>
        <v>1</v>
      </c>
      <c r="I284" s="113" t="s">
        <v>61</v>
      </c>
      <c r="J284" s="125" t="s">
        <v>417</v>
      </c>
    </row>
    <row r="285" spans="1:10" s="117" customFormat="1" ht="155.25" customHeight="1" x14ac:dyDescent="0.25">
      <c r="B285" s="126"/>
      <c r="C285" s="113" t="s">
        <v>302</v>
      </c>
      <c r="D285" s="113" t="s">
        <v>303</v>
      </c>
      <c r="E285" s="39">
        <v>1</v>
      </c>
      <c r="F285" s="39">
        <v>0.75</v>
      </c>
      <c r="G285" s="39">
        <v>0.75</v>
      </c>
      <c r="H285" s="39">
        <f>+G285/F285</f>
        <v>1</v>
      </c>
      <c r="I285" s="113" t="s">
        <v>63</v>
      </c>
      <c r="J285" s="125" t="s">
        <v>397</v>
      </c>
    </row>
    <row r="286" spans="1:10" s="117" customFormat="1" ht="110.25" customHeight="1" x14ac:dyDescent="0.25">
      <c r="B286" s="126"/>
      <c r="C286" s="113" t="s">
        <v>132</v>
      </c>
      <c r="D286" s="113" t="s">
        <v>133</v>
      </c>
      <c r="E286" s="39">
        <v>1</v>
      </c>
      <c r="F286" s="39">
        <v>1</v>
      </c>
      <c r="G286" s="39">
        <v>1</v>
      </c>
      <c r="H286" s="39">
        <f>+G286/F286</f>
        <v>1</v>
      </c>
      <c r="I286" s="113" t="s">
        <v>61</v>
      </c>
      <c r="J286" s="125" t="s">
        <v>360</v>
      </c>
    </row>
    <row r="287" spans="1:10" s="117" customFormat="1" x14ac:dyDescent="0.25">
      <c r="C287" s="149"/>
      <c r="D287" s="149"/>
      <c r="E287" s="123"/>
      <c r="F287" s="64"/>
      <c r="G287" s="123"/>
      <c r="H287" s="123"/>
      <c r="I287" s="123"/>
      <c r="J287" s="149"/>
    </row>
    <row r="288" spans="1:10" x14ac:dyDescent="0.25">
      <c r="F288" s="65"/>
    </row>
    <row r="289" spans="6:6" x14ac:dyDescent="0.25">
      <c r="F289" s="65"/>
    </row>
  </sheetData>
  <mergeCells count="292">
    <mergeCell ref="J261:J263"/>
    <mergeCell ref="B10:C10"/>
    <mergeCell ref="C72:J72"/>
    <mergeCell ref="G5:J6"/>
    <mergeCell ref="C6:E6"/>
    <mergeCell ref="C15:J15"/>
    <mergeCell ref="G7:H8"/>
    <mergeCell ref="D12:J12"/>
    <mergeCell ref="B13:C13"/>
    <mergeCell ref="D13:J13"/>
    <mergeCell ref="D10:J10"/>
    <mergeCell ref="B11:C11"/>
    <mergeCell ref="D11:J11"/>
    <mergeCell ref="B2:B8"/>
    <mergeCell ref="F2:F4"/>
    <mergeCell ref="F5:F6"/>
    <mergeCell ref="F7:F8"/>
    <mergeCell ref="G2:J4"/>
    <mergeCell ref="I7:I8"/>
    <mergeCell ref="J7:J8"/>
    <mergeCell ref="B12:C12"/>
    <mergeCell ref="C2:E5"/>
    <mergeCell ref="C7:E8"/>
    <mergeCell ref="E58:E60"/>
    <mergeCell ref="C16:J16"/>
    <mergeCell ref="B147:B149"/>
    <mergeCell ref="C164:J164"/>
    <mergeCell ref="F158:H158"/>
    <mergeCell ref="C179:J179"/>
    <mergeCell ref="C180:J180"/>
    <mergeCell ref="B282:B286"/>
    <mergeCell ref="B279:B281"/>
    <mergeCell ref="C279:C281"/>
    <mergeCell ref="D279:D281"/>
    <mergeCell ref="F279:H279"/>
    <mergeCell ref="I279:I281"/>
    <mergeCell ref="J279:J281"/>
    <mergeCell ref="F280:H280"/>
    <mergeCell ref="E279:E281"/>
    <mergeCell ref="B261:B263"/>
    <mergeCell ref="F261:H261"/>
    <mergeCell ref="I261:I263"/>
    <mergeCell ref="F262:H262"/>
    <mergeCell ref="B264:B265"/>
    <mergeCell ref="C258:J258"/>
    <mergeCell ref="C259:J259"/>
    <mergeCell ref="C261:C263"/>
    <mergeCell ref="D261:D263"/>
    <mergeCell ref="E261:E263"/>
    <mergeCell ref="B185:B191"/>
    <mergeCell ref="J182:J184"/>
    <mergeCell ref="F183:H183"/>
    <mergeCell ref="I157:I159"/>
    <mergeCell ref="B167:B169"/>
    <mergeCell ref="C167:C169"/>
    <mergeCell ref="D167:D169"/>
    <mergeCell ref="C193:J193"/>
    <mergeCell ref="E182:E184"/>
    <mergeCell ref="F182:H182"/>
    <mergeCell ref="E167:E169"/>
    <mergeCell ref="D182:D184"/>
    <mergeCell ref="B170:B177"/>
    <mergeCell ref="D18:D20"/>
    <mergeCell ref="J18:J20"/>
    <mergeCell ref="C83:C85"/>
    <mergeCell ref="D83:D85"/>
    <mergeCell ref="E83:E85"/>
    <mergeCell ref="F83:H83"/>
    <mergeCell ref="I83:I85"/>
    <mergeCell ref="J83:J85"/>
    <mergeCell ref="C93:C95"/>
    <mergeCell ref="J93:J95"/>
    <mergeCell ref="F94:H94"/>
    <mergeCell ref="C58:C60"/>
    <mergeCell ref="D93:D95"/>
    <mergeCell ref="E93:E95"/>
    <mergeCell ref="F93:H93"/>
    <mergeCell ref="I93:I95"/>
    <mergeCell ref="F75:H75"/>
    <mergeCell ref="I75:I77"/>
    <mergeCell ref="J75:J77"/>
    <mergeCell ref="C73:J73"/>
    <mergeCell ref="C80:J80"/>
    <mergeCell ref="D58:D60"/>
    <mergeCell ref="F58:H58"/>
    <mergeCell ref="J58:J60"/>
    <mergeCell ref="B75:B77"/>
    <mergeCell ref="B129:B134"/>
    <mergeCell ref="B126:B128"/>
    <mergeCell ref="C145:D145"/>
    <mergeCell ref="J139:J141"/>
    <mergeCell ref="F140:H140"/>
    <mergeCell ref="C136:J136"/>
    <mergeCell ref="C137:D137"/>
    <mergeCell ref="B139:B141"/>
    <mergeCell ref="C139:C141"/>
    <mergeCell ref="D139:D141"/>
    <mergeCell ref="E139:E141"/>
    <mergeCell ref="F139:H139"/>
    <mergeCell ref="I139:I141"/>
    <mergeCell ref="F84:H84"/>
    <mergeCell ref="B104:B108"/>
    <mergeCell ref="C111:J111"/>
    <mergeCell ref="B83:B85"/>
    <mergeCell ref="B114:B116"/>
    <mergeCell ref="C112:J112"/>
    <mergeCell ref="C98:J98"/>
    <mergeCell ref="C114:C116"/>
    <mergeCell ref="D114:D116"/>
    <mergeCell ref="E114:E116"/>
    <mergeCell ref="B61:B62"/>
    <mergeCell ref="F49:H49"/>
    <mergeCell ref="I49:I51"/>
    <mergeCell ref="J49:J51"/>
    <mergeCell ref="I18:I20"/>
    <mergeCell ref="F76:H76"/>
    <mergeCell ref="C90:J90"/>
    <mergeCell ref="C124:J124"/>
    <mergeCell ref="C147:C149"/>
    <mergeCell ref="D147:D149"/>
    <mergeCell ref="E147:E149"/>
    <mergeCell ref="F147:H147"/>
    <mergeCell ref="I147:I149"/>
    <mergeCell ref="J147:J149"/>
    <mergeCell ref="F148:H148"/>
    <mergeCell ref="E126:E128"/>
    <mergeCell ref="I126:I128"/>
    <mergeCell ref="J126:J128"/>
    <mergeCell ref="F127:H127"/>
    <mergeCell ref="C75:C77"/>
    <mergeCell ref="D75:D77"/>
    <mergeCell ref="E75:E77"/>
    <mergeCell ref="C126:C128"/>
    <mergeCell ref="D126:D128"/>
    <mergeCell ref="B18:B20"/>
    <mergeCell ref="F18:H18"/>
    <mergeCell ref="F19:H19"/>
    <mergeCell ref="C18:C20"/>
    <mergeCell ref="F37:H37"/>
    <mergeCell ref="F38:H38"/>
    <mergeCell ref="E37:E39"/>
    <mergeCell ref="B22:B23"/>
    <mergeCell ref="F50:H50"/>
    <mergeCell ref="C49:C51"/>
    <mergeCell ref="D49:D51"/>
    <mergeCell ref="E49:E51"/>
    <mergeCell ref="C46:J46"/>
    <mergeCell ref="C47:J47"/>
    <mergeCell ref="B37:B39"/>
    <mergeCell ref="C37:C39"/>
    <mergeCell ref="D37:D39"/>
    <mergeCell ref="I37:I39"/>
    <mergeCell ref="J37:J39"/>
    <mergeCell ref="B40:B41"/>
    <mergeCell ref="B49:B51"/>
    <mergeCell ref="E18:E20"/>
    <mergeCell ref="C34:J34"/>
    <mergeCell ref="C35:J35"/>
    <mergeCell ref="B43:B44"/>
    <mergeCell ref="B157:B159"/>
    <mergeCell ref="C157:C159"/>
    <mergeCell ref="D157:D159"/>
    <mergeCell ref="E157:E159"/>
    <mergeCell ref="F157:H157"/>
    <mergeCell ref="B117:B121"/>
    <mergeCell ref="J157:J159"/>
    <mergeCell ref="C155:J155"/>
    <mergeCell ref="B150:B152"/>
    <mergeCell ref="B101:B103"/>
    <mergeCell ref="C101:C103"/>
    <mergeCell ref="D101:D103"/>
    <mergeCell ref="E101:E103"/>
    <mergeCell ref="F101:H101"/>
    <mergeCell ref="I101:I103"/>
    <mergeCell ref="J101:J103"/>
    <mergeCell ref="F102:H102"/>
    <mergeCell ref="I114:I116"/>
    <mergeCell ref="J114:J116"/>
    <mergeCell ref="B52:B53"/>
    <mergeCell ref="I58:I60"/>
    <mergeCell ref="C123:J123"/>
    <mergeCell ref="F126:H126"/>
    <mergeCell ref="I245:I247"/>
    <mergeCell ref="J245:J247"/>
    <mergeCell ref="B196:B198"/>
    <mergeCell ref="C196:C198"/>
    <mergeCell ref="B215:B217"/>
    <mergeCell ref="B236:B238"/>
    <mergeCell ref="B218:B231"/>
    <mergeCell ref="B239:B240"/>
    <mergeCell ref="F197:H197"/>
    <mergeCell ref="C202:J202"/>
    <mergeCell ref="J196:J198"/>
    <mergeCell ref="J236:J238"/>
    <mergeCell ref="F237:H237"/>
    <mergeCell ref="C242:J242"/>
    <mergeCell ref="I236:I238"/>
    <mergeCell ref="C234:J234"/>
    <mergeCell ref="B271:B273"/>
    <mergeCell ref="C64:J64"/>
    <mergeCell ref="C65:J65"/>
    <mergeCell ref="B67:B69"/>
    <mergeCell ref="C67:C69"/>
    <mergeCell ref="D67:D69"/>
    <mergeCell ref="E67:E69"/>
    <mergeCell ref="F67:H67"/>
    <mergeCell ref="I67:I69"/>
    <mergeCell ref="J67:J69"/>
    <mergeCell ref="F68:H68"/>
    <mergeCell ref="B204:B206"/>
    <mergeCell ref="C204:C206"/>
    <mergeCell ref="D204:D206"/>
    <mergeCell ref="E204:E206"/>
    <mergeCell ref="C268:J268"/>
    <mergeCell ref="C269:J269"/>
    <mergeCell ref="F215:H215"/>
    <mergeCell ref="I215:I217"/>
    <mergeCell ref="J253:J255"/>
    <mergeCell ref="F254:H254"/>
    <mergeCell ref="B182:B184"/>
    <mergeCell ref="C182:C184"/>
    <mergeCell ref="B245:B247"/>
    <mergeCell ref="B253:B255"/>
    <mergeCell ref="F253:H253"/>
    <mergeCell ref="B93:B95"/>
    <mergeCell ref="F59:H59"/>
    <mergeCell ref="B207:B210"/>
    <mergeCell ref="C25:J25"/>
    <mergeCell ref="C26:J26"/>
    <mergeCell ref="B28:B30"/>
    <mergeCell ref="C28:C30"/>
    <mergeCell ref="D28:D30"/>
    <mergeCell ref="E28:E30"/>
    <mergeCell ref="F28:H28"/>
    <mergeCell ref="I28:I30"/>
    <mergeCell ref="J28:J30"/>
    <mergeCell ref="F29:H29"/>
    <mergeCell ref="B31:B32"/>
    <mergeCell ref="F204:H204"/>
    <mergeCell ref="I204:I206"/>
    <mergeCell ref="J204:J206"/>
    <mergeCell ref="F205:H205"/>
    <mergeCell ref="C201:J201"/>
    <mergeCell ref="C55:J55"/>
    <mergeCell ref="C56:J56"/>
    <mergeCell ref="B58:B60"/>
    <mergeCell ref="F114:H114"/>
    <mergeCell ref="C165:I165"/>
    <mergeCell ref="C154:J154"/>
    <mergeCell ref="C144:J144"/>
    <mergeCell ref="C212:J212"/>
    <mergeCell ref="F216:H216"/>
    <mergeCell ref="C215:C217"/>
    <mergeCell ref="D215:D217"/>
    <mergeCell ref="D196:D198"/>
    <mergeCell ref="E196:E198"/>
    <mergeCell ref="F196:H196"/>
    <mergeCell ref="I196:I198"/>
    <mergeCell ref="J215:J217"/>
    <mergeCell ref="C213:J213"/>
    <mergeCell ref="E215:E217"/>
    <mergeCell ref="I182:I184"/>
    <mergeCell ref="C194:J194"/>
    <mergeCell ref="F167:H167"/>
    <mergeCell ref="I167:I169"/>
    <mergeCell ref="J167:J169"/>
    <mergeCell ref="F168:H168"/>
    <mergeCell ref="F115:H115"/>
    <mergeCell ref="C233:J233"/>
    <mergeCell ref="C236:C238"/>
    <mergeCell ref="D236:D238"/>
    <mergeCell ref="C277:J277"/>
    <mergeCell ref="F246:H246"/>
    <mergeCell ref="C271:C273"/>
    <mergeCell ref="D271:D273"/>
    <mergeCell ref="E271:E273"/>
    <mergeCell ref="F271:H271"/>
    <mergeCell ref="I271:I273"/>
    <mergeCell ref="J271:J273"/>
    <mergeCell ref="C250:J250"/>
    <mergeCell ref="C251:J251"/>
    <mergeCell ref="C253:C255"/>
    <mergeCell ref="D253:D255"/>
    <mergeCell ref="E253:E255"/>
    <mergeCell ref="F272:H272"/>
    <mergeCell ref="F236:H236"/>
    <mergeCell ref="I253:I255"/>
    <mergeCell ref="E236:E238"/>
    <mergeCell ref="C245:C247"/>
    <mergeCell ref="D245:D247"/>
    <mergeCell ref="E245:E247"/>
    <mergeCell ref="F245:H245"/>
  </mergeCells>
  <conditionalFormatting sqref="J240">
    <cfRule type="duplicateValues" dxfId="3" priority="3"/>
  </conditionalFormatting>
  <conditionalFormatting sqref="J248">
    <cfRule type="duplicateValues" dxfId="2" priority="2"/>
  </conditionalFormatting>
  <conditionalFormatting sqref="J266:J267 J256:J257">
    <cfRule type="duplicateValues" dxfId="1" priority="9"/>
  </conditionalFormatting>
  <conditionalFormatting sqref="J274">
    <cfRule type="duplicateValues" dxfId="0" priority="8"/>
  </conditionalFormatting>
  <dataValidations count="4">
    <dataValidation type="list" allowBlank="1" showInputMessage="1" showErrorMessage="1" sqref="B96" xr:uid="{00000000-0002-0000-0100-000001000000}">
      <formula1>"Fortalecimiento organizacional y simplificación de procesos, Defensa jurídica"</formula1>
    </dataValidation>
    <dataValidation type="list" allowBlank="1" showInputMessage="1" showErrorMessage="1" sqref="B52:B53 B185" xr:uid="{00000000-0002-0000-0100-000002000000}">
      <formula1>"Fortalecimiento organizacional y simplificación de procesos, Gestión presupuestal y eficiencia del gasto público"</formula1>
    </dataValidation>
    <dataValidation type="list" allowBlank="1" showInputMessage="1" showErrorMessage="1" sqref="C277" xr:uid="{00000000-0002-0000-0100-000005000000}">
      <formula1>"PLANEACION INSTITUCIONAL Y GESTION PRESUPUESTAL, EVALUACION Y SEGUIMIENTO"</formula1>
    </dataValidation>
    <dataValidation type="list" allowBlank="1" showInputMessage="1" showErrorMessage="1" sqref="B170:B175" xr:uid="{00000000-0002-0000-0100-000003000000}">
      <formula1>"Fortalecimiento organizacional y simplificación de procesos"</formula1>
    </dataValidation>
  </dataValidations>
  <printOptions horizontalCentered="1" verticalCentered="1"/>
  <pageMargins left="0.43307086614173229" right="0.23622047244094491" top="0.62992125984251968" bottom="0.39370078740157483" header="0.43307086614173229" footer="0"/>
  <pageSetup paperSize="14" scale="41" fitToHeight="0" orientation="landscape" r:id="rId1"/>
  <headerFooter alignWithMargins="0"/>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'Políticas Vs Dimensión'!$A$5:$A$6</xm:f>
          </x14:formula1>
          <xm:sqref>B22:B23</xm:sqref>
        </x14:dataValidation>
        <x14:dataValidation type="list" allowBlank="1" showInputMessage="1" showErrorMessage="1" xr:uid="{00000000-0002-0000-0100-000008000000}">
          <x14:formula1>
            <xm:f>'Políticas Vs Dimensión'!$A$18</xm:f>
          </x14:formula1>
          <xm:sqref>B218</xm:sqref>
        </x14:dataValidation>
        <x14:dataValidation type="list" allowBlank="1" showInputMessage="1" showErrorMessage="1" xr:uid="{00000000-0002-0000-0100-00000A000000}">
          <x14:formula1>
            <xm:f>'/Users/adriana/OneDrive - Instituto Nacional de Vias - INVIAS/2023 office/Cuentas de Cobro/Febrero/\Users\adriana\Downloads\Users\adriana\Downloads\Users\adriana\Desktop\Invías\2022\Contraloria\C:\Users\avarelam\Desktop\Planeación\PLANEACIÓN 2017\Varios\Formatos\[Formato Plan de Accion V2.1.xlsx]Políticas Vs Dimención'!#REF!</xm:f>
          </x14:formula1>
          <xm:sqref>C251 C73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3 TRIM. PAA 2024</vt:lpstr>
      <vt:lpstr>'MONITOREO 3 TRIM. PAA 2024'!Área_de_impresión</vt:lpstr>
      <vt:lpstr>PAAC</vt:lpstr>
      <vt:lpstr>'MONITOREO 3 TRIM. PAA 2024'!Títulos_a_imprimir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Adriana Varela Montenegro</cp:lastModifiedBy>
  <dcterms:created xsi:type="dcterms:W3CDTF">2014-11-11T21:05:34Z</dcterms:created>
  <dcterms:modified xsi:type="dcterms:W3CDTF">2024-11-26T16:03:50Z</dcterms:modified>
</cp:coreProperties>
</file>