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2024\3. PAAC\Versiones PAAC\V2 Sep 17\"/>
    </mc:Choice>
  </mc:AlternateContent>
  <xr:revisionPtr revIDLastSave="0" documentId="13_ncr:1_{14B09FFA-D9F1-4F9D-9127-118CCE8F360A}" xr6:coauthVersionLast="47" xr6:coauthVersionMax="47" xr10:uidLastSave="{00000000-0000-0000-0000-000000000000}"/>
  <bookViews>
    <workbookView xWindow="-120" yWindow="-120" windowWidth="29040" windowHeight="15840" activeTab="1" xr2:uid="{75D47819-4A3F-4820-B3EB-7FC30D41A663}"/>
  </bookViews>
  <sheets>
    <sheet name="general" sheetId="3" r:id="rId1"/>
    <sheet name="Detalle" sheetId="1" r:id="rId2"/>
    <sheet name="Resumen" sheetId="2" state="hidden" r:id="rId3"/>
  </sheets>
  <definedNames>
    <definedName name="_xlnm._FilterDatabase" localSheetId="1" hidden="1">Detalle!$A$3:$X$59</definedName>
    <definedName name="_xlnm.Print_Area" localSheetId="1">Detalle!$A$1:$X$91</definedName>
    <definedName name="_xlnm.Print_Area" localSheetId="0">general!$A$1:$M$36</definedName>
    <definedName name="_xlnm.Print_Area" localSheetId="2">Resumen!$A$1:$B$30</definedName>
    <definedName name="Dependecias">Detalle!$F$3:$O$3</definedName>
    <definedName name="_xlnm.Print_Titles" localSheetId="1">Detalle!$1:$2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5" i="1" l="1"/>
  <c r="T12" i="1"/>
  <c r="U12" i="1" s="1"/>
  <c r="R12" i="1"/>
  <c r="S12" i="1" s="1"/>
  <c r="W12" i="1"/>
  <c r="Q12" i="1"/>
  <c r="T28" i="1"/>
  <c r="R28" i="1"/>
  <c r="U25" i="1"/>
  <c r="W16" i="1" l="1"/>
  <c r="U16" i="1"/>
  <c r="S16" i="1"/>
  <c r="Q16" i="1"/>
  <c r="W47" i="1" l="1"/>
  <c r="U47" i="1"/>
  <c r="S47" i="1"/>
  <c r="Q47" i="1"/>
  <c r="W46" i="1"/>
  <c r="U46" i="1"/>
  <c r="S46" i="1"/>
  <c r="Q46" i="1"/>
  <c r="U37" i="1"/>
  <c r="W59" i="1" l="1"/>
  <c r="U59" i="1"/>
  <c r="S59" i="1"/>
  <c r="Q59" i="1"/>
  <c r="W58" i="1"/>
  <c r="U58" i="1"/>
  <c r="S58" i="1"/>
  <c r="Q58" i="1"/>
  <c r="W57" i="1"/>
  <c r="U57" i="1"/>
  <c r="S57" i="1"/>
  <c r="Q57" i="1"/>
  <c r="W56" i="1"/>
  <c r="U56" i="1"/>
  <c r="S56" i="1"/>
  <c r="Q56" i="1"/>
  <c r="W55" i="1"/>
  <c r="U55" i="1"/>
  <c r="S55" i="1"/>
  <c r="Q55" i="1"/>
  <c r="W11" i="1" l="1"/>
  <c r="U11" i="1"/>
  <c r="S11" i="1"/>
  <c r="Q11" i="1"/>
  <c r="W10" i="1"/>
  <c r="U10" i="1"/>
  <c r="S10" i="1"/>
  <c r="Q10" i="1"/>
  <c r="W6" i="1"/>
  <c r="U6" i="1"/>
  <c r="S6" i="1"/>
  <c r="Q6" i="1"/>
  <c r="W5" i="1"/>
  <c r="U5" i="1"/>
  <c r="S5" i="1"/>
  <c r="Q5" i="1"/>
  <c r="W25" i="1"/>
  <c r="W51" i="1"/>
  <c r="U51" i="1"/>
  <c r="S51" i="1"/>
  <c r="Q51" i="1"/>
  <c r="W50" i="1"/>
  <c r="U50" i="1"/>
  <c r="S50" i="1"/>
  <c r="Q50" i="1"/>
  <c r="W49" i="1"/>
  <c r="U49" i="1"/>
  <c r="S49" i="1"/>
  <c r="Q49" i="1"/>
  <c r="W48" i="1"/>
  <c r="U48" i="1"/>
  <c r="S48" i="1"/>
  <c r="Q48" i="1"/>
  <c r="W45" i="1"/>
  <c r="U45" i="1"/>
  <c r="S45" i="1"/>
  <c r="Q45" i="1"/>
  <c r="W44" i="1"/>
  <c r="U44" i="1"/>
  <c r="S44" i="1"/>
  <c r="Q44" i="1"/>
  <c r="W43" i="1"/>
  <c r="U43" i="1"/>
  <c r="S43" i="1"/>
  <c r="Q43" i="1"/>
  <c r="W42" i="1"/>
  <c r="U42" i="1"/>
  <c r="S42" i="1"/>
  <c r="Q42" i="1"/>
  <c r="W41" i="1"/>
  <c r="U41" i="1"/>
  <c r="S41" i="1"/>
  <c r="Q41" i="1"/>
  <c r="W40" i="1"/>
  <c r="U40" i="1"/>
  <c r="S40" i="1"/>
  <c r="Q40" i="1"/>
  <c r="W39" i="1"/>
  <c r="U39" i="1"/>
  <c r="S39" i="1"/>
  <c r="Q39" i="1"/>
  <c r="W38" i="1"/>
  <c r="U38" i="1"/>
  <c r="S38" i="1"/>
  <c r="Q38" i="1"/>
  <c r="W37" i="1"/>
  <c r="S37" i="1"/>
  <c r="Q37" i="1"/>
  <c r="W32" i="1"/>
  <c r="U32" i="1"/>
  <c r="S32" i="1"/>
  <c r="Q32" i="1"/>
  <c r="W30" i="1"/>
  <c r="U30" i="1"/>
  <c r="S30" i="1"/>
  <c r="Q30" i="1"/>
  <c r="W54" i="1"/>
  <c r="U54" i="1"/>
  <c r="S54" i="1"/>
  <c r="Q54" i="1"/>
  <c r="W53" i="1"/>
  <c r="U53" i="1"/>
  <c r="S53" i="1"/>
  <c r="Q53" i="1"/>
  <c r="W52" i="1"/>
  <c r="U52" i="1"/>
  <c r="S52" i="1"/>
  <c r="Q52" i="1"/>
  <c r="W36" i="1"/>
  <c r="U36" i="1"/>
  <c r="S36" i="1"/>
  <c r="Q36" i="1"/>
  <c r="W29" i="1"/>
  <c r="U29" i="1"/>
  <c r="S29" i="1"/>
  <c r="Q29" i="1"/>
  <c r="W28" i="1"/>
  <c r="U28" i="1"/>
  <c r="S28" i="1"/>
  <c r="Q28" i="1"/>
  <c r="W27" i="1"/>
  <c r="U27" i="1"/>
  <c r="S27" i="1"/>
  <c r="Q27" i="1"/>
  <c r="W26" i="1"/>
  <c r="U26" i="1"/>
  <c r="S26" i="1"/>
  <c r="Q26" i="1"/>
  <c r="W35" i="1"/>
  <c r="U35" i="1"/>
  <c r="S35" i="1"/>
  <c r="Q35" i="1"/>
  <c r="W34" i="1"/>
  <c r="U34" i="1"/>
  <c r="S34" i="1"/>
  <c r="Q34" i="1"/>
  <c r="W33" i="1"/>
  <c r="U33" i="1"/>
  <c r="S33" i="1"/>
  <c r="Q33" i="1"/>
  <c r="W31" i="1"/>
  <c r="U31" i="1"/>
  <c r="S31" i="1"/>
  <c r="Q31" i="1"/>
  <c r="W24" i="1"/>
  <c r="U24" i="1"/>
  <c r="S24" i="1"/>
  <c r="Q24" i="1"/>
  <c r="W23" i="1"/>
  <c r="U23" i="1"/>
  <c r="S23" i="1"/>
  <c r="Q23" i="1"/>
  <c r="W22" i="1"/>
  <c r="U22" i="1"/>
  <c r="S22" i="1"/>
  <c r="Q22" i="1"/>
  <c r="W20" i="1"/>
  <c r="U20" i="1"/>
  <c r="S20" i="1"/>
  <c r="Q20" i="1"/>
  <c r="W21" i="1"/>
  <c r="U21" i="1"/>
  <c r="S21" i="1"/>
  <c r="Q21" i="1"/>
  <c r="W19" i="1"/>
  <c r="U19" i="1"/>
  <c r="S19" i="1"/>
  <c r="Q19" i="1"/>
  <c r="W17" i="1"/>
  <c r="U17" i="1"/>
  <c r="S17" i="1"/>
  <c r="Q17" i="1"/>
  <c r="W18" i="1"/>
  <c r="U18" i="1"/>
  <c r="S18" i="1"/>
  <c r="Q18" i="1"/>
  <c r="W15" i="1"/>
  <c r="U15" i="1"/>
  <c r="S15" i="1"/>
  <c r="Q15" i="1"/>
  <c r="W14" i="1"/>
  <c r="U14" i="1"/>
  <c r="S14" i="1"/>
  <c r="Q14" i="1"/>
  <c r="W13" i="1"/>
  <c r="U13" i="1"/>
  <c r="S13" i="1"/>
  <c r="Q13" i="1"/>
  <c r="W9" i="1"/>
  <c r="U9" i="1"/>
  <c r="S9" i="1"/>
  <c r="Q9" i="1"/>
  <c r="W8" i="1"/>
  <c r="U8" i="1"/>
  <c r="S8" i="1"/>
  <c r="Q8" i="1"/>
  <c r="W7" i="1"/>
  <c r="U7" i="1"/>
  <c r="S7" i="1"/>
  <c r="Q7" i="1"/>
  <c r="W4" i="1"/>
  <c r="U4" i="1"/>
  <c r="S4" i="1"/>
  <c r="Q4" i="1"/>
</calcChain>
</file>

<file path=xl/sharedStrings.xml><?xml version="1.0" encoding="utf-8"?>
<sst xmlns="http://schemas.openxmlformats.org/spreadsheetml/2006/main" count="507" uniqueCount="280">
  <si>
    <t>Compromiso Institucional de lucha contra la corrupción</t>
  </si>
  <si>
    <t>INVIAS comprometido con la lucha contra la corrupción, dando cumplimiento a la Ley 1474 de 2011 “Por la cual se dictan normas orientadas a fortalecer los mecanismos de prevención, investigación y sanción de actos de corrupción y la efectividad del control de la gestión pública” elabora anualmente una estrategia de lucha contra la corrupción y de atención al ciudadano, contemplando entre otras cosas, el mapa de riesgos de corrupción de la entidad, las medidas concretas para mitigar esos riesgos, las estrategias antitrámites y los mecanismos para mejorar la atención al ciudadano.
La formulación participativa con actores internos y externos del Plan Anticorrupción y de Atención al Ciudadano –PAAC- es liderada por la Oficina Asesora de Planeación, dependencia que  asegura el cumplimiento de lo estipulado en el Decreto 124 de 2016 “Por el cual se sustituye el Título IV de la Parte 1 del Libro 2 del Decreto 1081 de 2015, relativo al “Plan Anticorrupción y de Atención al Ciudadano””, los lineamientos  del Modelo Integrado de Planeación y Gestión –MIPG,  la articulación en el Plan Estratégico Institucional -PEI-, la política institucional de administración del riesgo y los demás instrumentos de planeación.</t>
  </si>
  <si>
    <t>PLAN DE ANUAL 2020</t>
  </si>
  <si>
    <t>ACTIVIDAD PROGRAMADA</t>
  </si>
  <si>
    <t>Formular, implementar, realizar seguimiento y monitorear el plan anticorrupción</t>
  </si>
  <si>
    <t>PONDRACIÓN</t>
  </si>
  <si>
    <t>TAREA</t>
  </si>
  <si>
    <t xml:space="preserve">RESPONSABLE </t>
  </si>
  <si>
    <t>FECHA DE CUMPLIMIENTO</t>
  </si>
  <si>
    <t>Primer trimestre</t>
  </si>
  <si>
    <t>Segundo Trimestre</t>
  </si>
  <si>
    <t>Tercer trimestre</t>
  </si>
  <si>
    <t>Cuarto trimestre</t>
  </si>
  <si>
    <t>Cantidad</t>
  </si>
  <si>
    <t>%</t>
  </si>
  <si>
    <t xml:space="preserve">Formular </t>
  </si>
  <si>
    <t>Diseñar e implementar estrategia para la formulación participativa  el Plan Anticorrupción y de Atención al Ciudadano  (y su mapa de riesgos de corrupción)</t>
  </si>
  <si>
    <t xml:space="preserve">Oficina Asesora de Planeación </t>
  </si>
  <si>
    <t xml:space="preserve">Consolidar aportes y </t>
  </si>
  <si>
    <t xml:space="preserve"> Implementar</t>
  </si>
  <si>
    <t>Diseñar e implementar estrategia para que la ciudadanía seleccione los temas para la rendición de cuentas</t>
  </si>
  <si>
    <t>Realizar seguimiento</t>
  </si>
  <si>
    <t>Monitorear</t>
  </si>
  <si>
    <t>PLAN ANTICORRUPCIÓN Y DE ATENCIÓN AL CIUDADANO 2024</t>
  </si>
  <si>
    <t xml:space="preserve">Recursos </t>
  </si>
  <si>
    <t>Estrategia</t>
  </si>
  <si>
    <t>Objetivo</t>
  </si>
  <si>
    <t>Indicador</t>
  </si>
  <si>
    <t>Meta Anual</t>
  </si>
  <si>
    <t>Responsable</t>
  </si>
  <si>
    <t>Físicos</t>
  </si>
  <si>
    <t>Humanos</t>
  </si>
  <si>
    <t>Financieros</t>
  </si>
  <si>
    <t>Información y Estadísticas</t>
  </si>
  <si>
    <t>1 - Gestión del Riesgo de Corrupción “MAPA DE RIESGOS DE CORRUPCIÓN</t>
  </si>
  <si>
    <t>Somos vulnerables a la corrupción y estamos comprometidos a mejorar la confianza de la ciudadanía.</t>
  </si>
  <si>
    <t>Identificar, analizar y controlar los posibles hechos generadores de corrupción en la gestión institucional, acorde con la metodología vigente y promoviendo la participación de actores internos y externos  para diseñar e implementar controles sólidos.</t>
  </si>
  <si>
    <t>N° de Riesgos de corrupción revisados y actualizados (cuando aplique) / N° de riesgos de Corrupción vigentes</t>
  </si>
  <si>
    <t>Líderes de proceso. Consolida Oficina Asesora de Planeación.</t>
  </si>
  <si>
    <t>X</t>
  </si>
  <si>
    <t>Número de Riesgos de Corrupción con reporte de ejecución y seguimiento en KAWAK  / N° de riesgos de Corrupción vigentes</t>
  </si>
  <si>
    <t xml:space="preserve"> 2 - Racionalización de Trámites</t>
  </si>
  <si>
    <t>Todos podemos aportar a la virtualización de los trámites y beneficiar a los usuarios.</t>
  </si>
  <si>
    <t>Modernizar y aumentar la eficiencia de los procedimientos internos mediante la implementación de medios electrónicos para reducir tiempos, documentos y pasos, evitando desplazamientos de los usuarios.</t>
  </si>
  <si>
    <t>Número de trámites actualizados en SUIT  / Número de trámites inscritos en SUIT.</t>
  </si>
  <si>
    <t xml:space="preserve">Dirección Técnica y de Estructuración </t>
  </si>
  <si>
    <t>Número de trámites virtualizados / Número de trámites a virtualizar en la vigencia</t>
  </si>
  <si>
    <t>Secretaría Genenral y Dirección Técnica y de Estructuración (apoya OTIC)</t>
  </si>
  <si>
    <t xml:space="preserve"> 3 - Rendición de Cuentas (RdC)</t>
  </si>
  <si>
    <t>Hagamos visible los resultados de nuestro trabajo.</t>
  </si>
  <si>
    <t>Promover el control social mediante la adopción de un proceso transversal con interacción permanente entre la Entidad y los ciudadanos, con el fin de responder por los resultados de la gestión.</t>
  </si>
  <si>
    <t>Consolida Oficina Asesora de Planeación.</t>
  </si>
  <si>
    <t xml:space="preserve"> 4 - Mecanismos para mejorar la Atención al Ciudadano</t>
  </si>
  <si>
    <t>Todos, como ciudadanos, sabemos como mejorar la atención.</t>
  </si>
  <si>
    <t xml:space="preserve">Número  de peticiones de los ciudadanos respondidas oportunamente/Número de peticiones realizadas por los ciudadanos </t>
  </si>
  <si>
    <t xml:space="preserve">Secretaría General </t>
  </si>
  <si>
    <t>Número de espacios implementados de la estrategia de participación ciudadana / Número de espacios programados de la estrategia de participación ciudadana</t>
  </si>
  <si>
    <t xml:space="preserve"> 5 - Mecanismos para la Transparencia y Acceso a la Información</t>
  </si>
  <si>
    <t>Todos hemos aportado un grano de arena y queremos que la ciudadanía conozca los resultados.</t>
  </si>
  <si>
    <t>Garantizar el derecho fundamental de acceso a la información pública, divulgándola proactivamente y respondiendo de buena fe, de manera adecuada, veraz, oportuna y accesible a las solicitudes de acceso con el fin de consolidar una cultura de transparencia y dar cumplimiento a la normatividad vigente.</t>
  </si>
  <si>
    <t>Índice de Información y Acceso a la Información, ITA</t>
  </si>
  <si>
    <t>Número  Informes trimestrales  de solicitudes de acceso a información pública (recibidas, trasladas, respondidas, negadas y tiempo de respuesta)</t>
  </si>
  <si>
    <t>RESPONSABLES</t>
  </si>
  <si>
    <t>CRONOGRAMA</t>
  </si>
  <si>
    <t>Observaciones</t>
  </si>
  <si>
    <t>Subcomponente</t>
  </si>
  <si>
    <t>Actividades</t>
  </si>
  <si>
    <t>Meta o producto</t>
  </si>
  <si>
    <t>LÍDER</t>
  </si>
  <si>
    <t>INVOLUCRADOS</t>
  </si>
  <si>
    <t>1° trimestre</t>
  </si>
  <si>
    <t>2° Trimestre</t>
  </si>
  <si>
    <t>3° trimestre</t>
  </si>
  <si>
    <t>4° trimestre</t>
  </si>
  <si>
    <t>Dirección General</t>
  </si>
  <si>
    <t>Subdirección  General</t>
  </si>
  <si>
    <t>Dirección de Ejecución y Operación</t>
  </si>
  <si>
    <t>Dirección Técnica y de Estructuración - DTE</t>
  </si>
  <si>
    <t>Dirección Jurídica</t>
  </si>
  <si>
    <t>Oficina Asesora de Planeación</t>
  </si>
  <si>
    <t>Oficina de Tecnologías de la información y comunicaciones OTIC</t>
  </si>
  <si>
    <t>Oficina de Control interno</t>
  </si>
  <si>
    <t>Oficina de Control  Disciplinario</t>
  </si>
  <si>
    <t>Secretaría General</t>
  </si>
  <si>
    <t>1 - Gestión del Riesgo de Corrupción “MAPA DE RIESGOS DE CORRUPCIÓN"</t>
  </si>
  <si>
    <t>1. Política de Administración de Riesgos de Corrupción</t>
  </si>
  <si>
    <t>Implementar la Política Institucional de Administración del Riesgo</t>
  </si>
  <si>
    <t>1. Mapa de Riesgos Institucional publicado en la página web
2. Mapas de Riesgo por proceso, documentados en el aplicativo KAWAK
3. Reporte de seguimiento y evaluación de las actividades de control documentado en el aplicativo KAWAK
4. Informes de monitoreo e implementación</t>
  </si>
  <si>
    <r>
      <t xml:space="preserve">La </t>
    </r>
    <r>
      <rPr>
        <b/>
        <sz val="11"/>
        <color theme="1"/>
        <rFont val="Calibri"/>
        <family val="2"/>
        <scheme val="minor"/>
      </rPr>
      <t>Dirección General</t>
    </r>
    <r>
      <rPr>
        <sz val="11"/>
        <color theme="1"/>
        <rFont val="Calibri"/>
        <family val="2"/>
        <scheme val="minor"/>
      </rPr>
      <t xml:space="preserve"> revisará  las propuestas de actualización de la Política Institucional de Administración del Riesgo, propuesta por la Oficina Asesora de Planeación a partir de un ejercicio participativo. 
Los</t>
    </r>
    <r>
      <rPr>
        <b/>
        <sz val="11"/>
        <color theme="1"/>
        <rFont val="Calibri"/>
        <family val="2"/>
        <scheme val="minor"/>
      </rPr>
      <t xml:space="preserve"> líderes de proceso</t>
    </r>
    <r>
      <rPr>
        <sz val="11"/>
        <color theme="1"/>
        <rFont val="Calibri"/>
        <family val="2"/>
        <scheme val="minor"/>
      </rPr>
      <t xml:space="preserve"> se encargarán del mantenimiento efectivo de controles internos, por consiguiente, identifican, evalúan, controlan y mitigan los riesgos.
</t>
    </r>
  </si>
  <si>
    <t xml:space="preserve">Diseñar Sistema Integral de Control y Prevención del Riesgo de Corrupción </t>
  </si>
  <si>
    <t xml:space="preserve">Sistema Integral de Control y Prevención del Riesgo de Corrupción diseñado </t>
  </si>
  <si>
    <t>Acorde con los lineamientos de la Secretaría de Trasparencia y buenas prácticas
2023I-VBOG-040793 del 21/12/23 OFICINA CONTROL DISCIPLINARIO
Sin novedad respecto a borrador incial
2023I-VBOG-041784 del 23/12/23 OFICINA   DE   TECNOLOGIAS   DE   LA   INFORMACION   Y   LAS COMUNICACIONES
Sin novedad respecto a borrador incial
2023I-VBOG-041952 del 26/12/23 SUBDIRECCION GENERAL
Es indicado la conformación de un comité de diseño y seguimiento del sistema integral de control de prevension y riesgo con el objeto de generar información unificada.
2023I-VBOG-040194 del 20/12/23 OFICINA DE CONTROL INTERNO
La función de la OCI es la verificación cuatrimestral del cumplimiento de la actividad</t>
  </si>
  <si>
    <t>2.Construcción del Mapa de Riesgos de Corrupción</t>
  </si>
  <si>
    <t>Actualizar la matriz y mapa de riesgos de corrupción, cuando aplique</t>
  </si>
  <si>
    <t xml:space="preserve">Matriz y mapa de riesgos de corrupción actualizados </t>
  </si>
  <si>
    <t>2023I-VBOG-040793 del 21/12/23 OFICINA CONTROL DISCIPLINARIO
Sin novedad respecto a borrador incial
2023I-VBOG-041784 del 23/12/23 OFICINA   DE   TECNOLOGIAS   DE   LA   INFORMACION   Y   LAS COMUNICACIONES
Sin novedad respecto a borrador incial
2023I-VBOG-040194 del 20/12/23 OFICINA DE CONTROL INTERNO
La función de la OCI es la verificación del cumplimiento de la actividad</t>
  </si>
  <si>
    <t xml:space="preserve">3. Consulta y divulgación </t>
  </si>
  <si>
    <t>Estrategia de lucha contra la corrupción de las vigencias 2024 y 2025 elaborada participativamante</t>
  </si>
  <si>
    <t>x</t>
  </si>
  <si>
    <t>En el mes de enero se analizan los aportes internos y externos del borrador del Plan Anticroccupción y de Atención al Ciudadano 2024, previamente socializado.
En el último trimestre se vincularán actores en el diagnóstico y borrador de la estrategia de lucha contra la corrupción 2025.
2023I-VBOG-041952 del 26/12/23 SUBDIRECCION GENERAL
Sin novedad respecto a borrador incial</t>
  </si>
  <si>
    <t>Divulgar en canales de comunicación internos y externos:
a) la Política Institucional de Administración del Riesgo vigente
b) mapa de riesgos de corrupción</t>
  </si>
  <si>
    <t>1. Política Institucional de Administración del Riesgo vigente divulgada
2. Mapa de riesgos de corrupción, divulgado</t>
  </si>
  <si>
    <r>
      <t xml:space="preserve">La </t>
    </r>
    <r>
      <rPr>
        <b/>
        <sz val="11"/>
        <color theme="1"/>
        <rFont val="Calibri"/>
        <family val="2"/>
        <scheme val="minor"/>
      </rPr>
      <t>Subdirección General</t>
    </r>
    <r>
      <rPr>
        <sz val="11"/>
        <color theme="1"/>
        <rFont val="Calibri"/>
        <family val="2"/>
        <scheme val="minor"/>
      </rPr>
      <t>, apoyará en el despliegue de las estrategias de divulgación y socialización, con apoyo del grupo Gerencia de Comunicaciones.</t>
    </r>
    <r>
      <rPr>
        <sz val="11"/>
        <color theme="1"/>
        <rFont val="Calibri"/>
        <family val="2"/>
        <scheme val="minor"/>
      </rPr>
      <t xml:space="preserve">
2023I-VBOG-041952 del 26/12/23 SUBDIRECCION GENERAL
La Subdirección General, apoyará en el despliegue de las estrategias de divulgación y socialización, con apoyo del grupo Gerencia de Comunicaciones.</t>
    </r>
  </si>
  <si>
    <t>4. Monitoreo o revisión</t>
  </si>
  <si>
    <t>Diseñar e implementar estrategia de acompañamiento para  mejorar la oportunidad  y calidad del reporte de ejecución y seguimiento de las actividades de control asociadas a los riesgos de corrupción</t>
  </si>
  <si>
    <t xml:space="preserve">Estrategia de acompañamiento diseñada e implementada </t>
  </si>
  <si>
    <t xml:space="preserve">Publicar y divulgar el monitoreo de la ejecución del PAAC </t>
  </si>
  <si>
    <t xml:space="preserve">Monitoreo de la ejecución del PAAC publicado y divulgado </t>
  </si>
  <si>
    <t>El informe se publicará el mes siguiente al corte trimestral</t>
  </si>
  <si>
    <t>5. Seguimiento</t>
  </si>
  <si>
    <t xml:space="preserve">Publicar y divulgar el  seguimiento de la ejecución del PAAC </t>
  </si>
  <si>
    <t xml:space="preserve">Seguimiento  de la ejecución del PAAC publicado y divulgado </t>
  </si>
  <si>
    <t>Identificar si existen “Otros Procedimientos Administrativos“ y “consultas de acceso a la información”, en tal caso publicarlos en SUIT y menú “Atención y Servicios a la Ciudadanía" del portal web de la entidad”</t>
  </si>
  <si>
    <t>1. Cronograma y hoja de Ruta
2.. Diagnósticos OPAS y Consultas
3. Enlace SUIT, si aplica</t>
  </si>
  <si>
    <t xml:space="preserve">
Memorando  2023I-VBOG-04330 del 28/12/23 SECRETRAÍA GENERAL
Se incluyen incolucrados y programa trimestralización</t>
  </si>
  <si>
    <t>Sin subcomponente</t>
  </si>
  <si>
    <t>Desarrollar ejercicios semestrales de participación para la identificación y priorización de mejoras de los trámites</t>
  </si>
  <si>
    <t>1. Cronograma</t>
  </si>
  <si>
    <t xml:space="preserve">
Memorando  2023I-VBOG-04330 del 28/12/23 SECRETRAÍA GENERAL
Se ajusta redación, se incluyen incolucrados y reprograma trimestralización</t>
  </si>
  <si>
    <t>Cuantificar los costos administrativos de cada trámite e identificar mejoras en los procedimientos internos para reducirlos</t>
  </si>
  <si>
    <t>1. Costo promedio por trámite
2. Informe de mejoras potenciales en procedimientos internos asociados a trámites
3. Actualización (simplificación ) de procedimientos asociados a trámites</t>
  </si>
  <si>
    <t>Información</t>
  </si>
  <si>
    <t>Divulgación multicanal de píldoras informativas sobre proyectos de impacto (utilizando lenguaje claro y comprensible)</t>
  </si>
  <si>
    <t xml:space="preserve"> Píldoras informativas divulgadas en cada trimestre</t>
  </si>
  <si>
    <t xml:space="preserve">2023I-VBOG-041952 del 26/12/23 SUBDIRECCION GENERAL
La subdireccion general por intermedio de la Gerencia de Comunicaciones realizara la divulgacion  y la publicación de la información proveniente de las unidades ejecutoras acerca de los proyectos que esta supervisa </t>
  </si>
  <si>
    <t>Asegurar que la información que se pública esté disponible para personas con discapacidad psicosocial (mental) o intelectual (Ej.: contenidos de lectura fácil, con un cuerpo de letra mayor, vídeos sencillos con ilustraciones y audio de fácil comprensión</t>
  </si>
  <si>
    <t xml:space="preserve"> información que se pública  disponible para personas con discapacidad psicosocial (mental) o intelectual</t>
  </si>
  <si>
    <t>2023I-VBOG-041952 del 26/12/23 SUBDIRECCION GENERAL
La subdireccion general por intermedio de la Gerencia de Comunicaciones realizara la publicacion de dicha informacion siguiendo los lineamiento del grupo de atencion y relacionamiento al ciudadano adscrito a la subdirección administrativa, por lo tanto el liderazgo debe ser adoptado por la Secretaria General.</t>
  </si>
  <si>
    <t>Diálogo</t>
  </si>
  <si>
    <t>Realizar el principal espacio de rendición de cuentas</t>
  </si>
  <si>
    <t>Principal Espacio de rendición de cuentas realizado</t>
  </si>
  <si>
    <t>2023I-VBOG-040793 del 21/12/23 OFICINA CONTROL DISCIPLINARIO
Sin novedad respecto a borrador incial
2023I-VBOG-041784 del 23/12/23 OFICINA   DE   TECNOLOGIAS   DE   LA   INFORMACION   Y   LAS COMUNICACIONES
Sin novedad respecto a borrador incial
2023I-VBOG-041952 del 26/12/23 SUBDIRECCION GENERAL
La Subdirección general atravéz de la Oficina de comunicaciones dispondra del espacio virtual y coordinara  y la estrategia de comunicación de la rendición  de cuentas del año 2024
2023I-VBOG-042178 del 26/12/23 DIRECCIÓN DE EJECUCIÓN Y OPERACIÓN
Sin novedad respecto a borrador incial</t>
  </si>
  <si>
    <t>Documentar memorias de los  Chat/facebooklive ciudadano temático que propicien el diálogo con la ciudadanía</t>
  </si>
  <si>
    <t>1. Convocatoria a los chats
2. Memorias de los xx Chat/facebooklive ciudadano temático que propicien el diálogo con la ciudadanía, documentar</t>
  </si>
  <si>
    <t>Responsabilidad</t>
  </si>
  <si>
    <t>Fortalecer en el proceso de conformación de veedurías ciudadanas u otro espacio de participación comunitaria, a personas y comunidades interesadas en realizar seguimiento a los proyectos</t>
  </si>
  <si>
    <t>Veedurias ciudadanas activas y satisfechas</t>
  </si>
  <si>
    <t>POPONE LA INCLUSIÓN DE LA Secretaría General como involucrada</t>
  </si>
  <si>
    <t>Realizar seguimiento trimestral  a los acuerdos o compromisos asumidos con los grupos de valor y publicarlo en la página web</t>
  </si>
  <si>
    <t>Seguimiento a los acuerdos o compromisos asumidos con los grupos de valor publicado en la página web</t>
  </si>
  <si>
    <t xml:space="preserve">2023I-VBOG-041952 del 26/12/23 SUBDIRECCION GENERAL
La Subdirección General atravéz de la Oficina de comunicaciones publicará la información pertinente una vez sea revisada y analizada, por parte de la dependencia competentes funcionalmente.
Memo SG
Se incluye involucrado.
"LAS AREAS REALIZAN EL SEGUIMIENTO A SUS COMPROMISOS ADQUIRIDOS Y REPORTAN A LA SG QUIEN CONSOLIDA Y ENVIA A COMUNICACIÓN PARA SU PUBLICACION"
2023I-VBOG-042178 del 26/12/23 DIRECCIÓN DE EJECUCIÓN Y OPERACIÓN
Sin novedad respecto a borrador incial
</t>
  </si>
  <si>
    <t xml:space="preserve">Evaluar eventos de diálogo realizados e implementar acciones de mejora </t>
  </si>
  <si>
    <t xml:space="preserve">Eventos de dialogo realizados y acciones de mejora implementadas (si aplica) </t>
  </si>
  <si>
    <t>2023I-VBOG-041952 del 26/12/23 SUBDIRECCION GENERAL
Indica "No aplica ", se excluye de involucrado.
2023I-VBOG-04330 del 28/12/23 SECRETRAÍA GENERAL
Inlcuye involucrados.
ESPACIOS DE DIALOGO HACE REFERNCIA: FACEBOOK LIVE, CHAT, PRINCIPAL ESPACIO DE RENDICIÓN DE CUENTAS.
LAS AREAS ORGANIZADORAS DE CADA ESPACIO DE DIÁLOGO EVALUARAN CADA ACTIVIDAD, DOCUMENTARAN LAS OPORTUNIDADES DE MEJORA Y ENVIARON LOS SOPORTES A SG
2023I-VBOG-042178 del 26/12/23 DIRECCIÓN DE EJECUCIÓN Y OPERACIÓN
Sin novedad respecto a borrador incial</t>
  </si>
  <si>
    <r>
      <t>Evaluar la estrategia  y principal de rendición de cuentas</t>
    </r>
    <r>
      <rPr>
        <strike/>
        <sz val="11"/>
        <rFont val="Calibri"/>
        <family val="2"/>
        <scheme val="minor"/>
      </rPr>
      <t xml:space="preserve"> </t>
    </r>
  </si>
  <si>
    <t>Informe de evaluación de la Estrategia y Principal Espacio de Rendición de Cuentas</t>
  </si>
  <si>
    <r>
      <t>1</t>
    </r>
    <r>
      <rPr>
        <b/>
        <sz val="11"/>
        <rFont val="Calibri"/>
        <family val="2"/>
        <scheme val="minor"/>
      </rPr>
      <t>. Planeación estratégica del servicio al ciudadano</t>
    </r>
  </si>
  <si>
    <t xml:space="preserve">Fortalecer el  Modelo de Relacionamiento al Ciudadano a los lineamientos nacionales y/o al modelo sectorial según corresponda. </t>
  </si>
  <si>
    <t>Modelo de Relacionamiento al Ciudadano fortalecido de acuerdo con los lineamientos nacional y/o al modelo sectorial</t>
  </si>
  <si>
    <t>2023I-VBOG-04330 del 28/12/23 SECRETRAÍA GENERAL
Ajusta redación, prodcuto y cronograma.
"EL FORTALECIMIENTO DEL MODELO ES EL DESARROLLO DE ESTRATEGIAS QUE APORTEN AL MEJORAMIENTO DE LA RELACION ESTDO CIUDADANO. (GRUPO DE ATENCION Y RELACIONAMIENTO CIUDADANO)"</t>
  </si>
  <si>
    <t>Cuantificar las denuncias allegadas a través de los canales de atención, precisando los temas, estado de las investigaciones  o protocolos actividades y tiempos de respuesta.</t>
  </si>
  <si>
    <t xml:space="preserve"> Informes que cuantifiquen las denuncias allegadas a través de los canales de atención.</t>
  </si>
  <si>
    <t xml:space="preserve">2023I-VBOG-040793 del 21/12/23 OFICINA CONTROL DISCIPLINARIO
Del informe de denuncias presentadas y atendidas, que reporta el Grupo de relacionamiento ciudadano a la Oficina de Control Disciplinario, se revisaran y evaluarán las que no hayan sido atendidas, para proceden a asignarles un expediente con radicado de queja y realizar las indagaciones previas correspondientes, de acuerdo con el Código Disciplinario.
2023I-VBOG-04330 del 28/12/23 SECRETRAÍA GENERAL
"GRUPO DE ATENCION Y RELACIONAMIENTO CIUDADANO ES EL RESPONABLE DE GENERAR LO REPORTE"
</t>
  </si>
  <si>
    <t>Actualizar y simplificar los procesos, procedimientos y protocolos de servicio para fortalecer el relacionamiento con los grupos de valor</t>
  </si>
  <si>
    <t>1. Cronograma
2. Procesos, procedimientos y protocolos de servicio actualizados/simplificados</t>
  </si>
  <si>
    <t>2023I-VBOG-04330 del 28/12/23 SECRETRAÍA GENERAL
Se ajusta cronograma
"GRUPO DE ATENCION Y RELACIONAMIENTO CIUDADANO ES EL RESPONABLE DE LA INICIATIVA PARA SIMPLIFICAR LOS PROCESOS, PROTOCOLOS Y PROCEDIMIENTOS"</t>
  </si>
  <si>
    <t>2. Fortalecimiento del Talento humano al servicio del ciudadano</t>
  </si>
  <si>
    <t>Generar incentivos a los servidores públicos de las áreas de atención al ciudadano</t>
  </si>
  <si>
    <t>Incentivos generados</t>
  </si>
  <si>
    <t>2023I-VBOG-04330 del 28/12/23 SECRETRAÍA GENERAL
Se ajusta cronograma 
"SUBDIRECCIÓN DE GESTIÓN  Y TALENTO HUMANO LIDERA EL DESARROLLO DE LA ACTIVIDAD."</t>
  </si>
  <si>
    <t>Talento humano de la entidad, capacitado en atención incluyente.</t>
  </si>
  <si>
    <t>Memo SG
Se ajusta cronograma 
"SUBDIRECCIÓN DE GESTIÓN  Y TALENTO HUMANO LIDERA EL DESARROLLO DE LA ACTIVIDAD."</t>
  </si>
  <si>
    <t>Realizar mesas de trabajo sobre servicio al ciudadano y PQRD en Direcciones Territoriales</t>
  </si>
  <si>
    <t>6 Mesas de trabajo realizadas en Direcciones Territoriales</t>
  </si>
  <si>
    <t>2023I-VBOG-04330 del 28/12/23 SECRETRAÍA GENERAL
Se ajusta cronograma 
"SE DEBEN PRIORIZAR LAS DEPENDENCIAS CON MAYOR VOLÚMEN DE PQRSD ATENDIDAS INOPORTUNAMENTE, O PARCIALMENTE.."</t>
  </si>
  <si>
    <t xml:space="preserve">Realizar charlas sobre la responsabilidad de los servidores públicos (deberes, derechos y obligaciones)     </t>
  </si>
  <si>
    <t>4 charlas realizadas.</t>
  </si>
  <si>
    <t xml:space="preserve">2023I-VBOG-040793 del 21/12/23 OFICINA CONTROL DISCIPLINARIO
Se ajsuta redación de la actividad, producto, lider y cronograma </t>
  </si>
  <si>
    <t>3. Gestión de relacionamiento con los ciudadanos</t>
  </si>
  <si>
    <t>Definir y difundir el portafolio de servicios al ciudadano de la entidad</t>
  </si>
  <si>
    <t> Portafolio de servicios definido y difundido</t>
  </si>
  <si>
    <t>Memo SG
Propone cambio de Líder
2023I-VBOG-042178 del 26/12/23 DIRECCIÓN DE EJECUCIÓN Y OPERACIÓN
Sin novedad respecto a borrador incial</t>
  </si>
  <si>
    <t>Socializar internamente el protocolo de lenguaje claro y comprensible y realizar talleres con las dependencias que generan documentos con destino a la ciudadanía</t>
  </si>
  <si>
    <t xml:space="preserve">Registro de asistencia a 2 sesiones masivas sobre protocolo de lenguaje claro.
</t>
  </si>
  <si>
    <t>2023I-VBOG-04330 del 28/12/23 SECRETRAÍA GENERAL
Ajusta redación, producto y cronograma.
"El grupo de atención y relacionamiento al ciudadano es el reponsable de la ejecución de la activiad"</t>
  </si>
  <si>
    <t xml:space="preserve">Realizar informe de PQRD </t>
  </si>
  <si>
    <t>2023I-VBOG-04330 del 28/12/23 SECRETRAÍA GENERAL
Ajusta redación y producto y cronograma.
"El Grupo de relacionamiento y atención al ciudadano es el responsable del desarrollo de la actividad."</t>
  </si>
  <si>
    <t>4. Conocimiento al servicio al ciudadano</t>
  </si>
  <si>
    <t>Diseñar e implementar estrategia para fortalecer procesos de conocimiento de la ciudadanía para focalizar la oferta institucional, a partir de las caracterizaciones de usuarios</t>
  </si>
  <si>
    <t>1. Cronograma 
2. Reportes de implementación de la estrategia para fortalecer procesos de conocimiento de la ciudadanía</t>
  </si>
  <si>
    <t>2023I-VBOG-04330 del 28/12/23 SECRETRAÍA GENERAL
"El Grupo de relacionamiento y atención al ciudadano es el responsable del desarrollo de la actividad. (Caracterización de los grupos de interés y estrategia de interacción)"</t>
  </si>
  <si>
    <t>5. Evaluación de gestión y medición de la percepción ciudadana</t>
  </si>
  <si>
    <t>Evaluar la experiencia de usuarios y la percepción de la ciudadanía</t>
  </si>
  <si>
    <t>Experiencia de usuarios y Percepción de la ciudadanía, evaluada</t>
  </si>
  <si>
    <t>2023I-VBOG-04330 del 28/12/23 SECRETRAÍA GENERAL
"El Grupo de relacionamiento y atención al ciudadano es el responsable del desarrollo de la actividad. Contemplar metodologías de análisis de datos, distintas fuentes de información y productos ofrecidos a los grupos de valor"</t>
  </si>
  <si>
    <t>Generar periódicamente  reportes de operación de los SAU</t>
  </si>
  <si>
    <t>Generación periódica de reportes de operación de los SAU</t>
  </si>
  <si>
    <t>1. Lineamientos de Transparencia Activa</t>
  </si>
  <si>
    <t>Aplicar diagnósticos para la implementación de estado abierto en su totalidad</t>
  </si>
  <si>
    <t>1. Cronograma y hoja de Ruta
2.. Diagnósticos aplicados para la implementación de estado abierto en su totalidad</t>
  </si>
  <si>
    <t>Según cronograma y hoja de ruta
2023I-VBOG-04330 del 28/12/23 SECRETRAÍA GENERAL
Sin novedad respecto a versión incial</t>
  </si>
  <si>
    <t>Identificar datos que se requieren publicar</t>
  </si>
  <si>
    <t>1.  Cronograma y hoja de Ruta
2. Informe de Datos que se requieren publicar (ejemplo: km de vía construida), identificados
3. Datos publicados en datos.gov.co</t>
  </si>
  <si>
    <t>2023I-VBOG-041784 del 23/12/23 OFICINA   DE   TECNOLOGIAS   DE   LA   INFORMACION   Y   LAS  COMUNICACIONES
Ajusta cronograma trimestral
2023I-VBOG-041952 del 26/12/23 SUBDIRECCION GENERAL
Sin novedad respecto a borrador incial
2023I-VBOG-042178 del 26/12/23 DIRECCIÓN DE EJECUCIÓN Y OPERACIÓN
Sin novedad respecto a borrador incial</t>
  </si>
  <si>
    <t xml:space="preserve"> Información de los Trámites actualizada en SUIT</t>
  </si>
  <si>
    <t>Memo SG
propone cambio de líder
2023I-VBOG-042178 del 26/12/23 DIRECCIÓN DE EJECUCIÓN Y OPERACIÓN
Sin novedad respecto a borrador incial</t>
  </si>
  <si>
    <t>2. Lineamientos de Transparencia Pasiva</t>
  </si>
  <si>
    <t>Diseñar e implementar estrategia para la publicación de las declaraciones de bienes y rentas de los servidores públicos</t>
  </si>
  <si>
    <t>Estrategia diseñada e implementada (diseño en primer trimestre e implementación en los siguientes)</t>
  </si>
  <si>
    <t>2023I-VBOG-04330 del 28/12/23 SECRETRAÍA GENERAL
"LA SUBDIRECCIÓN DE GESTIÓN Y TALENTO HUMANO RESPONSABLE DEL DESARROLLO DE LA ACTIVIDAD"</t>
  </si>
  <si>
    <t>Elaborar, presentar y publicar en la página web de la entidad los Estados Financieros</t>
  </si>
  <si>
    <t xml:space="preserve">Estados Financieros elaborados, presentados y publicados </t>
  </si>
  <si>
    <t>2023I-VBOG-04330 del 28/12/23 SECRETRAÍA GENERAL
Incluye incolucrado
"LA SUBDIRECCIÓN FINANCIERA RESPONSABLE DEL DESARROLLO DE LA ACTIVIDAD."</t>
  </si>
  <si>
    <t>Actualizar y publicar el normograma</t>
  </si>
  <si>
    <t xml:space="preserve">Normograma actualizado y publicado </t>
  </si>
  <si>
    <t>2023I-VBOG-038884 DEL 18/12/23 DIRECCIÓN JURÍDICA  Sin novedad sobre borrador incial</t>
  </si>
  <si>
    <t xml:space="preserve">Publicar en la página web informe semestral del informe EKOGUI procesos judiciales </t>
  </si>
  <si>
    <t>Informe semestral del informe EKOGUI procesos judiciales y publicación en la página web</t>
  </si>
  <si>
    <t>Formular y actualizar el Plan Anual de Adquisiciones -PAA -</t>
  </si>
  <si>
    <t>Plan Anual de Adquisiciones formulado (25% en primer trimestre)  y actualizado (75%)</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</si>
  <si>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</si>
  <si>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</si>
  <si>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</si>
  <si>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Bajo los lineamentos de la Secretaría de Transparencia
2023I-VBOG-04330 del 28/12/23 SECRETRAÍA GENERAL
Incluye incolucrados
"PASO A PASO PARA EL CUMPLIMIENTO DE LA ACTIVIDAD
1. Recopilar información : subdirección Administrativa - Grupo Gestión Documental ( registro de activos),  Dirección Jurídica (índice de información clasificada y reservada) Subdirección General- Grupo Gerencia de Comunicaciones (esquema de publicación).
2. Proyectar, consolidar  el acto administrativo de los instrumentos de gestión de la información Secretaria General
3. revisar acto administrativo proyectado, consolidado, notificado y/o comunicado Dirección Jurídica
4. Expedir acto administrativo por Dirección  General y/o la dependencia competente
5. Publicación en datos abiertos  de los archivos suministrados en Excel por la Secretaria General y la Oficina de las TIC"</t>
  </si>
  <si>
    <t>4. Criterio Diferencial de Accesibilidad</t>
  </si>
  <si>
    <t>Mejorar la accesibilidad de la población en condición de discapacidad visual y auditiva (Señalizar con imágenes en lengua de señas, alto relieve, otras lenguas o idiomas y orientación espacial (Wayfinding))</t>
  </si>
  <si>
    <t>Accesibilidad mejorada</t>
  </si>
  <si>
    <t>2023I-VBOG-04330 del 28/12/23 SECRETRAÍA GENERAL
"LA SUBDIRECCIÓ ADMINISTRATIVA RESPONSABLE DEL CUMPLIMIENTO DE LA ACTIVIDAD."</t>
  </si>
  <si>
    <t>Realizar seguimiento a los planes de mejoramiento formulados para atender las observaciones de las  Auditorías   efectuadas   (auditorias   al   modelo   de   seguridad   y   privacidad   de   la información (MSPI)</t>
  </si>
  <si>
    <t>Seguimiento reportado a la Oficina de Control Interno</t>
  </si>
  <si>
    <t>2023I-VBOG-041784 del 23/12/23 OFICINA   DE   TECNOLOGIAS   DE   LA   INFORMACION   Y   LAS  COMUNICACIONES
Independiza la actividad
2023I-VBOG-040194 del 20/12/23 OFICINA DE CONTROL INTERNO
La Oficina de Control Interno  -OCI,  ya reportó a las dependencias respectivas los seguimientos de las auditorías, así:Oficina de Tecnologías de la información y comunicaciones OTIC -Informe de Seguimiento al Modelo de Seguridad y Privacidad de la Información- MSPI;  Subdirección General y Grupo Gerencia de Comunicaciones, Informe de Seguimiento - Accesibilidad a páginas WEB - Norma Técnica NTC 5854  y  Subdirección Administrativa  Informe de Seguimiento Accesibilidad al Medio Físico. Espacios de Servicio al Ciudadano en la Administración Pública. Norma Técnica NTC 6047 -2013</t>
  </si>
  <si>
    <t>Realizar seguimiento a los planes de mejoramiento formulados para atender las observaciones de las Auditorías efectuadas norma técnica NTC 6047 de infraestructura</t>
  </si>
  <si>
    <t>5. Monitoreo del Acceso a la Información Pública</t>
  </si>
  <si>
    <t>Actualizar y disponer en la página web enlaces para dar cumplimiento al Índice de transparencia y acceso a la información pública (ITA)</t>
  </si>
  <si>
    <t>1. Enlaces actualizados y dispuestos en la página web para dar cumplimiento al Índice de transparencia y acceso a la información pública (ITA).
2. Plan de mejoramiento e informes</t>
  </si>
  <si>
    <t>2023I-VBOG-04330 del 28/12/23 SECRETRAÍA GENERAL
Incluye incolucrados</t>
  </si>
  <si>
    <t>1. Cronograma
2. Informe de seguimiento a la implementación de las  macro actividades de   trabajo del plan de implementación del MSPI vigente</t>
  </si>
  <si>
    <t>2023I-VBOG-041784 del 23/12/23 OFICINA   DE   TECNOLOGIAS   DE   LA   INFORMACION   Y   LAS  COMUNICACIONES
Deliminta actividades a vigencia 2024 y ajusta cronograma trimestral</t>
  </si>
  <si>
    <t>Elaborar informe trimestral sobre la información más consultada (indicando  si la misma se encuentra disponible en la página web)</t>
  </si>
  <si>
    <t>Informes trimestrales  sobre información más consultada</t>
  </si>
  <si>
    <t>2023I-VBOG-04330 del 28/12/23 SECRETRAÍA GENERAL
Incluye incolucrados
"SON RESPONSABLE DE LA ACTIVIDAD EL GRUPO DE ATENCIÓN Y RELACIONAMIENTO AL CIUDADANO Y LA SUBDIRECCIÓN GENERAL</t>
  </si>
  <si>
    <t>6- Iniciativas adicionales</t>
  </si>
  <si>
    <t>Implementar la caja de herramientas del código de integridad</t>
  </si>
  <si>
    <t>1. Cronograma
2. Informes de implementación</t>
  </si>
  <si>
    <t>Realizar jornadas de capacitación para divulgar información sobre conflictos de intereses y su respectivo trámite (identificación, canales, implicaciones, etc.)</t>
  </si>
  <si>
    <t>1. Registro de asistencia
2. Memorias de las jornadas de capacitación</t>
  </si>
  <si>
    <t>Según cronograma y hoja de ruta
2023I-VBOG-04330 del 28/12/23 SECRETRAÍA GENERALSin novedad respecto a versión incial</t>
  </si>
  <si>
    <t>Analizar y gestionar las declaraciones de conflictos de intereses, impedimentos y recusaciones según el procedimiento establecido</t>
  </si>
  <si>
    <t xml:space="preserve"> Informes trimestrales de seguimiento y control a la gestión de conflictos de intereses, impedimentos y recusaciones</t>
  </si>
  <si>
    <t>2023I-VBOG-04330 del 28/12/23 SECRETRAÍA GENERAL
Sin novedad respecto a versión incial</t>
  </si>
  <si>
    <t>Realizar seguimiento al proceso de socializaciones de proyectos, con el fin de garantizar la comunicación efectiva con las comunidades.</t>
  </si>
  <si>
    <t>Socializaciones con la comunidad, realizadas</t>
  </si>
  <si>
    <t>2023I-VBOG-041584 del 22/12/23 SUBDIRECCIÓN DE SOSTENIBILIDAD
Actividad propuesta</t>
  </si>
  <si>
    <t xml:space="preserve">Realizar Obras con Participación Comunitaria, como principal propuesta de reactivación de las regiones. </t>
  </si>
  <si>
    <t>Obras con Participación Comunitaria, realizadas</t>
  </si>
  <si>
    <t>Generar confianza en la comunidad a través de la siembra y reforestación de árboles</t>
  </si>
  <si>
    <t>Generación de confianza en la comunidad a través de la siembra y reforestación de árboles</t>
  </si>
  <si>
    <t>Atender el 100% de los requerimientos dando respuesta a la comunidad para el reporte y protección de fauna vulnerable a atropellamiento en las vías administradas por el INVIAS</t>
  </si>
  <si>
    <t>El 100% de los requerimientos  atendidos dando respuesta a la comunidad para el reporte y protección de fauna vulnerable a atropellamiento en las vías administradas por el INVIAS</t>
  </si>
  <si>
    <t>Realizar reuniones de sensibilización o capacitaciones en temas de sostenibilidad dirigidas a grupos de interés</t>
  </si>
  <si>
    <t>Reuniones de sensibilización o capacitaciones en temas de sostenibilidad dirigidas a grupos de interés, realizadas</t>
  </si>
  <si>
    <t>SUPRIMIDAS DE LA VERSIÓN INCIAL</t>
  </si>
  <si>
    <t>Evaluar en escala de 1 a 5 el nivel de satisfacción de la experiencia ciudadana frente a los espacios de rendición de cuentas de la entidad (Chat, facebooklive y principal espacio)</t>
  </si>
  <si>
    <t>MEMORANDO 2023I-VBOG-04330 del 28/12/23 SECRETRAÍA GENERAL</t>
  </si>
  <si>
    <t>Operar la Línea PAS  mediante la asistencia de un filtro que analice la naturaleza de las denuncias y las redireccione a la instancia correspondiente</t>
  </si>
  <si>
    <t>Adoptar mecanismos de comunicación incluyentes</t>
  </si>
  <si>
    <t xml:space="preserve">Adecuar los puntos de atención en las Direcciones Territoriales para  mejorar la accesibilidad de la población en condición de discapacidad motora. </t>
  </si>
  <si>
    <t>Actualizar, validar y usar la información de las herramientas o sistemas de registro de datos, uso y trazabilidad del servicio y el relacionamiento con la ciudadanía</t>
  </si>
  <si>
    <t>Medir la experiencia ciudadana en el uso de trámites</t>
  </si>
  <si>
    <t xml:space="preserve">Diseñar e implementar mecanismo para evaluar los beneficios de las acciones de racionalización de trámites </t>
  </si>
  <si>
    <t>Diseñar e implementar estrategia para socializar mejoras de los trámites a los usuarios, funcionarios y contratistas involucrados en la atención de trámites</t>
  </si>
  <si>
    <t>Documentar seguimiento a la implementación de la estrategia anual de integridad pública definid a través de indicadores de impacto</t>
  </si>
  <si>
    <t xml:space="preserve">Diseñar/ ejecutar acciones de mejora para la implementación del Código de Integridad del Servicio Público Colombiano </t>
  </si>
  <si>
    <t>Actualizar el Codigo de Buen gobierno e integridad, enmcarcado dentro del MIPG</t>
  </si>
  <si>
    <t>NUEVAS</t>
  </si>
  <si>
    <t>2023I-VBOG-041584 del 22/12/23 SUBDIRECCIÓN DE SOSTENIBILIDAD</t>
  </si>
  <si>
    <t>Promover la participación interna y externa en la formulación de las estrategias de lucha contra la corrupción de las vigencias 2024 y 2025</t>
  </si>
  <si>
    <t>2023I-VBOG-041952 del 26/12/23 SUBDIRECCION GENERAL
El cronograma debe hacer parte de la estrategia de participación y debe ser coordinado previamente con las dependencias misionales</t>
  </si>
  <si>
    <r>
      <rPr>
        <sz val="11"/>
        <color theme="9"/>
        <rFont val="Calibri"/>
        <family val="2"/>
        <scheme val="minor"/>
      </rPr>
      <t>Capacitar</t>
    </r>
    <r>
      <rPr>
        <sz val="11"/>
        <rFont val="Calibri"/>
        <family val="2"/>
        <scheme val="minor"/>
      </rPr>
      <t xml:space="preserve"> en atención incluyente</t>
    </r>
  </si>
  <si>
    <r>
      <t>Elaborar informe</t>
    </r>
    <r>
      <rPr>
        <sz val="11"/>
        <color theme="9"/>
        <rFont val="Calibri"/>
        <family val="2"/>
        <scheme val="minor"/>
      </rPr>
      <t xml:space="preserve"> mensual  </t>
    </r>
    <r>
      <rPr>
        <sz val="11"/>
        <rFont val="Calibri"/>
        <family val="2"/>
        <scheme val="minor"/>
      </rPr>
      <t>de PQRD cuantificando las alertas y requerimientos frente a las</t>
    </r>
    <r>
      <rPr>
        <sz val="11"/>
        <color theme="9"/>
        <rFont val="Calibri"/>
        <family val="2"/>
        <scheme val="minor"/>
      </rPr>
      <t xml:space="preserve"> respuestas</t>
    </r>
    <r>
      <rPr>
        <sz val="11"/>
        <rFont val="Calibri"/>
        <family val="2"/>
        <scheme val="minor"/>
      </rPr>
      <t xml:space="preserve"> oportunas de los derechos de petición</t>
    </r>
  </si>
  <si>
    <r>
      <t>Actualizar el Sistema Único de Información de Trámites –SUIT</t>
    </r>
    <r>
      <rPr>
        <sz val="11"/>
        <color theme="9"/>
        <rFont val="Calibri"/>
        <family val="2"/>
        <scheme val="minor"/>
      </rPr>
      <t>-</t>
    </r>
    <r>
      <rPr>
        <sz val="11"/>
        <rFont val="Calibri"/>
        <family val="2"/>
        <scheme val="minor"/>
      </rPr>
      <t xml:space="preserve"> la información de los trámites, cuando aplique</t>
    </r>
  </si>
  <si>
    <r>
      <t xml:space="preserve">Realizar seguimiento a la implementación de las  macro actividades de   trabajo del plan de implementación del </t>
    </r>
    <r>
      <rPr>
        <sz val="11"/>
        <color theme="9"/>
        <rFont val="Calibri"/>
        <family val="2"/>
        <scheme val="minor"/>
      </rPr>
      <t xml:space="preserve">Modelo de Seguridad y Privacidad de la Información </t>
    </r>
    <r>
      <rPr>
        <sz val="11"/>
        <rFont val="Calibri"/>
        <family val="2"/>
        <scheme val="minor"/>
      </rPr>
      <t>–MSPI- vigencia 2024</t>
    </r>
  </si>
  <si>
    <t>Realizar seguimiento a los planes de mejoramiento formulados para atender las observaciones de las Auditorías efectuadas norma técnica NTC 5854</t>
  </si>
  <si>
    <t>Mejorar la oportunidad en atención de las peticiones de los ciudadanos, conforme a los principios de información completa, clara, consistente, con altos niveles de calidad y oportunidad en el servicio ajustando la oferta institucional a las necesidades, realidades y expectativas del ciudadano.</t>
  </si>
  <si>
    <t>Número de atividades de RdC realizadas / Número de atividades de RdC programadas</t>
  </si>
  <si>
    <t>Componente</t>
  </si>
  <si>
    <t xml:space="preserve">Tecnológicos </t>
  </si>
  <si>
    <t>CONTROL DE VERSIONES</t>
  </si>
  <si>
    <t xml:space="preserve">Incial </t>
  </si>
  <si>
    <r>
      <t xml:space="preserve">Exclusión de la actividad </t>
    </r>
    <r>
      <rPr>
        <i/>
        <sz val="11"/>
        <color theme="1"/>
        <rFont val="Calibri"/>
        <family val="2"/>
        <scheme val="minor"/>
      </rPr>
      <t xml:space="preserve">"Proponer a Colombia  Compra Eficiente Incorporar elementos de integridad pública en los procesos de selección, vinculación, contratación y evaluación de sus servidores, contratistas y en los procesos de contratación con personas jurídicas" </t>
    </r>
    <r>
      <rPr>
        <sz val="11"/>
        <color theme="1"/>
        <rFont val="Calibri"/>
        <family val="2"/>
        <scheme val="minor"/>
      </rPr>
      <t>aprobada por el Comité Institucional de Gestión y Desempeño del 17/09/24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</si>
</sst>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2" x14ac:knownFonts="1">
    <font>
      <sz val="11"/>
      <color theme="1"/>
      <name val="Calibri"/>
      <family val="2"/>
      <scheme val="minor"/>
    </font>
    <font>
      <b/>
      <sz val="11"/>
      <color theme="1"/>
      <name val="Calibri"/>
      <family val="2"/>
      <scheme val="minor"/>
    </font>
    <font>
      <sz val="10"/>
      <name val="Arial"/>
      <family val="2"/>
    </font>
    <font>
      <b/>
      <sz val="11"/>
      <name val="Calibri"/>
      <family val="2"/>
      <scheme val="minor"/>
    </font>
    <font>
      <sz val="11"/>
      <name val="Calibri"/>
      <family val="2"/>
      <scheme val="minor"/>
    </font>
    <font>
      <strike/>
      <sz val="11"/>
      <name val="Calibri"/>
      <family val="2"/>
      <scheme val="minor"/>
    </font>
    <font>
      <b/>
      <shadow/>
      <sz val="11"/>
      <name val="Calibri"/>
      <family val="2"/>
      <scheme val="minor"/>
    </font>
    <font>
      <sz val="11"/>
      <color theme="1"/>
      <name val="Calibri"/>
      <family val="2"/>
      <scheme val="minor"/>
    </font>
    <font>
      <b/>
      <sz val="12"/>
      <color theme="1"/>
      <name val="Calibri"/>
      <family val="2"/>
      <scheme val="minor"/>
    </font>
    <font>
      <b/>
      <sz val="12"/>
      <name val="Calibri"/>
      <family val="2"/>
      <scheme val="minor"/>
    </font>
    <font>
      <b/>
      <sz val="12"/>
      <color theme="0"/>
      <name val="Calibri"/>
      <family val="2"/>
      <scheme val="minor"/>
    </font>
    <font>
      <u/>
      <sz val="11"/>
      <color theme="10"/>
      <name val="Calibri"/>
      <family val="2"/>
      <scheme val="minor"/>
    </font>
    <font>
      <b/>
      <sz val="48"/>
      <color theme="1"/>
      <name val="Calibri"/>
      <family val="2"/>
      <scheme val="minor"/>
    </font>
    <font>
      <sz val="16"/>
      <color theme="1"/>
      <name val="Calibri"/>
      <family val="2"/>
    </font>
    <font>
      <sz val="14"/>
      <color theme="1"/>
      <name val="Calibri"/>
      <family val="2"/>
    </font>
    <font>
      <b/>
      <sz val="14"/>
      <color theme="1"/>
      <name val="Calibri"/>
      <family val="2"/>
    </font>
    <font>
      <b/>
      <sz val="20"/>
      <color theme="1"/>
      <name val="Calibri"/>
      <family val="2"/>
    </font>
    <font>
      <sz val="12"/>
      <color theme="1"/>
      <name val="Calibri"/>
      <family val="2"/>
      <scheme val="minor"/>
    </font>
    <font>
      <b/>
      <sz val="11"/>
      <name val="Arial Narrow"/>
      <family val="2"/>
    </font>
    <font>
      <b/>
      <sz val="14"/>
      <color theme="1"/>
      <name val="Calibri"/>
      <family val="2"/>
      <scheme val="minor"/>
    </font>
    <font>
      <b/>
      <sz val="12"/>
      <color rgb="FFFFFFFF"/>
      <name val="Calibri"/>
      <family val="2"/>
    </font>
    <font>
      <b/>
      <sz val="14"/>
      <color rgb="FFFFFFFF"/>
      <name val="Calibri"/>
      <family val="2"/>
    </font>
    <font>
      <u/>
      <sz val="14"/>
      <color theme="10"/>
      <name val="Calibri"/>
      <family val="2"/>
      <scheme val="minor"/>
    </font>
    <font>
      <sz val="14"/>
      <color rgb="FF000000"/>
      <name val="Calibri"/>
      <family val="2"/>
    </font>
    <font>
      <b/>
      <sz val="14"/>
      <color rgb="FF000000"/>
      <name val="Calibri"/>
      <family val="2"/>
    </font>
    <font>
      <b/>
      <u/>
      <sz val="14"/>
      <color rgb="FF0563C1"/>
      <name val="Calibri"/>
      <family val="2"/>
    </font>
    <font>
      <b/>
      <sz val="14"/>
      <name val="Calibri"/>
      <family val="2"/>
    </font>
    <font>
      <i/>
      <sz val="11"/>
      <name val="Calibri"/>
      <family val="2"/>
      <scheme val="minor"/>
    </font>
    <font>
      <b/>
      <i/>
      <sz val="11"/>
      <color theme="1"/>
      <name val="Calibri"/>
      <family val="2"/>
      <scheme val="minor"/>
    </font>
    <font>
      <i/>
      <sz val="11"/>
      <color theme="1"/>
      <name val="Calibri"/>
      <family val="2"/>
      <scheme val="minor"/>
    </font>
    <font>
      <sz val="11"/>
      <color theme="9"/>
      <name val="Calibri"/>
      <family val="2"/>
      <scheme val="minor"/>
    </font>
    <font>
      <b/>
      <sz val="11"/>
      <color theme="9"/>
      <name val="Calibri"/>
      <family val="2"/>
      <scheme val="minor"/>
    </font>
  </fonts>
  <fills count="22">
    <fill>
      <patternFill patternType="none"/>
    </fill>
    <fill>
      <patternFill patternType="gray125"/>
    </fill>
    <fill>
      <patternFill patternType="solid">
        <fgColor theme="0"/>
        <bgColor indexed="64"/>
      </patternFill>
    </fill>
    <fill>
      <patternFill patternType="solid">
        <fgColor theme="1" tint="0.499984740745262"/>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rgb="FF5B9BD5"/>
        <bgColor indexed="64"/>
      </patternFill>
    </fill>
    <fill>
      <patternFill patternType="solid">
        <fgColor rgb="FFED7D31"/>
        <bgColor indexed="64"/>
      </patternFill>
    </fill>
    <fill>
      <patternFill patternType="solid">
        <fgColor rgb="FFF8CBAD"/>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rgb="FFF2F2F2"/>
        <bgColor indexed="64"/>
      </patternFill>
    </fill>
    <fill>
      <patternFill patternType="solid">
        <fgColor rgb="FFFF0000"/>
        <bgColor indexed="64"/>
      </patternFill>
    </fill>
    <fill>
      <patternFill patternType="solid">
        <fgColor rgb="FFFFFF00"/>
        <bgColor indexed="64"/>
      </patternFill>
    </fill>
    <fill>
      <patternFill patternType="solid">
        <fgColor theme="6" tint="-0.249977111117893"/>
        <bgColor indexed="64"/>
      </patternFill>
    </fill>
    <fill>
      <patternFill patternType="solid">
        <fgColor theme="7"/>
        <bgColor indexed="64"/>
      </patternFill>
    </fill>
    <fill>
      <patternFill patternType="solid">
        <fgColor theme="8" tint="0.79998168889431442"/>
        <bgColor indexed="64"/>
      </patternFill>
    </fill>
    <fill>
      <patternFill patternType="solid">
        <fgColor theme="8"/>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1"/>
        <bgColor indexed="64"/>
      </patternFill>
    </fill>
    <fill>
      <patternFill patternType="solid">
        <fgColor theme="2" tint="-9.9978637043366805E-2"/>
        <bgColor indexed="64"/>
      </patternFill>
    </fill>
  </fills>
  <borders count="73">
    <border>
      <left/>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medium">
        <color indexed="64"/>
      </left>
      <right/>
      <top/>
      <bottom/>
      <diagonal/>
    </border>
    <border>
      <left style="medium">
        <color indexed="64"/>
      </left>
      <right/>
      <top/>
      <bottom style="thin">
        <color indexed="64"/>
      </bottom>
      <diagonal/>
    </border>
    <border>
      <left style="thin">
        <color theme="1" tint="0.499984740745262"/>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indexed="64"/>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34998626667073579"/>
      </right>
      <top style="thin">
        <color theme="1" tint="0.34998626667073579"/>
      </top>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right/>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thick">
        <color rgb="FFFFFFFF"/>
      </bottom>
      <diagonal/>
    </border>
    <border>
      <left style="medium">
        <color rgb="FFFFFFFF"/>
      </left>
      <right/>
      <top/>
      <bottom/>
      <diagonal/>
    </border>
    <border>
      <left/>
      <right style="medium">
        <color rgb="FFFFFFFF"/>
      </right>
      <top/>
      <bottom/>
      <diagonal/>
    </border>
    <border>
      <left style="medium">
        <color rgb="FFFFFFFF"/>
      </left>
      <right style="medium">
        <color rgb="FFFFFFFF"/>
      </right>
      <top style="medium">
        <color rgb="FFFFFFFF"/>
      </top>
      <bottom/>
      <diagonal/>
    </border>
    <border>
      <left style="medium">
        <color rgb="FFFFFFFF"/>
      </left>
      <right style="medium">
        <color rgb="FFFFFFFF"/>
      </right>
      <top style="thick">
        <color rgb="FFFFFFFF"/>
      </top>
      <bottom/>
      <diagonal/>
    </border>
    <border>
      <left style="medium">
        <color rgb="FFFFFFFF"/>
      </left>
      <right style="medium">
        <color rgb="FFFFFFFF"/>
      </right>
      <top style="thick">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bottom/>
      <diagonal/>
    </border>
    <border>
      <left style="medium">
        <color rgb="FFFFFFFF"/>
      </left>
      <right style="medium">
        <color rgb="FFFFFFFF"/>
      </right>
      <top/>
      <bottom style="thick">
        <color rgb="FFFFFFFF"/>
      </bottom>
      <diagonal/>
    </border>
    <border>
      <left style="medium">
        <color indexed="64"/>
      </left>
      <right style="thin">
        <color indexed="64"/>
      </right>
      <top/>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0" fontId="2" fillId="0" borderId="0"/>
    <xf numFmtId="9" fontId="7" fillId="0" borderId="0" applyFont="0" applyFill="0" applyBorder="0" applyAlignment="0" applyProtection="0"/>
    <xf numFmtId="0" fontId="11" fillId="0" borderId="0" applyNumberFormat="0" applyFill="0" applyBorder="0" applyAlignment="0" applyProtection="0"/>
  </cellStyleXfs>
  <cellXfs count="235">
    <xf numFmtId="0" fontId="0" fillId="0" borderId="0" xfId="0"/>
    <xf numFmtId="164" fontId="4" fillId="0" borderId="23" xfId="2" applyNumberFormat="1" applyFont="1" applyFill="1" applyBorder="1" applyAlignment="1" applyProtection="1">
      <alignment horizontal="center" vertical="center" wrapText="1" readingOrder="1"/>
    </xf>
    <xf numFmtId="164" fontId="4" fillId="0" borderId="24" xfId="2" applyNumberFormat="1" applyFont="1" applyFill="1" applyBorder="1" applyAlignment="1" applyProtection="1">
      <alignment horizontal="center" vertical="center" wrapText="1" readingOrder="1"/>
    </xf>
    <xf numFmtId="164" fontId="4" fillId="0" borderId="3" xfId="2" applyNumberFormat="1" applyFont="1" applyFill="1" applyBorder="1" applyAlignment="1" applyProtection="1">
      <alignment horizontal="center" vertical="center" wrapText="1" readingOrder="1"/>
    </xf>
    <xf numFmtId="164" fontId="4" fillId="0" borderId="4" xfId="2" applyNumberFormat="1" applyFont="1" applyFill="1" applyBorder="1" applyAlignment="1" applyProtection="1">
      <alignment horizontal="center" vertical="center" wrapText="1" readingOrder="1"/>
    </xf>
    <xf numFmtId="164" fontId="4" fillId="0" borderId="5" xfId="2" applyNumberFormat="1" applyFont="1" applyFill="1" applyBorder="1" applyAlignment="1" applyProtection="1">
      <alignment horizontal="center" vertical="center" wrapText="1" readingOrder="1"/>
    </xf>
    <xf numFmtId="164" fontId="4" fillId="0" borderId="10" xfId="2" applyNumberFormat="1" applyFont="1" applyFill="1" applyBorder="1" applyAlignment="1" applyProtection="1">
      <alignment horizontal="center" vertical="center" wrapText="1" readingOrder="1"/>
    </xf>
    <xf numFmtId="0" fontId="10" fillId="3" borderId="6" xfId="0" applyFont="1" applyFill="1" applyBorder="1" applyAlignment="1" applyProtection="1">
      <alignment horizontal="center" vertical="center" textRotation="90" wrapText="1" readingOrder="1"/>
      <protection locked="0"/>
    </xf>
    <xf numFmtId="2" fontId="8" fillId="4" borderId="11" xfId="1" applyNumberFormat="1" applyFont="1" applyFill="1" applyBorder="1" applyAlignment="1" applyProtection="1">
      <alignment horizontal="center" vertical="center" textRotation="90" wrapText="1"/>
      <protection locked="0"/>
    </xf>
    <xf numFmtId="164" fontId="8" fillId="4" borderId="12" xfId="2" applyNumberFormat="1" applyFont="1" applyFill="1" applyBorder="1" applyAlignment="1" applyProtection="1">
      <alignment horizontal="center" vertical="center" textRotation="90" wrapText="1"/>
      <protection locked="0"/>
    </xf>
    <xf numFmtId="2" fontId="8" fillId="4" borderId="12" xfId="1" applyNumberFormat="1" applyFont="1" applyFill="1" applyBorder="1" applyAlignment="1" applyProtection="1">
      <alignment horizontal="center" vertical="center" textRotation="90" wrapText="1"/>
      <protection locked="0"/>
    </xf>
    <xf numFmtId="164" fontId="8" fillId="4" borderId="36" xfId="2" applyNumberFormat="1" applyFont="1" applyFill="1" applyBorder="1" applyAlignment="1" applyProtection="1">
      <alignment horizontal="center" vertical="center" textRotation="90" wrapText="1"/>
      <protection locked="0"/>
    </xf>
    <xf numFmtId="0" fontId="14" fillId="0" borderId="0" xfId="0" applyFont="1" applyAlignment="1">
      <alignment horizontal="center" vertical="center" wrapText="1" readingOrder="1"/>
    </xf>
    <xf numFmtId="0" fontId="0" fillId="0" borderId="42" xfId="0" applyBorder="1"/>
    <xf numFmtId="0" fontId="16" fillId="0" borderId="0" xfId="0" applyFont="1" applyAlignment="1">
      <alignment horizontal="center" vertical="center" wrapText="1" readingOrder="1"/>
    </xf>
    <xf numFmtId="0" fontId="15" fillId="0" borderId="0" xfId="0" applyFont="1" applyAlignment="1">
      <alignment horizontal="center" vertical="center" wrapText="1" readingOrder="1"/>
    </xf>
    <xf numFmtId="0" fontId="17" fillId="0" borderId="0" xfId="0" applyFont="1" applyAlignment="1">
      <alignment wrapText="1"/>
    </xf>
    <xf numFmtId="0" fontId="17" fillId="0" borderId="0" xfId="0" applyFont="1" applyAlignment="1">
      <alignment horizontal="center" wrapText="1"/>
    </xf>
    <xf numFmtId="0" fontId="18" fillId="5" borderId="45" xfId="1" applyFont="1" applyFill="1" applyBorder="1" applyAlignment="1">
      <alignment horizontal="center" vertical="center" wrapText="1"/>
    </xf>
    <xf numFmtId="0" fontId="18" fillId="5" borderId="47" xfId="1" applyFont="1" applyFill="1" applyBorder="1" applyAlignment="1">
      <alignment horizontal="center" vertical="center" wrapText="1"/>
    </xf>
    <xf numFmtId="9" fontId="18" fillId="5" borderId="49" xfId="1" applyNumberFormat="1" applyFont="1" applyFill="1" applyBorder="1" applyAlignment="1">
      <alignment horizontal="center" vertical="center" wrapText="1"/>
    </xf>
    <xf numFmtId="9" fontId="18" fillId="5" borderId="50" xfId="2" applyFont="1" applyFill="1" applyBorder="1" applyAlignment="1">
      <alignment horizontal="center" vertical="center" wrapText="1"/>
    </xf>
    <xf numFmtId="9" fontId="18" fillId="5" borderId="50" xfId="1" applyNumberFormat="1" applyFont="1" applyFill="1" applyBorder="1" applyAlignment="1">
      <alignment horizontal="center" vertical="center" wrapText="1"/>
    </xf>
    <xf numFmtId="0" fontId="17" fillId="0" borderId="43" xfId="0" applyFont="1" applyBorder="1" applyAlignment="1">
      <alignment horizontal="center" vertical="center" wrapText="1"/>
    </xf>
    <xf numFmtId="0" fontId="0" fillId="0" borderId="43" xfId="0" applyBorder="1" applyAlignment="1">
      <alignment horizontal="center" vertical="center" wrapText="1"/>
    </xf>
    <xf numFmtId="0" fontId="0" fillId="0" borderId="43" xfId="0" applyBorder="1"/>
    <xf numFmtId="9" fontId="1" fillId="0" borderId="43" xfId="0" applyNumberFormat="1" applyFont="1" applyBorder="1" applyAlignment="1">
      <alignment horizontal="center" vertical="center" wrapText="1"/>
    </xf>
    <xf numFmtId="0" fontId="19" fillId="0" borderId="43" xfId="0" applyFont="1" applyBorder="1" applyAlignment="1">
      <alignment horizontal="center" vertical="center"/>
    </xf>
    <xf numFmtId="9" fontId="24" fillId="8" borderId="54" xfId="0" applyNumberFormat="1" applyFont="1" applyFill="1" applyBorder="1" applyAlignment="1">
      <alignment horizontal="center" vertical="center" wrapText="1" readingOrder="1"/>
    </xf>
    <xf numFmtId="0" fontId="24" fillId="8" borderId="54" xfId="0" applyFont="1" applyFill="1" applyBorder="1" applyAlignment="1">
      <alignment horizontal="center" vertical="center" wrapText="1" readingOrder="1"/>
    </xf>
    <xf numFmtId="0" fontId="26" fillId="9" borderId="55" xfId="0" applyFont="1" applyFill="1" applyBorder="1" applyAlignment="1">
      <alignment horizontal="center" vertical="center" wrapText="1" readingOrder="1"/>
    </xf>
    <xf numFmtId="0" fontId="0" fillId="2" borderId="0" xfId="0" applyFill="1" applyAlignment="1" applyProtection="1">
      <alignment textRotation="90" wrapText="1"/>
      <protection locked="0"/>
    </xf>
    <xf numFmtId="0" fontId="0" fillId="2" borderId="0" xfId="0" applyFill="1" applyAlignment="1" applyProtection="1">
      <alignment textRotation="90"/>
      <protection locked="0"/>
    </xf>
    <xf numFmtId="0" fontId="27" fillId="2" borderId="3" xfId="0" applyFont="1" applyFill="1" applyBorder="1" applyAlignment="1" applyProtection="1">
      <alignment horizontal="center" vertical="center" wrapText="1" readingOrder="1"/>
      <protection locked="0"/>
    </xf>
    <xf numFmtId="0" fontId="27" fillId="2" borderId="1" xfId="0" applyFont="1" applyFill="1" applyBorder="1" applyAlignment="1" applyProtection="1">
      <alignment horizontal="center" vertical="center" wrapText="1" readingOrder="1"/>
      <protection locked="0"/>
    </xf>
    <xf numFmtId="164" fontId="4" fillId="0" borderId="1" xfId="2" applyNumberFormat="1" applyFont="1" applyFill="1" applyBorder="1" applyAlignment="1" applyProtection="1">
      <alignment horizontal="center" vertical="center" wrapText="1" readingOrder="1"/>
    </xf>
    <xf numFmtId="164" fontId="4" fillId="0" borderId="2" xfId="2" applyNumberFormat="1" applyFont="1" applyFill="1" applyBorder="1" applyAlignment="1" applyProtection="1">
      <alignment horizontal="center" vertical="center" wrapText="1" readingOrder="1"/>
    </xf>
    <xf numFmtId="164" fontId="27" fillId="0" borderId="3" xfId="2" applyNumberFormat="1" applyFont="1" applyFill="1" applyBorder="1" applyAlignment="1" applyProtection="1">
      <alignment horizontal="center" vertical="center" wrapText="1" readingOrder="1"/>
    </xf>
    <xf numFmtId="164" fontId="27" fillId="0" borderId="4" xfId="2" applyNumberFormat="1" applyFont="1" applyFill="1" applyBorder="1" applyAlignment="1" applyProtection="1">
      <alignment horizontal="center" vertical="center" wrapText="1" readingOrder="1"/>
    </xf>
    <xf numFmtId="0" fontId="29" fillId="0" borderId="0" xfId="0" applyFont="1"/>
    <xf numFmtId="0" fontId="4" fillId="12" borderId="6" xfId="0" applyFont="1" applyFill="1" applyBorder="1" applyAlignment="1" applyProtection="1">
      <alignment horizontal="center" vertical="center" wrapText="1" readingOrder="1"/>
      <protection locked="0"/>
    </xf>
    <xf numFmtId="0" fontId="4" fillId="12" borderId="3" xfId="0" applyFont="1" applyFill="1" applyBorder="1" applyAlignment="1" applyProtection="1">
      <alignment horizontal="center" vertical="center" wrapText="1" readingOrder="1"/>
      <protection locked="0"/>
    </xf>
    <xf numFmtId="0" fontId="4" fillId="12" borderId="1" xfId="0" applyFont="1" applyFill="1" applyBorder="1" applyAlignment="1" applyProtection="1">
      <alignment horizontal="center" vertical="center" wrapText="1" readingOrder="1"/>
      <protection locked="0"/>
    </xf>
    <xf numFmtId="0" fontId="4" fillId="0" borderId="23" xfId="0" applyFont="1" applyBorder="1" applyAlignment="1" applyProtection="1">
      <alignment horizontal="center" vertical="center" wrapText="1" readingOrder="1"/>
      <protection locked="0"/>
    </xf>
    <xf numFmtId="0" fontId="4" fillId="0" borderId="25" xfId="0" applyFont="1" applyBorder="1" applyAlignment="1" applyProtection="1">
      <alignment horizontal="center" vertical="center" wrapText="1" readingOrder="1"/>
      <protection locked="0"/>
    </xf>
    <xf numFmtId="0" fontId="1" fillId="0" borderId="22" xfId="0" applyFont="1" applyBorder="1" applyAlignment="1" applyProtection="1">
      <alignment horizontal="center" vertical="center" wrapText="1" readingOrder="1"/>
      <protection locked="0"/>
    </xf>
    <xf numFmtId="0" fontId="1" fillId="0" borderId="23" xfId="0" applyFont="1" applyBorder="1" applyAlignment="1" applyProtection="1">
      <alignment horizontal="center" vertical="center" wrapText="1" readingOrder="1"/>
      <protection locked="0"/>
    </xf>
    <xf numFmtId="0" fontId="1" fillId="0" borderId="25" xfId="0" applyFont="1" applyBorder="1" applyAlignment="1" applyProtection="1">
      <alignment horizontal="center" vertical="center" wrapText="1" readingOrder="1"/>
      <protection locked="0"/>
    </xf>
    <xf numFmtId="2" fontId="4" fillId="0" borderId="22" xfId="0" applyNumberFormat="1" applyFont="1" applyBorder="1" applyAlignment="1" applyProtection="1">
      <alignment horizontal="center" vertical="center" wrapText="1" readingOrder="1"/>
      <protection locked="0"/>
    </xf>
    <xf numFmtId="2" fontId="4" fillId="0" borderId="23" xfId="0" applyNumberFormat="1" applyFont="1" applyBorder="1" applyAlignment="1" applyProtection="1">
      <alignment horizontal="center" vertical="center" wrapText="1" readingOrder="1"/>
      <protection locked="0"/>
    </xf>
    <xf numFmtId="0" fontId="0" fillId="0" borderId="26" xfId="0" applyBorder="1" applyAlignment="1" applyProtection="1">
      <alignment horizontal="left" vertical="top" wrapText="1"/>
      <protection locked="0"/>
    </xf>
    <xf numFmtId="0" fontId="4" fillId="0" borderId="3" xfId="0" applyFont="1" applyBorder="1" applyAlignment="1" applyProtection="1">
      <alignment horizontal="center" vertical="center" wrapText="1" readingOrder="1"/>
      <protection locked="0"/>
    </xf>
    <xf numFmtId="0" fontId="4" fillId="0" borderId="16" xfId="0" applyFont="1" applyBorder="1" applyAlignment="1" applyProtection="1">
      <alignment horizontal="center" vertical="center" wrapText="1" readingOrder="1"/>
      <protection locked="0"/>
    </xf>
    <xf numFmtId="0" fontId="1" fillId="0" borderId="15" xfId="0" applyFont="1" applyBorder="1" applyAlignment="1" applyProtection="1">
      <alignment horizontal="center" vertical="center" wrapText="1" readingOrder="1"/>
      <protection locked="0"/>
    </xf>
    <xf numFmtId="0" fontId="1" fillId="0" borderId="3" xfId="0" applyFont="1" applyBorder="1" applyAlignment="1" applyProtection="1">
      <alignment horizontal="center" vertical="center" wrapText="1" readingOrder="1"/>
      <protection locked="0"/>
    </xf>
    <xf numFmtId="0" fontId="1" fillId="0" borderId="16" xfId="0" applyFont="1" applyBorder="1" applyAlignment="1" applyProtection="1">
      <alignment horizontal="center" vertical="center" wrapText="1" readingOrder="1"/>
      <protection locked="0"/>
    </xf>
    <xf numFmtId="2" fontId="4" fillId="0" borderId="15" xfId="0" applyNumberFormat="1" applyFont="1" applyBorder="1" applyAlignment="1" applyProtection="1">
      <alignment horizontal="center" vertical="center" wrapText="1" readingOrder="1"/>
      <protection locked="0"/>
    </xf>
    <xf numFmtId="2" fontId="4" fillId="0" borderId="3" xfId="0" applyNumberFormat="1" applyFont="1" applyBorder="1" applyAlignment="1" applyProtection="1">
      <alignment horizontal="center" vertical="center" wrapText="1" readingOrder="1"/>
      <protection locked="0"/>
    </xf>
    <xf numFmtId="0" fontId="0" fillId="0" borderId="27" xfId="0" applyBorder="1" applyAlignment="1" applyProtection="1">
      <alignment horizontal="left" vertical="top" wrapText="1"/>
      <protection locked="0"/>
    </xf>
    <xf numFmtId="0" fontId="3" fillId="0" borderId="15" xfId="0" applyFont="1" applyBorder="1" applyAlignment="1" applyProtection="1">
      <alignment horizontal="center" vertical="center" wrapText="1" readingOrder="1"/>
      <protection locked="0"/>
    </xf>
    <xf numFmtId="2" fontId="27" fillId="0" borderId="15" xfId="0" applyNumberFormat="1" applyFont="1" applyBorder="1" applyAlignment="1" applyProtection="1">
      <alignment horizontal="center" vertical="center" wrapText="1" readingOrder="1"/>
      <protection locked="0"/>
    </xf>
    <xf numFmtId="2" fontId="27" fillId="0" borderId="3" xfId="0" applyNumberFormat="1" applyFont="1" applyBorder="1" applyAlignment="1" applyProtection="1">
      <alignment horizontal="center" vertical="center" wrapText="1" readingOrder="1"/>
      <protection locked="0"/>
    </xf>
    <xf numFmtId="0" fontId="4" fillId="0" borderId="6" xfId="0" applyFont="1" applyBorder="1" applyAlignment="1" applyProtection="1">
      <alignment horizontal="center" vertical="center" wrapText="1" readingOrder="1"/>
      <protection locked="0"/>
    </xf>
    <xf numFmtId="0" fontId="4" fillId="0" borderId="21" xfId="0" applyFont="1" applyBorder="1" applyAlignment="1" applyProtection="1">
      <alignment horizontal="center" vertical="center" wrapText="1" readingOrder="1"/>
      <protection locked="0"/>
    </xf>
    <xf numFmtId="0" fontId="1" fillId="0" borderId="20" xfId="0" applyFont="1" applyBorder="1" applyAlignment="1" applyProtection="1">
      <alignment horizontal="center" vertical="center" wrapText="1" readingOrder="1"/>
      <protection locked="0"/>
    </xf>
    <xf numFmtId="0" fontId="1" fillId="0" borderId="6" xfId="0" applyFont="1" applyBorder="1" applyAlignment="1" applyProtection="1">
      <alignment horizontal="center" vertical="center" wrapText="1" readingOrder="1"/>
      <protection locked="0"/>
    </xf>
    <xf numFmtId="0" fontId="28" fillId="0" borderId="6" xfId="0" applyFont="1" applyBorder="1" applyAlignment="1" applyProtection="1">
      <alignment horizontal="center" vertical="center" wrapText="1" readingOrder="1"/>
      <protection locked="0"/>
    </xf>
    <xf numFmtId="0" fontId="1" fillId="0" borderId="21" xfId="0" applyFont="1" applyBorder="1" applyAlignment="1" applyProtection="1">
      <alignment horizontal="center" vertical="center" wrapText="1" readingOrder="1"/>
      <protection locked="0"/>
    </xf>
    <xf numFmtId="0" fontId="0" fillId="0" borderId="30" xfId="0" applyBorder="1" applyAlignment="1" applyProtection="1">
      <alignment horizontal="left" vertical="top" wrapText="1"/>
      <protection locked="0"/>
    </xf>
    <xf numFmtId="0" fontId="1" fillId="0" borderId="17" xfId="0" applyFont="1" applyBorder="1" applyAlignment="1" applyProtection="1">
      <alignment horizontal="center" vertical="center" wrapText="1" readingOrder="1"/>
      <protection locked="0"/>
    </xf>
    <xf numFmtId="0" fontId="1" fillId="0" borderId="1" xfId="0" applyFont="1" applyBorder="1" applyAlignment="1" applyProtection="1">
      <alignment horizontal="center" vertical="center" wrapText="1" readingOrder="1"/>
      <protection locked="0"/>
    </xf>
    <xf numFmtId="0" fontId="1" fillId="0" borderId="18" xfId="0" applyFont="1" applyBorder="1" applyAlignment="1" applyProtection="1">
      <alignment horizontal="center" vertical="center" wrapText="1" readingOrder="1"/>
      <protection locked="0"/>
    </xf>
    <xf numFmtId="2" fontId="4" fillId="0" borderId="17" xfId="0" applyNumberFormat="1" applyFont="1" applyBorder="1" applyAlignment="1" applyProtection="1">
      <alignment horizontal="center" vertical="center" wrapText="1" readingOrder="1"/>
      <protection locked="0"/>
    </xf>
    <xf numFmtId="2" fontId="4" fillId="0" borderId="1" xfId="0" applyNumberFormat="1" applyFont="1" applyBorder="1" applyAlignment="1" applyProtection="1">
      <alignment horizontal="center" vertical="center" wrapText="1" readingOrder="1"/>
      <protection locked="0"/>
    </xf>
    <xf numFmtId="0" fontId="0" fillId="0" borderId="28" xfId="0" applyBorder="1" applyAlignment="1" applyProtection="1">
      <alignment horizontal="left" vertical="top" wrapText="1"/>
      <protection locked="0"/>
    </xf>
    <xf numFmtId="0" fontId="27" fillId="0" borderId="23" xfId="0" applyFont="1" applyBorder="1" applyAlignment="1" applyProtection="1">
      <alignment horizontal="center" vertical="center" wrapText="1"/>
      <protection locked="0"/>
    </xf>
    <xf numFmtId="0" fontId="4" fillId="0" borderId="25" xfId="0" applyFont="1" applyBorder="1" applyAlignment="1" applyProtection="1">
      <alignment horizontal="center" vertical="center" wrapText="1"/>
      <protection locked="0"/>
    </xf>
    <xf numFmtId="0" fontId="1" fillId="0" borderId="22" xfId="0" applyFont="1" applyBorder="1" applyAlignment="1" applyProtection="1">
      <alignment horizontal="center" vertical="center" wrapText="1"/>
      <protection locked="0"/>
    </xf>
    <xf numFmtId="0" fontId="1" fillId="0" borderId="23" xfId="0"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1" fillId="0" borderId="25"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4" fillId="0" borderId="16" xfId="0" applyFont="1" applyBorder="1" applyAlignment="1" applyProtection="1">
      <alignment horizontal="center" vertical="center" wrapText="1"/>
      <protection locked="0"/>
    </xf>
    <xf numFmtId="0" fontId="1" fillId="0" borderId="15"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16" xfId="0" applyFont="1" applyBorder="1" applyAlignment="1" applyProtection="1">
      <alignment horizontal="center" vertical="center" wrapText="1"/>
      <protection locked="0"/>
    </xf>
    <xf numFmtId="0" fontId="4" fillId="0" borderId="5" xfId="0" applyFont="1" applyBorder="1" applyAlignment="1" applyProtection="1">
      <alignment horizontal="center" vertical="center" wrapText="1" readingOrder="1"/>
      <protection locked="0"/>
    </xf>
    <xf numFmtId="0" fontId="4" fillId="0" borderId="14" xfId="0" applyFont="1" applyBorder="1" applyAlignment="1" applyProtection="1">
      <alignment horizontal="center" vertical="center" wrapText="1" readingOrder="1"/>
      <protection locked="0"/>
    </xf>
    <xf numFmtId="0" fontId="1" fillId="0" borderId="13" xfId="0" applyFont="1" applyBorder="1" applyAlignment="1" applyProtection="1">
      <alignment horizontal="center" vertical="center" wrapText="1" readingOrder="1"/>
      <protection locked="0"/>
    </xf>
    <xf numFmtId="0" fontId="1" fillId="0" borderId="5" xfId="0" applyFont="1" applyBorder="1" applyAlignment="1" applyProtection="1">
      <alignment horizontal="center" vertical="center" wrapText="1" readingOrder="1"/>
      <protection locked="0"/>
    </xf>
    <xf numFmtId="0" fontId="1" fillId="0" borderId="14" xfId="0" applyFont="1" applyBorder="1" applyAlignment="1" applyProtection="1">
      <alignment horizontal="center" vertical="center" wrapText="1" readingOrder="1"/>
      <protection locked="0"/>
    </xf>
    <xf numFmtId="2" fontId="4" fillId="0" borderId="13" xfId="0" applyNumberFormat="1" applyFont="1" applyBorder="1" applyAlignment="1" applyProtection="1">
      <alignment horizontal="center" vertical="center" wrapText="1" readingOrder="1"/>
      <protection locked="0"/>
    </xf>
    <xf numFmtId="2" fontId="4" fillId="0" borderId="5" xfId="0" applyNumberFormat="1" applyFont="1" applyBorder="1" applyAlignment="1" applyProtection="1">
      <alignment horizontal="center" vertical="center" wrapText="1" readingOrder="1"/>
      <protection locked="0"/>
    </xf>
    <xf numFmtId="0" fontId="0" fillId="0" borderId="31" xfId="0" applyBorder="1" applyAlignment="1" applyProtection="1">
      <alignment horizontal="left" vertical="top" wrapText="1"/>
      <protection locked="0"/>
    </xf>
    <xf numFmtId="0" fontId="28" fillId="0" borderId="3" xfId="0" applyFont="1" applyBorder="1" applyAlignment="1" applyProtection="1">
      <alignment horizontal="center" vertical="center" wrapText="1" readingOrder="1"/>
      <protection locked="0"/>
    </xf>
    <xf numFmtId="0" fontId="27" fillId="0" borderId="3" xfId="0" applyFont="1" applyBorder="1" applyAlignment="1" applyProtection="1">
      <alignment horizontal="center" vertical="center" wrapText="1" readingOrder="1"/>
      <protection locked="0"/>
    </xf>
    <xf numFmtId="0" fontId="27" fillId="0" borderId="16" xfId="0" applyFont="1" applyBorder="1" applyAlignment="1" applyProtection="1">
      <alignment horizontal="center" vertical="center" wrapText="1" readingOrder="1"/>
      <protection locked="0"/>
    </xf>
    <xf numFmtId="0" fontId="28" fillId="0" borderId="16" xfId="0" applyFont="1" applyBorder="1" applyAlignment="1" applyProtection="1">
      <alignment horizontal="center" vertical="center" wrapText="1" readingOrder="1"/>
      <protection locked="0"/>
    </xf>
    <xf numFmtId="0" fontId="27" fillId="0" borderId="23" xfId="0" applyFont="1" applyBorder="1" applyAlignment="1" applyProtection="1">
      <alignment horizontal="center" vertical="center" wrapText="1" readingOrder="1"/>
      <protection locked="0"/>
    </xf>
    <xf numFmtId="0" fontId="27" fillId="0" borderId="25" xfId="0" applyFont="1" applyBorder="1" applyAlignment="1" applyProtection="1">
      <alignment horizontal="center" vertical="center" wrapText="1" readingOrder="1"/>
      <protection locked="0"/>
    </xf>
    <xf numFmtId="0" fontId="28" fillId="0" borderId="15" xfId="0" applyFont="1" applyBorder="1" applyAlignment="1" applyProtection="1">
      <alignment horizontal="center" vertical="center" wrapText="1" readingOrder="1"/>
      <protection locked="0"/>
    </xf>
    <xf numFmtId="0" fontId="27" fillId="0" borderId="1" xfId="0" applyFont="1" applyBorder="1" applyAlignment="1" applyProtection="1">
      <alignment horizontal="center" vertical="center" wrapText="1" readingOrder="1"/>
      <protection locked="0"/>
    </xf>
    <xf numFmtId="0" fontId="23" fillId="11" borderId="59" xfId="0" applyFont="1" applyFill="1" applyBorder="1" applyAlignment="1">
      <alignment horizontal="center" vertical="center" wrapText="1" readingOrder="1"/>
    </xf>
    <xf numFmtId="0" fontId="6" fillId="0" borderId="15" xfId="0" applyFont="1" applyBorder="1" applyAlignment="1" applyProtection="1">
      <alignment horizontal="center" vertical="center" wrapText="1" readingOrder="1"/>
      <protection locked="0"/>
    </xf>
    <xf numFmtId="2" fontId="30" fillId="0" borderId="15" xfId="0" applyNumberFormat="1" applyFont="1" applyBorder="1" applyAlignment="1" applyProtection="1">
      <alignment horizontal="center" vertical="center" wrapText="1" readingOrder="1"/>
      <protection locked="0"/>
    </xf>
    <xf numFmtId="164" fontId="30" fillId="0" borderId="3" xfId="2" applyNumberFormat="1" applyFont="1" applyFill="1" applyBorder="1" applyAlignment="1" applyProtection="1">
      <alignment horizontal="center" vertical="center" wrapText="1" readingOrder="1"/>
    </xf>
    <xf numFmtId="2" fontId="30" fillId="0" borderId="3" xfId="0" applyNumberFormat="1" applyFont="1" applyBorder="1" applyAlignment="1" applyProtection="1">
      <alignment horizontal="center" vertical="center" wrapText="1" readingOrder="1"/>
      <protection locked="0"/>
    </xf>
    <xf numFmtId="164" fontId="30" fillId="0" borderId="4" xfId="2" applyNumberFormat="1" applyFont="1" applyFill="1" applyBorder="1" applyAlignment="1" applyProtection="1">
      <alignment horizontal="center" vertical="center" wrapText="1" readingOrder="1"/>
    </xf>
    <xf numFmtId="0" fontId="31" fillId="0" borderId="3" xfId="0" applyFont="1" applyBorder="1" applyAlignment="1" applyProtection="1">
      <alignment horizontal="center" vertical="center" wrapText="1" readingOrder="1"/>
      <protection locked="0"/>
    </xf>
    <xf numFmtId="0" fontId="1" fillId="13" borderId="3" xfId="0" applyFont="1" applyFill="1" applyBorder="1" applyAlignment="1" applyProtection="1">
      <alignment horizontal="center" vertical="center" wrapText="1" readingOrder="1"/>
      <protection locked="0"/>
    </xf>
    <xf numFmtId="0" fontId="22" fillId="14" borderId="61" xfId="3" applyFont="1" applyFill="1" applyBorder="1" applyAlignment="1">
      <alignment horizontal="center" vertical="center" wrapText="1" readingOrder="1"/>
    </xf>
    <xf numFmtId="9" fontId="24" fillId="10" borderId="54" xfId="0" applyNumberFormat="1" applyFont="1" applyFill="1" applyBorder="1" applyAlignment="1">
      <alignment horizontal="center" vertical="center" wrapText="1" readingOrder="1"/>
    </xf>
    <xf numFmtId="0" fontId="24" fillId="10" borderId="54" xfId="0" applyFont="1" applyFill="1" applyBorder="1" applyAlignment="1">
      <alignment horizontal="center" vertical="center" wrapText="1" readingOrder="1"/>
    </xf>
    <xf numFmtId="9" fontId="24" fillId="10" borderId="55" xfId="0" applyNumberFormat="1" applyFont="1" applyFill="1" applyBorder="1" applyAlignment="1">
      <alignment horizontal="center" vertical="center" wrapText="1" readingOrder="1"/>
    </xf>
    <xf numFmtId="0" fontId="24" fillId="16" borderId="54" xfId="0" applyFont="1" applyFill="1" applyBorder="1" applyAlignment="1">
      <alignment horizontal="center" vertical="center" wrapText="1" readingOrder="1"/>
    </xf>
    <xf numFmtId="9" fontId="24" fillId="16" borderId="55" xfId="0" applyNumberFormat="1" applyFont="1" applyFill="1" applyBorder="1" applyAlignment="1">
      <alignment horizontal="center" vertical="center" wrapText="1" readingOrder="1"/>
    </xf>
    <xf numFmtId="0" fontId="24" fillId="16" borderId="55" xfId="0" applyFont="1" applyFill="1" applyBorder="1" applyAlignment="1">
      <alignment horizontal="center" vertical="center" wrapText="1" readingOrder="1"/>
    </xf>
    <xf numFmtId="0" fontId="24" fillId="11" borderId="59" xfId="0" applyFont="1" applyFill="1" applyBorder="1" applyAlignment="1">
      <alignment horizontal="center" vertical="center" wrapText="1" readingOrder="1"/>
    </xf>
    <xf numFmtId="0" fontId="24" fillId="18" borderId="54" xfId="0" applyFont="1" applyFill="1" applyBorder="1" applyAlignment="1">
      <alignment horizontal="center" vertical="center" wrapText="1" readingOrder="1"/>
    </xf>
    <xf numFmtId="9" fontId="24" fillId="18" borderId="55" xfId="0" applyNumberFormat="1" applyFont="1" applyFill="1" applyBorder="1" applyAlignment="1">
      <alignment horizontal="center" vertical="center" wrapText="1" readingOrder="1"/>
    </xf>
    <xf numFmtId="9" fontId="24" fillId="19" borderId="60" xfId="0" applyNumberFormat="1" applyFont="1" applyFill="1" applyBorder="1" applyAlignment="1">
      <alignment horizontal="center" vertical="center" wrapText="1" readingOrder="1"/>
    </xf>
    <xf numFmtId="0" fontId="24" fillId="19" borderId="60" xfId="0" applyFont="1" applyFill="1" applyBorder="1" applyAlignment="1">
      <alignment horizontal="center" vertical="center" wrapText="1" readingOrder="1"/>
    </xf>
    <xf numFmtId="9" fontId="24" fillId="19" borderId="61" xfId="0" applyNumberFormat="1" applyFont="1" applyFill="1" applyBorder="1" applyAlignment="1">
      <alignment horizontal="center" vertical="center" wrapText="1" readingOrder="1"/>
    </xf>
    <xf numFmtId="0" fontId="21" fillId="20" borderId="54" xfId="0" applyFont="1" applyFill="1" applyBorder="1" applyAlignment="1">
      <alignment horizontal="center" vertical="center" wrapText="1" readingOrder="1"/>
    </xf>
    <xf numFmtId="0" fontId="21" fillId="20" borderId="55" xfId="0" applyFont="1" applyFill="1" applyBorder="1" applyAlignment="1">
      <alignment horizontal="center" vertical="center" wrapText="1" readingOrder="1"/>
    </xf>
    <xf numFmtId="9" fontId="23" fillId="11" borderId="59" xfId="0" applyNumberFormat="1" applyFont="1" applyFill="1" applyBorder="1" applyAlignment="1">
      <alignment horizontal="center" vertical="center" wrapText="1" readingOrder="1"/>
    </xf>
    <xf numFmtId="0" fontId="0" fillId="0" borderId="0" xfId="0" applyAlignment="1">
      <alignment horizontal="center"/>
    </xf>
    <xf numFmtId="0" fontId="12" fillId="0" borderId="0" xfId="0" applyFont="1" applyAlignment="1">
      <alignment horizontal="center" vertical="center" wrapText="1"/>
    </xf>
    <xf numFmtId="0" fontId="13" fillId="0" borderId="0" xfId="0" applyFont="1" applyAlignment="1">
      <alignment horizontal="justify" vertical="justify" wrapText="1" readingOrder="1"/>
    </xf>
    <xf numFmtId="0" fontId="17" fillId="0" borderId="43" xfId="0" applyFont="1" applyBorder="1" applyAlignment="1">
      <alignment horizontal="center" wrapText="1"/>
    </xf>
    <xf numFmtId="0" fontId="16" fillId="0" borderId="0" xfId="0" applyFont="1" applyAlignment="1">
      <alignment horizontal="center" vertical="center" wrapText="1" readingOrder="1"/>
    </xf>
    <xf numFmtId="0" fontId="15" fillId="5" borderId="43" xfId="0" applyFont="1" applyFill="1" applyBorder="1" applyAlignment="1">
      <alignment horizontal="center" vertical="center" wrapText="1" readingOrder="1"/>
    </xf>
    <xf numFmtId="9" fontId="18" fillId="5" borderId="43" xfId="2" applyFont="1" applyFill="1" applyBorder="1" applyAlignment="1">
      <alignment horizontal="center" vertical="center" wrapText="1"/>
    </xf>
    <xf numFmtId="9" fontId="18" fillId="5" borderId="48" xfId="2" applyFont="1" applyFill="1" applyBorder="1" applyAlignment="1">
      <alignment horizontal="center" vertical="center" wrapText="1"/>
    </xf>
    <xf numFmtId="0" fontId="18" fillId="5" borderId="44" xfId="1" applyFont="1" applyFill="1" applyBorder="1" applyAlignment="1">
      <alignment horizontal="center" vertical="center" wrapText="1"/>
    </xf>
    <xf numFmtId="0" fontId="18" fillId="5" borderId="45" xfId="1" applyFont="1" applyFill="1" applyBorder="1" applyAlignment="1">
      <alignment horizontal="center" vertical="center" wrapText="1"/>
    </xf>
    <xf numFmtId="0" fontId="18" fillId="5" borderId="46" xfId="1" applyFont="1" applyFill="1" applyBorder="1" applyAlignment="1">
      <alignment horizontal="center" vertical="center" wrapText="1"/>
    </xf>
    <xf numFmtId="0" fontId="18" fillId="5" borderId="47" xfId="1" applyFont="1" applyFill="1" applyBorder="1" applyAlignment="1">
      <alignment horizontal="center" vertical="center" wrapText="1"/>
    </xf>
    <xf numFmtId="9" fontId="19" fillId="0" borderId="43" xfId="0" applyNumberFormat="1" applyFont="1" applyBorder="1" applyAlignment="1">
      <alignment horizontal="center" vertical="center" wrapText="1"/>
    </xf>
    <xf numFmtId="0" fontId="19" fillId="0" borderId="48" xfId="0" applyFont="1" applyBorder="1" applyAlignment="1">
      <alignment horizontal="center" vertical="center" wrapText="1"/>
    </xf>
    <xf numFmtId="0" fontId="19" fillId="0" borderId="51" xfId="0" applyFont="1" applyBorder="1" applyAlignment="1">
      <alignment horizontal="center" vertical="center" wrapText="1"/>
    </xf>
    <xf numFmtId="0" fontId="19" fillId="0" borderId="52" xfId="0" applyFont="1" applyBorder="1" applyAlignment="1">
      <alignment horizontal="center" vertical="center" wrapText="1"/>
    </xf>
    <xf numFmtId="9" fontId="19" fillId="0" borderId="43" xfId="0" applyNumberFormat="1" applyFont="1" applyBorder="1" applyAlignment="1">
      <alignment horizontal="center" vertical="center"/>
    </xf>
    <xf numFmtId="0" fontId="19" fillId="0" borderId="48" xfId="0" applyFont="1" applyBorder="1" applyAlignment="1">
      <alignment horizontal="center" vertical="center"/>
    </xf>
    <xf numFmtId="0" fontId="19" fillId="0" borderId="51" xfId="0" applyFont="1" applyBorder="1" applyAlignment="1">
      <alignment horizontal="center" vertical="center"/>
    </xf>
    <xf numFmtId="0" fontId="19" fillId="0" borderId="52" xfId="0" applyFont="1" applyBorder="1" applyAlignment="1">
      <alignment horizontal="center" vertical="center"/>
    </xf>
    <xf numFmtId="0" fontId="23" fillId="11" borderId="65" xfId="0" applyFont="1" applyFill="1" applyBorder="1" applyAlignment="1">
      <alignment horizontal="center" vertical="center" wrapText="1" readingOrder="1"/>
    </xf>
    <xf numFmtId="0" fontId="23" fillId="11" borderId="66" xfId="0" applyFont="1" applyFill="1" applyBorder="1" applyAlignment="1">
      <alignment horizontal="center" vertical="center" wrapText="1" readingOrder="1"/>
    </xf>
    <xf numFmtId="0" fontId="23" fillId="11" borderId="67" xfId="0" applyFont="1" applyFill="1" applyBorder="1" applyAlignment="1">
      <alignment horizontal="center" vertical="center" wrapText="1" readingOrder="1"/>
    </xf>
    <xf numFmtId="0" fontId="20" fillId="20" borderId="53" xfId="0" applyFont="1" applyFill="1" applyBorder="1" applyAlignment="1">
      <alignment horizontal="center" vertical="center" wrapText="1" readingOrder="1"/>
    </xf>
    <xf numFmtId="0" fontId="21" fillId="20" borderId="56" xfId="0" applyFont="1" applyFill="1" applyBorder="1" applyAlignment="1">
      <alignment horizontal="center" vertical="center" wrapText="1" readingOrder="1"/>
    </xf>
    <xf numFmtId="0" fontId="21" fillId="20" borderId="0" xfId="0" applyFont="1" applyFill="1" applyAlignment="1">
      <alignment horizontal="center" vertical="center" wrapText="1" readingOrder="1"/>
    </xf>
    <xf numFmtId="0" fontId="21" fillId="20" borderId="57" xfId="0" applyFont="1" applyFill="1" applyBorder="1" applyAlignment="1">
      <alignment horizontal="center" vertical="center" wrapText="1" readingOrder="1"/>
    </xf>
    <xf numFmtId="0" fontId="22" fillId="6" borderId="58" xfId="3" applyFont="1" applyFill="1" applyBorder="1" applyAlignment="1">
      <alignment horizontal="center" vertical="center" wrapText="1" readingOrder="1"/>
    </xf>
    <xf numFmtId="0" fontId="22" fillId="6" borderId="62" xfId="3" applyFont="1" applyFill="1" applyBorder="1" applyAlignment="1">
      <alignment horizontal="center" vertical="center" wrapText="1" readingOrder="1"/>
    </xf>
    <xf numFmtId="0" fontId="23" fillId="19" borderId="59" xfId="0" applyFont="1" applyFill="1" applyBorder="1" applyAlignment="1">
      <alignment horizontal="center" vertical="center" wrapText="1" readingOrder="1"/>
    </xf>
    <xf numFmtId="0" fontId="23" fillId="19" borderId="62" xfId="0" applyFont="1" applyFill="1" applyBorder="1" applyAlignment="1">
      <alignment horizontal="center" vertical="center" wrapText="1" readingOrder="1"/>
    </xf>
    <xf numFmtId="0" fontId="23" fillId="19" borderId="56" xfId="0" applyFont="1" applyFill="1" applyBorder="1" applyAlignment="1">
      <alignment horizontal="center" vertical="center" wrapText="1" readingOrder="1"/>
    </xf>
    <xf numFmtId="0" fontId="23" fillId="19" borderId="0" xfId="0" applyFont="1" applyFill="1" applyAlignment="1">
      <alignment horizontal="center" vertical="center" wrapText="1" readingOrder="1"/>
    </xf>
    <xf numFmtId="0" fontId="23" fillId="19" borderId="57" xfId="0" applyFont="1" applyFill="1" applyBorder="1" applyAlignment="1">
      <alignment horizontal="center" vertical="center" wrapText="1" readingOrder="1"/>
    </xf>
    <xf numFmtId="0" fontId="25" fillId="7" borderId="59" xfId="0" applyFont="1" applyFill="1" applyBorder="1" applyAlignment="1">
      <alignment horizontal="center" vertical="center" wrapText="1" readingOrder="1"/>
    </xf>
    <xf numFmtId="0" fontId="25" fillId="7" borderId="63" xfId="0" applyFont="1" applyFill="1" applyBorder="1" applyAlignment="1">
      <alignment horizontal="center" vertical="center" wrapText="1" readingOrder="1"/>
    </xf>
    <xf numFmtId="0" fontId="23" fillId="8" borderId="58" xfId="0" applyFont="1" applyFill="1" applyBorder="1" applyAlignment="1">
      <alignment horizontal="center" vertical="center" wrapText="1" readingOrder="1"/>
    </xf>
    <xf numFmtId="0" fontId="23" fillId="8" borderId="63" xfId="0" applyFont="1" applyFill="1" applyBorder="1" applyAlignment="1">
      <alignment horizontal="center" vertical="center" wrapText="1" readingOrder="1"/>
    </xf>
    <xf numFmtId="0" fontId="23" fillId="8" borderId="56" xfId="0" applyFont="1" applyFill="1" applyBorder="1" applyAlignment="1">
      <alignment horizontal="center" vertical="center" wrapText="1" readingOrder="1"/>
    </xf>
    <xf numFmtId="0" fontId="23" fillId="8" borderId="0" xfId="0" applyFont="1" applyFill="1" applyAlignment="1">
      <alignment horizontal="center" vertical="center" wrapText="1" readingOrder="1"/>
    </xf>
    <xf numFmtId="0" fontId="23" fillId="8" borderId="57" xfId="0" applyFont="1" applyFill="1" applyBorder="1" applyAlignment="1">
      <alignment horizontal="center" vertical="center" wrapText="1" readingOrder="1"/>
    </xf>
    <xf numFmtId="0" fontId="22" fillId="17" borderId="59" xfId="3" applyFont="1" applyFill="1" applyBorder="1" applyAlignment="1">
      <alignment horizontal="center" vertical="center" wrapText="1" readingOrder="1"/>
    </xf>
    <xf numFmtId="0" fontId="22" fillId="17" borderId="63" xfId="3" applyFont="1" applyFill="1" applyBorder="1" applyAlignment="1">
      <alignment horizontal="center" vertical="center" wrapText="1" readingOrder="1"/>
    </xf>
    <xf numFmtId="0" fontId="23" fillId="16" borderId="59" xfId="0" applyFont="1" applyFill="1" applyBorder="1" applyAlignment="1">
      <alignment horizontal="center" vertical="center" wrapText="1" readingOrder="1"/>
    </xf>
    <xf numFmtId="0" fontId="23" fillId="16" borderId="63" xfId="0" applyFont="1" applyFill="1" applyBorder="1" applyAlignment="1">
      <alignment horizontal="center" vertical="center" wrapText="1" readingOrder="1"/>
    </xf>
    <xf numFmtId="0" fontId="23" fillId="16" borderId="56" xfId="0" applyFont="1" applyFill="1" applyBorder="1" applyAlignment="1">
      <alignment horizontal="center" vertical="center" wrapText="1" readingOrder="1"/>
    </xf>
    <xf numFmtId="0" fontId="23" fillId="16" borderId="0" xfId="0" applyFont="1" applyFill="1" applyAlignment="1">
      <alignment horizontal="center" vertical="center" wrapText="1" readingOrder="1"/>
    </xf>
    <xf numFmtId="0" fontId="23" fillId="16" borderId="57" xfId="0" applyFont="1" applyFill="1" applyBorder="1" applyAlignment="1">
      <alignment horizontal="center" vertical="center" wrapText="1" readingOrder="1"/>
    </xf>
    <xf numFmtId="0" fontId="22" fillId="15" borderId="58" xfId="3" applyFont="1" applyFill="1" applyBorder="1" applyAlignment="1">
      <alignment horizontal="center" vertical="center" wrapText="1" readingOrder="1"/>
    </xf>
    <xf numFmtId="0" fontId="22" fillId="15" borderId="63" xfId="3" applyFont="1" applyFill="1" applyBorder="1" applyAlignment="1">
      <alignment horizontal="center" vertical="center" wrapText="1" readingOrder="1"/>
    </xf>
    <xf numFmtId="0" fontId="23" fillId="10" borderId="58" xfId="0" applyFont="1" applyFill="1" applyBorder="1" applyAlignment="1">
      <alignment horizontal="center" vertical="center" wrapText="1" readingOrder="1"/>
    </xf>
    <xf numFmtId="0" fontId="23" fillId="10" borderId="63" xfId="0" applyFont="1" applyFill="1" applyBorder="1" applyAlignment="1">
      <alignment horizontal="center" vertical="center" wrapText="1" readingOrder="1"/>
    </xf>
    <xf numFmtId="0" fontId="23" fillId="10" borderId="56" xfId="0" applyFont="1" applyFill="1" applyBorder="1" applyAlignment="1">
      <alignment horizontal="center" vertical="center" wrapText="1" readingOrder="1"/>
    </xf>
    <xf numFmtId="0" fontId="23" fillId="10" borderId="0" xfId="0" applyFont="1" applyFill="1" applyAlignment="1">
      <alignment horizontal="center" vertical="center" wrapText="1" readingOrder="1"/>
    </xf>
    <xf numFmtId="0" fontId="23" fillId="10" borderId="57" xfId="0" applyFont="1" applyFill="1" applyBorder="1" applyAlignment="1">
      <alignment horizontal="center" vertical="center" wrapText="1" readingOrder="1"/>
    </xf>
    <xf numFmtId="0" fontId="8" fillId="4" borderId="38" xfId="1" applyFont="1" applyFill="1" applyBorder="1" applyAlignment="1" applyProtection="1">
      <alignment horizontal="center" vertical="center" wrapText="1"/>
      <protection locked="0"/>
    </xf>
    <xf numFmtId="0" fontId="8" fillId="4" borderId="39" xfId="1" applyFont="1" applyFill="1" applyBorder="1" applyAlignment="1" applyProtection="1">
      <alignment horizontal="center" vertical="center" wrapText="1"/>
      <protection locked="0"/>
    </xf>
    <xf numFmtId="0" fontId="8" fillId="0" borderId="7" xfId="1" applyFont="1" applyBorder="1" applyAlignment="1" applyProtection="1">
      <alignment horizontal="center" vertical="center" wrapText="1"/>
      <protection locked="0"/>
    </xf>
    <xf numFmtId="0" fontId="8" fillId="0" borderId="8" xfId="1" applyFont="1" applyBorder="1" applyAlignment="1" applyProtection="1">
      <alignment horizontal="center" vertical="center" wrapText="1"/>
      <protection locked="0"/>
    </xf>
    <xf numFmtId="0" fontId="8" fillId="0" borderId="9" xfId="1" applyFont="1" applyBorder="1" applyAlignment="1" applyProtection="1">
      <alignment horizontal="center" vertical="center" wrapText="1"/>
      <protection locked="0"/>
    </xf>
    <xf numFmtId="0" fontId="9" fillId="21" borderId="22" xfId="0" applyFont="1" applyFill="1" applyBorder="1" applyAlignment="1" applyProtection="1">
      <alignment horizontal="center" vertical="center" wrapText="1" readingOrder="1"/>
      <protection locked="0"/>
    </xf>
    <xf numFmtId="0" fontId="9" fillId="21" borderId="20" xfId="0" applyFont="1" applyFill="1" applyBorder="1" applyAlignment="1" applyProtection="1">
      <alignment horizontal="center" vertical="center" wrapText="1" readingOrder="1"/>
      <protection locked="0"/>
    </xf>
    <xf numFmtId="0" fontId="8" fillId="0" borderId="26" xfId="0" applyFont="1" applyBorder="1" applyAlignment="1" applyProtection="1">
      <alignment horizontal="center" vertical="center"/>
      <protection locked="0"/>
    </xf>
    <xf numFmtId="0" fontId="8" fillId="0" borderId="27" xfId="0" applyFont="1" applyBorder="1" applyAlignment="1" applyProtection="1">
      <alignment horizontal="center" vertical="center"/>
      <protection locked="0"/>
    </xf>
    <xf numFmtId="0" fontId="8" fillId="0" borderId="30" xfId="0" applyFont="1" applyBorder="1" applyAlignment="1" applyProtection="1">
      <alignment horizontal="center" vertical="center"/>
      <protection locked="0"/>
    </xf>
    <xf numFmtId="0" fontId="8" fillId="4" borderId="37" xfId="1" applyFont="1" applyFill="1" applyBorder="1" applyAlignment="1" applyProtection="1">
      <alignment horizontal="center" vertical="center" wrapText="1"/>
      <protection locked="0"/>
    </xf>
    <xf numFmtId="0" fontId="8" fillId="2" borderId="25" xfId="0" applyFont="1" applyFill="1" applyBorder="1" applyAlignment="1" applyProtection="1">
      <alignment horizontal="center" vertical="center" wrapText="1" readingOrder="1"/>
      <protection locked="0"/>
    </xf>
    <xf numFmtId="0" fontId="8" fillId="2" borderId="21" xfId="0" applyFont="1" applyFill="1" applyBorder="1" applyAlignment="1" applyProtection="1">
      <alignment horizontal="center" vertical="center" wrapText="1" readingOrder="1"/>
      <protection locked="0"/>
    </xf>
    <xf numFmtId="0" fontId="9" fillId="2" borderId="23" xfId="0" applyFont="1" applyFill="1" applyBorder="1" applyAlignment="1" applyProtection="1">
      <alignment horizontal="center" vertical="center" wrapText="1" readingOrder="1"/>
      <protection locked="0"/>
    </xf>
    <xf numFmtId="0" fontId="9" fillId="2" borderId="25" xfId="0" applyFont="1" applyFill="1" applyBorder="1" applyAlignment="1" applyProtection="1">
      <alignment horizontal="center" vertical="center" wrapText="1" readingOrder="1"/>
      <protection locked="0"/>
    </xf>
    <xf numFmtId="0" fontId="9" fillId="2" borderId="7" xfId="0" applyFont="1" applyFill="1" applyBorder="1" applyAlignment="1" applyProtection="1">
      <alignment horizontal="center" vertical="center" wrapText="1" readingOrder="1"/>
      <protection locked="0"/>
    </xf>
    <xf numFmtId="0" fontId="9" fillId="2" borderId="8" xfId="0" applyFont="1" applyFill="1" applyBorder="1" applyAlignment="1" applyProtection="1">
      <alignment horizontal="center" vertical="center" wrapText="1" readingOrder="1"/>
      <protection locked="0"/>
    </xf>
    <xf numFmtId="0" fontId="9" fillId="2" borderId="9" xfId="0" applyFont="1" applyFill="1" applyBorder="1" applyAlignment="1" applyProtection="1">
      <alignment horizontal="center" vertical="center" wrapText="1" readingOrder="1"/>
      <protection locked="0"/>
    </xf>
    <xf numFmtId="0" fontId="8" fillId="2" borderId="6" xfId="0" applyFont="1" applyFill="1" applyBorder="1" applyAlignment="1" applyProtection="1">
      <alignment horizontal="center" vertical="center" textRotation="90" wrapText="1"/>
      <protection locked="0"/>
    </xf>
    <xf numFmtId="0" fontId="8" fillId="2" borderId="19" xfId="0" applyFont="1" applyFill="1" applyBorder="1" applyAlignment="1" applyProtection="1">
      <alignment horizontal="center" vertical="center" textRotation="90" wrapText="1"/>
      <protection locked="0"/>
    </xf>
    <xf numFmtId="0" fontId="3" fillId="0" borderId="32" xfId="0" applyFont="1" applyBorder="1" applyAlignment="1" applyProtection="1">
      <alignment horizontal="center" vertical="center" textRotation="90" wrapText="1"/>
      <protection locked="0"/>
    </xf>
    <xf numFmtId="0" fontId="3" fillId="0" borderId="29" xfId="0" applyFont="1" applyBorder="1" applyAlignment="1" applyProtection="1">
      <alignment horizontal="center" vertical="center" textRotation="90" wrapText="1"/>
      <protection locked="0"/>
    </xf>
    <xf numFmtId="0" fontId="3" fillId="0" borderId="33" xfId="0" applyFont="1" applyBorder="1" applyAlignment="1" applyProtection="1">
      <alignment horizontal="center" vertical="center" textRotation="90" wrapText="1"/>
      <protection locked="0"/>
    </xf>
    <xf numFmtId="0" fontId="3" fillId="0" borderId="34" xfId="0" applyFont="1" applyBorder="1" applyAlignment="1" applyProtection="1">
      <alignment horizontal="center" vertical="center" textRotation="90" wrapText="1"/>
      <protection locked="0"/>
    </xf>
    <xf numFmtId="0" fontId="3" fillId="0" borderId="15" xfId="0" applyFont="1" applyBorder="1" applyAlignment="1" applyProtection="1">
      <alignment horizontal="center" vertical="center" wrapText="1" readingOrder="1"/>
      <protection locked="0"/>
    </xf>
    <xf numFmtId="0" fontId="8" fillId="2" borderId="22" xfId="0" applyFont="1" applyFill="1" applyBorder="1" applyAlignment="1" applyProtection="1">
      <alignment horizontal="center" vertical="center" wrapText="1" readingOrder="1"/>
      <protection locked="0"/>
    </xf>
    <xf numFmtId="0" fontId="8" fillId="2" borderId="20" xfId="0" applyFont="1" applyFill="1" applyBorder="1" applyAlignment="1" applyProtection="1">
      <alignment horizontal="center" vertical="center" wrapText="1" readingOrder="1"/>
      <protection locked="0"/>
    </xf>
    <xf numFmtId="0" fontId="8" fillId="2" borderId="23" xfId="0" applyFont="1" applyFill="1" applyBorder="1" applyAlignment="1" applyProtection="1">
      <alignment horizontal="center" vertical="center" wrapText="1" readingOrder="1"/>
      <protection locked="0"/>
    </xf>
    <xf numFmtId="0" fontId="8" fillId="2" borderId="6" xfId="0" applyFont="1" applyFill="1" applyBorder="1" applyAlignment="1" applyProtection="1">
      <alignment horizontal="center" vertical="center" wrapText="1" readingOrder="1"/>
      <protection locked="0"/>
    </xf>
    <xf numFmtId="0" fontId="4" fillId="0" borderId="22" xfId="0" applyFont="1" applyBorder="1" applyAlignment="1" applyProtection="1">
      <alignment horizontal="center" vertical="center" wrapText="1"/>
      <protection locked="0"/>
    </xf>
    <xf numFmtId="0" fontId="4" fillId="0" borderId="15" xfId="0" applyFont="1" applyBorder="1" applyAlignment="1" applyProtection="1">
      <alignment horizontal="center" vertical="center" wrapText="1"/>
      <protection locked="0"/>
    </xf>
    <xf numFmtId="0" fontId="4" fillId="0" borderId="20" xfId="0" applyFont="1" applyBorder="1" applyAlignment="1" applyProtection="1">
      <alignment horizontal="center" vertical="center" wrapText="1"/>
      <protection locked="0"/>
    </xf>
    <xf numFmtId="0" fontId="4" fillId="0" borderId="17" xfId="0" applyFont="1" applyBorder="1" applyAlignment="1" applyProtection="1">
      <alignment horizontal="center" vertical="center" wrapText="1"/>
      <protection locked="0"/>
    </xf>
    <xf numFmtId="0" fontId="3" fillId="0" borderId="22" xfId="0" applyFont="1" applyBorder="1" applyAlignment="1" applyProtection="1">
      <alignment horizontal="center" vertical="center" wrapText="1" readingOrder="1"/>
      <protection locked="0"/>
    </xf>
    <xf numFmtId="0" fontId="3" fillId="0" borderId="13" xfId="0" applyFont="1" applyBorder="1" applyAlignment="1" applyProtection="1">
      <alignment horizontal="center" vertical="center" wrapText="1" readingOrder="1"/>
      <protection locked="0"/>
    </xf>
    <xf numFmtId="0" fontId="6" fillId="0" borderId="22" xfId="0" applyFont="1" applyBorder="1" applyAlignment="1" applyProtection="1">
      <alignment horizontal="center" vertical="center" wrapText="1" readingOrder="1"/>
      <protection locked="0"/>
    </xf>
    <xf numFmtId="0" fontId="6" fillId="0" borderId="15" xfId="0" applyFont="1" applyBorder="1" applyAlignment="1" applyProtection="1">
      <alignment horizontal="center" vertical="center" wrapText="1" readingOrder="1"/>
      <protection locked="0"/>
    </xf>
    <xf numFmtId="0" fontId="3" fillId="0" borderId="35" xfId="0" applyFont="1" applyBorder="1" applyAlignment="1" applyProtection="1">
      <alignment horizontal="center" vertical="center" textRotation="90" wrapText="1"/>
      <protection locked="0"/>
    </xf>
    <xf numFmtId="0" fontId="3" fillId="0" borderId="40" xfId="0" applyFont="1" applyBorder="1" applyAlignment="1" applyProtection="1">
      <alignment horizontal="center" vertical="center" textRotation="90" wrapText="1"/>
      <protection locked="0"/>
    </xf>
    <xf numFmtId="0" fontId="3" fillId="0" borderId="41" xfId="0" applyFont="1" applyBorder="1" applyAlignment="1" applyProtection="1">
      <alignment horizontal="center" vertical="center" textRotation="90" wrapText="1"/>
      <protection locked="0"/>
    </xf>
    <xf numFmtId="0" fontId="6" fillId="0" borderId="13" xfId="0" applyFont="1" applyBorder="1" applyAlignment="1" applyProtection="1">
      <alignment horizontal="center" vertical="center" wrapText="1" readingOrder="1"/>
      <protection locked="0"/>
    </xf>
    <xf numFmtId="0" fontId="3" fillId="0" borderId="20" xfId="0" applyFont="1" applyBorder="1" applyAlignment="1" applyProtection="1">
      <alignment horizontal="center" vertical="center" wrapText="1" readingOrder="1"/>
      <protection locked="0"/>
    </xf>
    <xf numFmtId="0" fontId="3" fillId="0" borderId="64" xfId="0" applyFont="1" applyBorder="1" applyAlignment="1" applyProtection="1">
      <alignment horizontal="center" vertical="center" wrapText="1" readingOrder="1"/>
      <protection locked="0"/>
    </xf>
    <xf numFmtId="0" fontId="3" fillId="0" borderId="22" xfId="0" applyFont="1" applyBorder="1" applyAlignment="1" applyProtection="1">
      <alignment horizontal="center" vertical="center" wrapText="1"/>
      <protection locked="0"/>
    </xf>
    <xf numFmtId="0" fontId="3" fillId="0" borderId="15" xfId="0" applyFont="1" applyBorder="1" applyAlignment="1" applyProtection="1">
      <alignment horizontal="center" vertical="center" wrapText="1"/>
      <protection locked="0"/>
    </xf>
    <xf numFmtId="0" fontId="0" fillId="0" borderId="35" xfId="0" applyBorder="1"/>
    <xf numFmtId="0" fontId="0" fillId="0" borderId="68" xfId="0" applyBorder="1" applyAlignment="1">
      <alignment horizontal="center"/>
    </xf>
    <xf numFmtId="0" fontId="0" fillId="0" borderId="69" xfId="0" applyBorder="1" applyAlignment="1">
      <alignment horizontal="center"/>
    </xf>
    <xf numFmtId="0" fontId="1" fillId="0" borderId="35" xfId="0" applyFont="1" applyBorder="1" applyAlignment="1">
      <alignment horizontal="center"/>
    </xf>
    <xf numFmtId="0" fontId="1" fillId="0" borderId="70" xfId="0" applyFont="1" applyBorder="1" applyAlignment="1">
      <alignment horizontal="center"/>
    </xf>
    <xf numFmtId="0" fontId="0" fillId="0" borderId="68" xfId="0" applyBorder="1" applyAlignment="1">
      <alignment horizontal="left" wrapText="1"/>
    </xf>
    <xf numFmtId="0" fontId="0" fillId="0" borderId="69" xfId="0" applyBorder="1" applyAlignment="1">
      <alignment horizontal="left" wrapText="1"/>
    </xf>
    <xf numFmtId="0" fontId="0" fillId="0" borderId="71" xfId="0" applyBorder="1" applyAlignment="1">
      <alignment horizontal="left" wrapText="1"/>
    </xf>
    <xf numFmtId="0" fontId="0" fillId="0" borderId="72" xfId="0" applyBorder="1" applyAlignment="1">
      <alignment horizontal="left" wrapText="1"/>
    </xf>
  </cellXfs>
  <cellStyles count="4">
    <cellStyle name="Hipervínculo" xfId="3" builtinId="8"/>
    <cellStyle name="Normal" xfId="0" builtinId="0"/>
    <cellStyle name="Normal 2" xfId="1" xr:uid="{255516BD-F9F9-44E5-90F4-DD3E38DA2E5D}"/>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2</xdr:col>
      <xdr:colOff>304800</xdr:colOff>
      <xdr:row>0</xdr:row>
      <xdr:rowOff>304800</xdr:rowOff>
    </xdr:to>
    <xdr:sp macro="" textlink="">
      <xdr:nvSpPr>
        <xdr:cNvPr id="2" name="AutoShape 2" descr="Resultado de imagen para invias">
          <a:extLst>
            <a:ext uri="{FF2B5EF4-FFF2-40B4-BE49-F238E27FC236}">
              <a16:creationId xmlns:a16="http://schemas.microsoft.com/office/drawing/2014/main" id="{D7BAB47E-B2EA-4C87-B770-67DE47617F53}"/>
            </a:ext>
          </a:extLst>
        </xdr:cNvPr>
        <xdr:cNvSpPr>
          <a:spLocks noChangeAspect="1" noChangeArrowheads="1"/>
        </xdr:cNvSpPr>
      </xdr:nvSpPr>
      <xdr:spPr bwMode="auto">
        <a:xfrm>
          <a:off x="382905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76200</xdr:colOff>
      <xdr:row>0</xdr:row>
      <xdr:rowOff>247650</xdr:rowOff>
    </xdr:from>
    <xdr:to>
      <xdr:col>1</xdr:col>
      <xdr:colOff>1495019</xdr:colOff>
      <xdr:row>0</xdr:row>
      <xdr:rowOff>1657174</xdr:rowOff>
    </xdr:to>
    <xdr:pic>
      <xdr:nvPicPr>
        <xdr:cNvPr id="3" name="Imagen 2">
          <a:extLst>
            <a:ext uri="{FF2B5EF4-FFF2-40B4-BE49-F238E27FC236}">
              <a16:creationId xmlns:a16="http://schemas.microsoft.com/office/drawing/2014/main" id="{BC537A81-4D99-4DE1-B957-3F3F55F14E79}"/>
            </a:ext>
          </a:extLst>
        </xdr:cNvPr>
        <xdr:cNvPicPr>
          <a:picLocks noChangeAspect="1"/>
        </xdr:cNvPicPr>
      </xdr:nvPicPr>
      <xdr:blipFill>
        <a:blip xmlns:r="http://schemas.openxmlformats.org/officeDocument/2006/relationships" r:embed="rId1"/>
        <a:stretch>
          <a:fillRect/>
        </a:stretch>
      </xdr:blipFill>
      <xdr:spPr>
        <a:xfrm>
          <a:off x="76200" y="247650"/>
          <a:ext cx="3247619" cy="1409524"/>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OneDrive%20-%20Instituto%20Nacional%20de%20Vias%20-%20INVIAS/1.%20TELETRABAJO/2023/formulacion%20PAAC%202024/C3%20RDC" TargetMode="External"/><Relationship Id="rId2" Type="http://schemas.openxmlformats.org/officeDocument/2006/relationships/hyperlink" Target="..\..\..\..\..\..\OneDrive%20-%20Instituto%20Nacional%20de%20Vias%20-%20INVIAS\1.%20TELETRABAJO\2023\formulacion%20PAAC%202024\C4%20AC" TargetMode="External"/><Relationship Id="rId1" Type="http://schemas.openxmlformats.org/officeDocument/2006/relationships/hyperlink" Target="../../../../../../OneDrive%20-%20Instituto%20Nacional%20de%20Vias%20-%20INVIAS/1.%20TELETRABAJO/2023/formulacion%20PAAC%202024/C5%20transp"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OneDrive%20-%20Instituto%20Nacional%20de%20Vias%20-%20INVIAS/1.%20TELETRABAJO/2023/formulacion%20PAAC%202024/C1%20RIESGO"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E7BC9-E7FF-4DC5-BD69-CAE97A8ED67D}">
  <sheetPr>
    <pageSetUpPr fitToPage="1"/>
  </sheetPr>
  <dimension ref="A1:N37"/>
  <sheetViews>
    <sheetView zoomScale="60" zoomScaleNormal="60" zoomScaleSheetLayoutView="30" zoomScalePageLayoutView="60" workbookViewId="0">
      <selection activeCell="S32" sqref="S32"/>
    </sheetView>
  </sheetViews>
  <sheetFormatPr baseColWidth="10" defaultColWidth="11.42578125" defaultRowHeight="15" x14ac:dyDescent="0.25"/>
  <cols>
    <col min="1" max="1" width="27.42578125" customWidth="1"/>
    <col min="2" max="2" width="30" customWidth="1"/>
    <col min="3" max="3" width="45.7109375" customWidth="1"/>
    <col min="4" max="4" width="25" customWidth="1"/>
    <col min="5" max="5" width="21.140625" customWidth="1"/>
    <col min="6" max="6" width="17.42578125" customWidth="1"/>
    <col min="7" max="7" width="13.85546875" customWidth="1"/>
    <col min="8" max="8" width="55" customWidth="1"/>
    <col min="9" max="9" width="13.85546875" customWidth="1"/>
    <col min="10" max="10" width="11.85546875" bestFit="1" customWidth="1"/>
    <col min="11" max="11" width="15.85546875" bestFit="1" customWidth="1"/>
    <col min="12" max="12" width="14.28515625" bestFit="1" customWidth="1"/>
    <col min="13" max="13" width="22.42578125" customWidth="1"/>
  </cols>
  <sheetData>
    <row r="1" spans="1:14" ht="134.25" customHeight="1" x14ac:dyDescent="0.25">
      <c r="A1" s="126"/>
      <c r="B1" s="126"/>
      <c r="C1" s="127" t="s">
        <v>0</v>
      </c>
      <c r="D1" s="127"/>
      <c r="E1" s="127"/>
      <c r="F1" s="127"/>
      <c r="G1" s="127"/>
      <c r="H1" s="127"/>
      <c r="I1" s="127"/>
      <c r="J1" s="127"/>
      <c r="K1" s="127"/>
      <c r="L1" s="127"/>
      <c r="M1" s="127"/>
    </row>
    <row r="2" spans="1:14" ht="201.75" customHeight="1" x14ac:dyDescent="0.25">
      <c r="A2" s="128" t="s">
        <v>1</v>
      </c>
      <c r="B2" s="128"/>
      <c r="C2" s="128"/>
      <c r="D2" s="128"/>
      <c r="E2" s="128"/>
      <c r="F2" s="128"/>
      <c r="G2" s="128"/>
      <c r="H2" s="128"/>
      <c r="I2" s="128"/>
      <c r="J2" s="128"/>
      <c r="K2" s="128"/>
      <c r="L2" s="128"/>
      <c r="M2" s="128"/>
    </row>
    <row r="3" spans="1:14" ht="18.75" x14ac:dyDescent="0.25">
      <c r="A3" s="12"/>
      <c r="B3" s="12"/>
      <c r="C3" s="12"/>
      <c r="D3" s="12"/>
      <c r="E3" s="12"/>
      <c r="F3" s="12"/>
    </row>
    <row r="4" spans="1:14" ht="18.75" x14ac:dyDescent="0.25">
      <c r="A4" s="12"/>
      <c r="B4" s="12"/>
      <c r="C4" s="12"/>
      <c r="D4" s="12"/>
      <c r="E4" s="12"/>
      <c r="F4" s="12"/>
      <c r="N4" s="13"/>
    </row>
    <row r="5" spans="1:14" ht="26.25" hidden="1" customHeight="1" x14ac:dyDescent="0.25">
      <c r="A5" s="130" t="s">
        <v>2</v>
      </c>
      <c r="B5" s="130"/>
      <c r="C5" s="130"/>
      <c r="D5" s="130"/>
      <c r="E5" s="130"/>
      <c r="F5" s="130"/>
      <c r="G5" s="130"/>
      <c r="H5" s="130"/>
      <c r="I5" s="130"/>
      <c r="J5" s="130"/>
      <c r="K5" s="130"/>
      <c r="L5" s="14"/>
    </row>
    <row r="6" spans="1:14" ht="18.75" hidden="1" x14ac:dyDescent="0.25">
      <c r="A6" s="15"/>
      <c r="B6" s="15"/>
    </row>
    <row r="7" spans="1:14" ht="18.75" hidden="1" x14ac:dyDescent="0.25">
      <c r="A7" s="131" t="s">
        <v>3</v>
      </c>
      <c r="B7" s="131"/>
      <c r="C7" s="131"/>
      <c r="D7" s="131"/>
      <c r="E7" s="131"/>
      <c r="F7" s="131"/>
      <c r="G7" s="131"/>
      <c r="H7" s="131"/>
      <c r="I7" s="131"/>
      <c r="J7" s="131"/>
      <c r="K7" s="131"/>
      <c r="L7" s="131"/>
      <c r="M7" s="131"/>
    </row>
    <row r="8" spans="1:14" ht="15.75" hidden="1" x14ac:dyDescent="0.25">
      <c r="A8" s="129" t="s">
        <v>4</v>
      </c>
      <c r="B8" s="129"/>
      <c r="C8" s="129"/>
      <c r="D8" s="129"/>
      <c r="E8" s="129"/>
      <c r="F8" s="129"/>
      <c r="G8" s="129"/>
      <c r="H8" s="129"/>
      <c r="I8" s="129"/>
      <c r="J8" s="129"/>
      <c r="K8" s="129"/>
      <c r="L8" s="129"/>
      <c r="M8" s="129"/>
    </row>
    <row r="9" spans="1:14" ht="15.75" hidden="1" x14ac:dyDescent="0.25">
      <c r="A9" s="16"/>
      <c r="B9" s="16"/>
      <c r="C9" s="17"/>
      <c r="D9" s="17"/>
      <c r="E9" s="17"/>
    </row>
    <row r="10" spans="1:14" ht="15.75" hidden="1" x14ac:dyDescent="0.25">
      <c r="A10" s="16"/>
      <c r="B10" s="16"/>
      <c r="C10" s="17"/>
      <c r="D10" s="17"/>
      <c r="E10" s="17"/>
    </row>
    <row r="11" spans="1:14" ht="16.5" hidden="1" x14ac:dyDescent="0.25">
      <c r="A11" s="132" t="s">
        <v>5</v>
      </c>
      <c r="B11" s="132"/>
      <c r="C11" s="132" t="s">
        <v>6</v>
      </c>
      <c r="D11" s="132" t="s">
        <v>7</v>
      </c>
      <c r="E11" s="134" t="s">
        <v>8</v>
      </c>
      <c r="F11" s="134"/>
      <c r="G11" s="134"/>
      <c r="H11" s="134"/>
      <c r="I11" s="134"/>
      <c r="J11" s="134"/>
      <c r="K11" s="134"/>
      <c r="L11" s="134"/>
      <c r="M11" s="134"/>
    </row>
    <row r="12" spans="1:14" ht="16.5" hidden="1" customHeight="1" x14ac:dyDescent="0.25">
      <c r="A12" s="132"/>
      <c r="B12" s="132"/>
      <c r="C12" s="132"/>
      <c r="D12" s="132"/>
      <c r="E12" s="135" t="s">
        <v>9</v>
      </c>
      <c r="F12" s="136"/>
      <c r="G12" s="137" t="s">
        <v>10</v>
      </c>
      <c r="H12" s="135"/>
      <c r="I12" s="136"/>
      <c r="J12" s="137" t="s">
        <v>11</v>
      </c>
      <c r="K12" s="136"/>
      <c r="L12" s="18"/>
      <c r="M12" s="19" t="s">
        <v>12</v>
      </c>
    </row>
    <row r="13" spans="1:14" ht="16.5" hidden="1" x14ac:dyDescent="0.25">
      <c r="A13" s="133"/>
      <c r="B13" s="133"/>
      <c r="C13" s="133"/>
      <c r="D13" s="133"/>
      <c r="E13" s="20" t="s">
        <v>13</v>
      </c>
      <c r="F13" s="21" t="s">
        <v>14</v>
      </c>
      <c r="G13" s="22" t="s">
        <v>13</v>
      </c>
      <c r="H13" s="22"/>
      <c r="I13" s="21" t="s">
        <v>14</v>
      </c>
      <c r="J13" s="22" t="s">
        <v>13</v>
      </c>
      <c r="K13" s="21" t="s">
        <v>14</v>
      </c>
      <c r="L13" s="21"/>
      <c r="M13" s="22" t="s">
        <v>13</v>
      </c>
    </row>
    <row r="14" spans="1:14" ht="63" hidden="1" x14ac:dyDescent="0.25">
      <c r="A14" s="138">
        <v>0.05</v>
      </c>
      <c r="B14" s="139" t="s">
        <v>15</v>
      </c>
      <c r="C14" s="23" t="s">
        <v>16</v>
      </c>
      <c r="D14" s="23" t="s">
        <v>17</v>
      </c>
      <c r="E14" s="24"/>
      <c r="F14" s="24"/>
      <c r="G14" s="24"/>
      <c r="H14" s="24"/>
      <c r="I14" s="24"/>
      <c r="J14" s="24"/>
      <c r="K14" s="24"/>
      <c r="L14" s="24"/>
      <c r="M14" s="24"/>
    </row>
    <row r="15" spans="1:14" ht="15.75" hidden="1" customHeight="1" x14ac:dyDescent="0.25">
      <c r="A15" s="138"/>
      <c r="B15" s="140"/>
      <c r="C15" s="25" t="s">
        <v>18</v>
      </c>
      <c r="D15" s="25"/>
      <c r="E15" s="24"/>
      <c r="F15" s="24"/>
      <c r="G15" s="24"/>
      <c r="H15" s="24"/>
      <c r="I15" s="24"/>
      <c r="J15" s="24"/>
      <c r="K15" s="24"/>
      <c r="L15" s="24"/>
      <c r="M15" s="24"/>
    </row>
    <row r="16" spans="1:14" ht="16.5" hidden="1" customHeight="1" x14ac:dyDescent="0.25">
      <c r="A16" s="138"/>
      <c r="B16" s="141"/>
      <c r="C16" s="25"/>
      <c r="D16" s="25"/>
      <c r="E16" s="23"/>
      <c r="F16" s="24"/>
      <c r="G16" s="24"/>
      <c r="H16" s="24"/>
      <c r="I16" s="24"/>
      <c r="J16" s="24"/>
      <c r="K16" s="24"/>
      <c r="L16" s="24"/>
      <c r="M16" s="24"/>
    </row>
    <row r="17" spans="1:13" ht="16.5" hidden="1" customHeight="1" x14ac:dyDescent="0.25">
      <c r="A17" s="142">
        <v>0.75</v>
      </c>
      <c r="B17" s="143" t="s">
        <v>19</v>
      </c>
      <c r="C17" s="25"/>
      <c r="D17" s="25"/>
      <c r="E17" s="23"/>
      <c r="F17" s="24"/>
      <c r="G17" s="24"/>
      <c r="H17" s="24"/>
      <c r="I17" s="24"/>
      <c r="J17" s="24"/>
      <c r="K17" s="24"/>
      <c r="L17" s="24"/>
      <c r="M17" s="24"/>
    </row>
    <row r="18" spans="1:13" ht="16.5" hidden="1" customHeight="1" x14ac:dyDescent="0.25">
      <c r="A18" s="142"/>
      <c r="B18" s="144"/>
      <c r="C18" s="25" t="s">
        <v>20</v>
      </c>
      <c r="D18" s="25"/>
      <c r="E18" s="25"/>
      <c r="F18" s="25"/>
      <c r="G18" s="25"/>
      <c r="H18" s="25"/>
      <c r="I18" s="25"/>
      <c r="J18" s="25"/>
      <c r="K18" s="25"/>
      <c r="L18" s="25"/>
      <c r="M18" s="25"/>
    </row>
    <row r="19" spans="1:13" ht="16.5" hidden="1" customHeight="1" x14ac:dyDescent="0.25">
      <c r="A19" s="142"/>
      <c r="B19" s="144"/>
      <c r="C19" s="25"/>
      <c r="D19" s="25"/>
      <c r="E19" s="25"/>
      <c r="F19" s="25"/>
      <c r="G19" s="25"/>
      <c r="H19" s="25"/>
      <c r="I19" s="25"/>
      <c r="J19" s="25"/>
      <c r="K19" s="25"/>
      <c r="L19" s="25"/>
      <c r="M19" s="25"/>
    </row>
    <row r="20" spans="1:13" ht="31.5" hidden="1" customHeight="1" x14ac:dyDescent="0.25">
      <c r="A20" s="142"/>
      <c r="B20" s="145"/>
      <c r="C20" s="25"/>
      <c r="D20" s="25"/>
      <c r="E20" s="25"/>
      <c r="F20" s="25"/>
      <c r="G20" s="25"/>
      <c r="H20" s="25"/>
      <c r="I20" s="25"/>
      <c r="J20" s="25"/>
      <c r="K20" s="25"/>
      <c r="L20" s="25"/>
      <c r="M20" s="25"/>
    </row>
    <row r="21" spans="1:13" ht="18.75" hidden="1" customHeight="1" x14ac:dyDescent="0.25">
      <c r="A21" s="142">
        <v>0.1</v>
      </c>
      <c r="B21" s="143" t="s">
        <v>21</v>
      </c>
      <c r="C21" s="25"/>
      <c r="D21" s="25"/>
      <c r="E21" s="25"/>
      <c r="F21" s="25"/>
      <c r="G21" s="25"/>
      <c r="H21" s="25"/>
      <c r="I21" s="25"/>
      <c r="J21" s="25"/>
      <c r="K21" s="25"/>
      <c r="L21" s="25"/>
      <c r="M21" s="25"/>
    </row>
    <row r="22" spans="1:13" hidden="1" x14ac:dyDescent="0.25">
      <c r="A22" s="142"/>
      <c r="B22" s="145"/>
      <c r="C22" s="25"/>
      <c r="D22" s="25"/>
      <c r="E22" s="25"/>
      <c r="F22" s="25"/>
      <c r="G22" s="25"/>
      <c r="H22" s="25"/>
      <c r="I22" s="25"/>
      <c r="J22" s="25"/>
      <c r="K22" s="25"/>
      <c r="L22" s="25"/>
      <c r="M22" s="25"/>
    </row>
    <row r="23" spans="1:13" ht="18.75" hidden="1" x14ac:dyDescent="0.25">
      <c r="A23" s="26">
        <v>0.1</v>
      </c>
      <c r="B23" s="27" t="s">
        <v>22</v>
      </c>
      <c r="C23" s="23"/>
      <c r="D23" s="25"/>
      <c r="E23" s="25"/>
      <c r="F23" s="25"/>
      <c r="G23" s="25"/>
      <c r="H23" s="25"/>
      <c r="I23" s="25"/>
      <c r="J23" s="25"/>
      <c r="K23" s="25"/>
      <c r="L23" s="25"/>
      <c r="M23" s="25"/>
    </row>
    <row r="24" spans="1:13" ht="15.75" hidden="1" x14ac:dyDescent="0.25">
      <c r="A24" s="16"/>
      <c r="B24" s="16"/>
      <c r="C24" s="17"/>
      <c r="D24" s="17"/>
      <c r="E24" s="17"/>
    </row>
    <row r="25" spans="1:13" ht="26.25" customHeight="1" x14ac:dyDescent="0.25">
      <c r="A25" s="130" t="s">
        <v>23</v>
      </c>
      <c r="B25" s="130"/>
      <c r="C25" s="130"/>
      <c r="D25" s="130"/>
      <c r="E25" s="130"/>
      <c r="F25" s="130"/>
      <c r="G25" s="130"/>
      <c r="H25" s="130"/>
      <c r="I25" s="130"/>
      <c r="J25" s="130"/>
      <c r="K25" s="130"/>
      <c r="L25" s="130"/>
      <c r="M25" s="130"/>
    </row>
    <row r="26" spans="1:13" ht="16.5" thickBot="1" x14ac:dyDescent="0.3">
      <c r="A26" s="16"/>
      <c r="B26" s="16"/>
      <c r="C26" s="17"/>
      <c r="D26" s="17"/>
      <c r="E26" s="17"/>
      <c r="I26" s="149" t="s">
        <v>24</v>
      </c>
      <c r="J26" s="149"/>
      <c r="K26" s="149"/>
      <c r="L26" s="149"/>
      <c r="M26" s="149"/>
    </row>
    <row r="27" spans="1:13" ht="38.25" thickBot="1" x14ac:dyDescent="0.3">
      <c r="A27" s="123" t="s">
        <v>275</v>
      </c>
      <c r="B27" s="124" t="s">
        <v>25</v>
      </c>
      <c r="C27" s="124" t="s">
        <v>26</v>
      </c>
      <c r="D27" s="150" t="s">
        <v>27</v>
      </c>
      <c r="E27" s="151"/>
      <c r="F27" s="152"/>
      <c r="G27" s="124" t="s">
        <v>28</v>
      </c>
      <c r="H27" s="124" t="s">
        <v>29</v>
      </c>
      <c r="I27" s="124" t="s">
        <v>30</v>
      </c>
      <c r="J27" s="124" t="s">
        <v>31</v>
      </c>
      <c r="K27" s="124" t="s">
        <v>276</v>
      </c>
      <c r="L27" s="124" t="s">
        <v>32</v>
      </c>
      <c r="M27" s="124" t="s">
        <v>33</v>
      </c>
    </row>
    <row r="28" spans="1:13" ht="70.5" customHeight="1" thickTop="1" thickBot="1" x14ac:dyDescent="0.3">
      <c r="A28" s="153" t="s">
        <v>34</v>
      </c>
      <c r="B28" s="155" t="s">
        <v>35</v>
      </c>
      <c r="C28" s="155" t="s">
        <v>36</v>
      </c>
      <c r="D28" s="157" t="s">
        <v>37</v>
      </c>
      <c r="E28" s="158"/>
      <c r="F28" s="159"/>
      <c r="G28" s="120">
        <v>1</v>
      </c>
      <c r="H28" s="121" t="s">
        <v>38</v>
      </c>
      <c r="I28" s="121"/>
      <c r="J28" s="121" t="s">
        <v>39</v>
      </c>
      <c r="K28" s="121" t="s">
        <v>39</v>
      </c>
      <c r="L28" s="121"/>
      <c r="M28" s="122" t="s">
        <v>39</v>
      </c>
    </row>
    <row r="29" spans="1:13" ht="54.75" customHeight="1" thickTop="1" thickBot="1" x14ac:dyDescent="0.3">
      <c r="A29" s="154"/>
      <c r="B29" s="156"/>
      <c r="C29" s="156"/>
      <c r="D29" s="157" t="s">
        <v>40</v>
      </c>
      <c r="E29" s="158"/>
      <c r="F29" s="159"/>
      <c r="G29" s="120">
        <v>1</v>
      </c>
      <c r="H29" s="121" t="s">
        <v>38</v>
      </c>
      <c r="I29" s="121"/>
      <c r="J29" s="121" t="s">
        <v>39</v>
      </c>
      <c r="K29" s="121" t="s">
        <v>39</v>
      </c>
      <c r="L29" s="121"/>
      <c r="M29" s="122" t="s">
        <v>39</v>
      </c>
    </row>
    <row r="30" spans="1:13" ht="57.75" customHeight="1" thickTop="1" thickBot="1" x14ac:dyDescent="0.3">
      <c r="A30" s="160" t="s">
        <v>41</v>
      </c>
      <c r="B30" s="162" t="s">
        <v>42</v>
      </c>
      <c r="C30" s="162" t="s">
        <v>43</v>
      </c>
      <c r="D30" s="164" t="s">
        <v>44</v>
      </c>
      <c r="E30" s="165"/>
      <c r="F30" s="166"/>
      <c r="G30" s="28">
        <v>1</v>
      </c>
      <c r="H30" s="29" t="s">
        <v>45</v>
      </c>
      <c r="I30" s="29"/>
      <c r="J30" s="29" t="s">
        <v>39</v>
      </c>
      <c r="K30" s="29" t="s">
        <v>39</v>
      </c>
      <c r="L30" s="29"/>
      <c r="M30" s="30" t="s">
        <v>39</v>
      </c>
    </row>
    <row r="31" spans="1:13" ht="57.75" customHeight="1" thickBot="1" x14ac:dyDescent="0.3">
      <c r="A31" s="161"/>
      <c r="B31" s="163"/>
      <c r="C31" s="163"/>
      <c r="D31" s="164" t="s">
        <v>46</v>
      </c>
      <c r="E31" s="165"/>
      <c r="F31" s="166"/>
      <c r="G31" s="28">
        <v>1</v>
      </c>
      <c r="H31" s="29" t="s">
        <v>47</v>
      </c>
      <c r="I31" s="29"/>
      <c r="J31" s="29" t="s">
        <v>39</v>
      </c>
      <c r="K31" s="29" t="s">
        <v>39</v>
      </c>
      <c r="L31" s="29" t="s">
        <v>39</v>
      </c>
      <c r="M31" s="30" t="s">
        <v>39</v>
      </c>
    </row>
    <row r="32" spans="1:13" ht="159" customHeight="1" thickTop="1" thickBot="1" x14ac:dyDescent="0.3">
      <c r="A32" s="110" t="s">
        <v>48</v>
      </c>
      <c r="B32" s="102" t="s">
        <v>49</v>
      </c>
      <c r="C32" s="102" t="s">
        <v>50</v>
      </c>
      <c r="D32" s="146" t="s">
        <v>274</v>
      </c>
      <c r="E32" s="147"/>
      <c r="F32" s="148"/>
      <c r="G32" s="125">
        <v>1</v>
      </c>
      <c r="H32" s="117" t="s">
        <v>51</v>
      </c>
      <c r="I32" s="118" t="s">
        <v>39</v>
      </c>
      <c r="J32" s="118" t="s">
        <v>39</v>
      </c>
      <c r="K32" s="118" t="s">
        <v>39</v>
      </c>
      <c r="L32" s="118" t="s">
        <v>39</v>
      </c>
      <c r="M32" s="119" t="s">
        <v>39</v>
      </c>
    </row>
    <row r="33" spans="1:13" ht="82.5" customHeight="1" thickBot="1" x14ac:dyDescent="0.3">
      <c r="A33" s="174" t="s">
        <v>52</v>
      </c>
      <c r="B33" s="176" t="s">
        <v>53</v>
      </c>
      <c r="C33" s="176" t="s">
        <v>273</v>
      </c>
      <c r="D33" s="178" t="s">
        <v>54</v>
      </c>
      <c r="E33" s="179"/>
      <c r="F33" s="180"/>
      <c r="G33" s="111">
        <v>1</v>
      </c>
      <c r="H33" s="112" t="s">
        <v>55</v>
      </c>
      <c r="I33" s="112" t="s">
        <v>39</v>
      </c>
      <c r="J33" s="112" t="s">
        <v>39</v>
      </c>
      <c r="K33" s="112" t="s">
        <v>39</v>
      </c>
      <c r="L33" s="112" t="s">
        <v>39</v>
      </c>
      <c r="M33" s="113" t="s">
        <v>39</v>
      </c>
    </row>
    <row r="34" spans="1:13" ht="129" customHeight="1" thickBot="1" x14ac:dyDescent="0.3">
      <c r="A34" s="175"/>
      <c r="B34" s="177"/>
      <c r="C34" s="177"/>
      <c r="D34" s="178" t="s">
        <v>56</v>
      </c>
      <c r="E34" s="179"/>
      <c r="F34" s="180"/>
      <c r="G34" s="111">
        <v>1</v>
      </c>
      <c r="H34" s="112" t="s">
        <v>55</v>
      </c>
      <c r="I34" s="112" t="s">
        <v>39</v>
      </c>
      <c r="J34" s="112" t="s">
        <v>39</v>
      </c>
      <c r="K34" s="112" t="s">
        <v>39</v>
      </c>
      <c r="L34" s="112" t="s">
        <v>39</v>
      </c>
      <c r="M34" s="113" t="s">
        <v>39</v>
      </c>
    </row>
    <row r="35" spans="1:13" ht="91.5" customHeight="1" thickTop="1" thickBot="1" x14ac:dyDescent="0.3">
      <c r="A35" s="167" t="s">
        <v>57</v>
      </c>
      <c r="B35" s="169" t="s">
        <v>58</v>
      </c>
      <c r="C35" s="169" t="s">
        <v>59</v>
      </c>
      <c r="D35" s="171" t="s">
        <v>60</v>
      </c>
      <c r="E35" s="172"/>
      <c r="F35" s="173"/>
      <c r="G35" s="114">
        <v>100</v>
      </c>
      <c r="H35" s="114" t="s">
        <v>55</v>
      </c>
      <c r="I35" s="114" t="s">
        <v>39</v>
      </c>
      <c r="J35" s="114" t="s">
        <v>39</v>
      </c>
      <c r="K35" s="114" t="s">
        <v>39</v>
      </c>
      <c r="L35" s="114" t="s">
        <v>39</v>
      </c>
      <c r="M35" s="115" t="s">
        <v>39</v>
      </c>
    </row>
    <row r="36" spans="1:13" ht="93" customHeight="1" thickBot="1" x14ac:dyDescent="0.3">
      <c r="A36" s="168"/>
      <c r="B36" s="170"/>
      <c r="C36" s="170"/>
      <c r="D36" s="171" t="s">
        <v>61</v>
      </c>
      <c r="E36" s="172"/>
      <c r="F36" s="173"/>
      <c r="G36" s="116">
        <v>4</v>
      </c>
      <c r="H36" s="116" t="s">
        <v>55</v>
      </c>
      <c r="I36" s="116" t="s">
        <v>39</v>
      </c>
      <c r="J36" s="116" t="s">
        <v>39</v>
      </c>
      <c r="K36" s="116" t="s">
        <v>39</v>
      </c>
      <c r="L36" s="116" t="s">
        <v>39</v>
      </c>
      <c r="M36" s="115" t="s">
        <v>39</v>
      </c>
    </row>
    <row r="37" spans="1:13" ht="15.75" thickTop="1" x14ac:dyDescent="0.25"/>
  </sheetData>
  <mergeCells count="43">
    <mergeCell ref="A33:A34"/>
    <mergeCell ref="B33:B34"/>
    <mergeCell ref="C33:C34"/>
    <mergeCell ref="D33:F33"/>
    <mergeCell ref="D34:F34"/>
    <mergeCell ref="A35:A36"/>
    <mergeCell ref="B35:B36"/>
    <mergeCell ref="C35:C36"/>
    <mergeCell ref="D35:F35"/>
    <mergeCell ref="D36:F36"/>
    <mergeCell ref="D32:F32"/>
    <mergeCell ref="A25:M25"/>
    <mergeCell ref="I26:M26"/>
    <mergeCell ref="D27:F27"/>
    <mergeCell ref="A28:A29"/>
    <mergeCell ref="B28:B29"/>
    <mergeCell ref="C28:C29"/>
    <mergeCell ref="D28:F28"/>
    <mergeCell ref="D29:F29"/>
    <mergeCell ref="A30:A31"/>
    <mergeCell ref="B30:B31"/>
    <mergeCell ref="C30:C31"/>
    <mergeCell ref="D30:F30"/>
    <mergeCell ref="D31:F31"/>
    <mergeCell ref="A14:A16"/>
    <mergeCell ref="B14:B16"/>
    <mergeCell ref="A17:A20"/>
    <mergeCell ref="B17:B20"/>
    <mergeCell ref="A21:A22"/>
    <mergeCell ref="B21:B22"/>
    <mergeCell ref="A11:B13"/>
    <mergeCell ref="C11:C13"/>
    <mergeCell ref="D11:D13"/>
    <mergeCell ref="E11:M11"/>
    <mergeCell ref="E12:F12"/>
    <mergeCell ref="G12:I12"/>
    <mergeCell ref="J12:K12"/>
    <mergeCell ref="A1:B1"/>
    <mergeCell ref="C1:M1"/>
    <mergeCell ref="A2:M2"/>
    <mergeCell ref="A8:M8"/>
    <mergeCell ref="A5:K5"/>
    <mergeCell ref="A7:M7"/>
  </mergeCells>
  <hyperlinks>
    <hyperlink ref="A35" r:id="rId1" display="C:\Users\jdelaparra\AppData\Local\Microsoft\Windows\INetCache\Content.MSO\C5 transp" xr:uid="{B627C9AE-2CEB-4415-8102-0965D6C65F8A}"/>
    <hyperlink ref="A33" r:id="rId2" display="C:\Users\jdelaparra\AppData\Local\Microsoft\Windows\INetCache\Content.MSO\C4 AC" xr:uid="{D6E6166C-44CF-4126-B5DF-CDF7CE739F41}"/>
    <hyperlink ref="A32" r:id="rId3" display="C:\Users\jdelaparra\AppData\Local\Microsoft\Windows\INetCache\Content.MSO\C3 RDC" xr:uid="{CB13FDE8-372E-4A75-9DE2-E2A3314AB0F3}"/>
    <hyperlink ref="A28" r:id="rId4" display="C:\Users\jdelaparra\AppData\Local\Microsoft\Windows\INetCache\Content.MSO\C1 RIESGO" xr:uid="{9AACBFB0-AD0C-4B0C-BF8C-EA09E5950B79}"/>
  </hyperlinks>
  <printOptions horizontalCentered="1" verticalCentered="1"/>
  <pageMargins left="0.70866141732283472" right="0.70866141732283472" top="0.74803149606299213" bottom="0.74803149606299213" header="0.31496062992125984" footer="0.31496062992125984"/>
  <pageSetup scale="28" orientation="portrait" horizontalDpi="300" verticalDpi="300" r:id="rId5"/>
  <headerFooter>
    <oddHeader>&amp;LVersión 1 
&amp;CPLAN ANTICORRUPCIÓN Y DE ATENCIÓN AL CIUDADANO 2024&amp;RPág &amp;P de &amp;N</oddHead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13E49-3AC8-48DE-B52B-0A8D1C9374E2}">
  <sheetPr>
    <pageSetUpPr fitToPage="1"/>
  </sheetPr>
  <dimension ref="A1:X64"/>
  <sheetViews>
    <sheetView tabSelected="1" zoomScale="80" zoomScaleNormal="80" zoomScaleSheetLayoutView="70" workbookViewId="0">
      <pane xSplit="5" ySplit="3" topLeftCell="F58" activePane="bottomRight" state="frozen"/>
      <selection activeCell="AC42" sqref="AC42"/>
      <selection pane="topRight" activeCell="AC42" sqref="AC42"/>
      <selection pane="bottomLeft" activeCell="AC42" sqref="AC42"/>
      <selection pane="bottomRight" activeCell="D68" sqref="D68"/>
    </sheetView>
  </sheetViews>
  <sheetFormatPr baseColWidth="10" defaultColWidth="11.42578125" defaultRowHeight="15" x14ac:dyDescent="0.25"/>
  <cols>
    <col min="2" max="2" width="28.140625" customWidth="1"/>
    <col min="3" max="3" width="52.140625" customWidth="1"/>
    <col min="4" max="4" width="53.85546875" customWidth="1"/>
    <col min="5" max="5" width="21" customWidth="1"/>
    <col min="6" max="15" width="6.7109375" customWidth="1"/>
    <col min="16" max="16" width="7.28515625" customWidth="1"/>
    <col min="17" max="17" width="7.42578125" bestFit="1" customWidth="1"/>
    <col min="18" max="18" width="7.42578125" customWidth="1"/>
    <col min="19" max="19" width="9.140625" customWidth="1"/>
    <col min="20" max="20" width="6.5703125" customWidth="1"/>
    <col min="21" max="21" width="8.85546875" customWidth="1"/>
    <col min="22" max="22" width="6.42578125" customWidth="1"/>
    <col min="23" max="23" width="9.7109375" customWidth="1"/>
    <col min="24" max="24" width="65.85546875" customWidth="1"/>
  </cols>
  <sheetData>
    <row r="1" spans="1:24" ht="15.75" customHeight="1" thickBot="1" x14ac:dyDescent="0.3">
      <c r="A1" s="31"/>
      <c r="B1" s="199"/>
      <c r="C1" s="199"/>
      <c r="D1" s="200"/>
      <c r="E1" s="196" t="s">
        <v>62</v>
      </c>
      <c r="F1" s="197"/>
      <c r="G1" s="197"/>
      <c r="H1" s="197"/>
      <c r="I1" s="197"/>
      <c r="J1" s="197"/>
      <c r="K1" s="197"/>
      <c r="L1" s="197"/>
      <c r="M1" s="197"/>
      <c r="N1" s="197"/>
      <c r="O1" s="198"/>
      <c r="P1" s="183" t="s">
        <v>63</v>
      </c>
      <c r="Q1" s="184"/>
      <c r="R1" s="184"/>
      <c r="S1" s="184"/>
      <c r="T1" s="184"/>
      <c r="U1" s="184"/>
      <c r="V1" s="184"/>
      <c r="W1" s="185"/>
      <c r="X1" s="188" t="s">
        <v>64</v>
      </c>
    </row>
    <row r="2" spans="1:24" ht="27.75" customHeight="1" thickBot="1" x14ac:dyDescent="0.3">
      <c r="A2" s="32"/>
      <c r="B2" s="206" t="s">
        <v>65</v>
      </c>
      <c r="C2" s="208" t="s">
        <v>66</v>
      </c>
      <c r="D2" s="192" t="s">
        <v>67</v>
      </c>
      <c r="E2" s="186" t="s">
        <v>68</v>
      </c>
      <c r="F2" s="194" t="s">
        <v>69</v>
      </c>
      <c r="G2" s="194"/>
      <c r="H2" s="194"/>
      <c r="I2" s="194"/>
      <c r="J2" s="194"/>
      <c r="K2" s="194"/>
      <c r="L2" s="194"/>
      <c r="M2" s="194"/>
      <c r="N2" s="194"/>
      <c r="O2" s="195"/>
      <c r="P2" s="191" t="s">
        <v>70</v>
      </c>
      <c r="Q2" s="181"/>
      <c r="R2" s="181" t="s">
        <v>71</v>
      </c>
      <c r="S2" s="181"/>
      <c r="T2" s="181" t="s">
        <v>72</v>
      </c>
      <c r="U2" s="181"/>
      <c r="V2" s="181" t="s">
        <v>73</v>
      </c>
      <c r="W2" s="182"/>
      <c r="X2" s="189"/>
    </row>
    <row r="3" spans="1:24" ht="165" customHeight="1" thickBot="1" x14ac:dyDescent="0.3">
      <c r="A3" s="31"/>
      <c r="B3" s="207"/>
      <c r="C3" s="209"/>
      <c r="D3" s="193"/>
      <c r="E3" s="187"/>
      <c r="F3" s="7" t="s">
        <v>74</v>
      </c>
      <c r="G3" s="7" t="s">
        <v>75</v>
      </c>
      <c r="H3" s="7" t="s">
        <v>76</v>
      </c>
      <c r="I3" s="7" t="s">
        <v>77</v>
      </c>
      <c r="J3" s="7" t="s">
        <v>78</v>
      </c>
      <c r="K3" s="7" t="s">
        <v>79</v>
      </c>
      <c r="L3" s="7" t="s">
        <v>80</v>
      </c>
      <c r="M3" s="7" t="s">
        <v>81</v>
      </c>
      <c r="N3" s="7" t="s">
        <v>82</v>
      </c>
      <c r="O3" s="7" t="s">
        <v>83</v>
      </c>
      <c r="P3" s="8" t="s">
        <v>13</v>
      </c>
      <c r="Q3" s="9" t="s">
        <v>14</v>
      </c>
      <c r="R3" s="10" t="s">
        <v>13</v>
      </c>
      <c r="S3" s="9" t="s">
        <v>14</v>
      </c>
      <c r="T3" s="10" t="s">
        <v>13</v>
      </c>
      <c r="U3" s="9" t="s">
        <v>14</v>
      </c>
      <c r="V3" s="10" t="s">
        <v>13</v>
      </c>
      <c r="W3" s="11" t="s">
        <v>14</v>
      </c>
      <c r="X3" s="190"/>
    </row>
    <row r="4" spans="1:24" ht="123" customHeight="1" x14ac:dyDescent="0.25">
      <c r="A4" s="201" t="s">
        <v>84</v>
      </c>
      <c r="B4" s="214" t="s">
        <v>85</v>
      </c>
      <c r="C4" s="43" t="s">
        <v>86</v>
      </c>
      <c r="D4" s="44" t="s">
        <v>87</v>
      </c>
      <c r="E4" s="45" t="s">
        <v>79</v>
      </c>
      <c r="F4" s="46" t="s">
        <v>39</v>
      </c>
      <c r="G4" s="46"/>
      <c r="H4" s="46" t="s">
        <v>39</v>
      </c>
      <c r="I4" s="46" t="s">
        <v>39</v>
      </c>
      <c r="J4" s="46" t="s">
        <v>39</v>
      </c>
      <c r="K4" s="46" t="s">
        <v>39</v>
      </c>
      <c r="L4" s="46"/>
      <c r="M4" s="46" t="s">
        <v>39</v>
      </c>
      <c r="N4" s="46" t="s">
        <v>39</v>
      </c>
      <c r="O4" s="47" t="s">
        <v>39</v>
      </c>
      <c r="P4" s="48">
        <v>0.25</v>
      </c>
      <c r="Q4" s="1">
        <f t="shared" ref="Q4:Q5" si="0">P4/V4</f>
        <v>0.25</v>
      </c>
      <c r="R4" s="49">
        <v>0.5</v>
      </c>
      <c r="S4" s="1">
        <f t="shared" ref="S4:S5" si="1">R4/V4</f>
        <v>0.5</v>
      </c>
      <c r="T4" s="49">
        <v>0.75</v>
      </c>
      <c r="U4" s="1">
        <f t="shared" ref="U4:U5" si="2">T4/V4</f>
        <v>0.75</v>
      </c>
      <c r="V4" s="49">
        <v>1</v>
      </c>
      <c r="W4" s="2">
        <f t="shared" ref="W4:W5" si="3">V4/V4</f>
        <v>1</v>
      </c>
      <c r="X4" s="50" t="s">
        <v>88</v>
      </c>
    </row>
    <row r="5" spans="1:24" ht="270" x14ac:dyDescent="0.25">
      <c r="A5" s="220"/>
      <c r="B5" s="215"/>
      <c r="C5" s="51" t="s">
        <v>89</v>
      </c>
      <c r="D5" s="52" t="s">
        <v>90</v>
      </c>
      <c r="E5" s="53" t="s">
        <v>79</v>
      </c>
      <c r="F5" s="54" t="s">
        <v>39</v>
      </c>
      <c r="G5" s="54" t="s">
        <v>39</v>
      </c>
      <c r="H5" s="54" t="s">
        <v>39</v>
      </c>
      <c r="I5" s="54" t="s">
        <v>39</v>
      </c>
      <c r="J5" s="54" t="s">
        <v>39</v>
      </c>
      <c r="K5" s="54"/>
      <c r="L5" s="54" t="s">
        <v>39</v>
      </c>
      <c r="M5" s="54" t="s">
        <v>39</v>
      </c>
      <c r="N5" s="54" t="s">
        <v>39</v>
      </c>
      <c r="O5" s="55" t="s">
        <v>39</v>
      </c>
      <c r="P5" s="56">
        <v>0.25</v>
      </c>
      <c r="Q5" s="3">
        <f t="shared" si="0"/>
        <v>0.25</v>
      </c>
      <c r="R5" s="57">
        <v>0.5</v>
      </c>
      <c r="S5" s="3">
        <f t="shared" si="1"/>
        <v>0.5</v>
      </c>
      <c r="T5" s="57">
        <v>0.75</v>
      </c>
      <c r="U5" s="3">
        <f t="shared" si="2"/>
        <v>0.75</v>
      </c>
      <c r="V5" s="57">
        <v>1</v>
      </c>
      <c r="W5" s="4">
        <f t="shared" si="3"/>
        <v>1</v>
      </c>
      <c r="X5" s="58" t="s">
        <v>91</v>
      </c>
    </row>
    <row r="6" spans="1:24" ht="135" x14ac:dyDescent="0.25">
      <c r="A6" s="202"/>
      <c r="B6" s="59" t="s">
        <v>92</v>
      </c>
      <c r="C6" s="51" t="s">
        <v>93</v>
      </c>
      <c r="D6" s="52" t="s">
        <v>94</v>
      </c>
      <c r="E6" s="53" t="s">
        <v>79</v>
      </c>
      <c r="F6" s="54"/>
      <c r="G6" s="54"/>
      <c r="H6" s="54" t="s">
        <v>39</v>
      </c>
      <c r="I6" s="54" t="s">
        <v>39</v>
      </c>
      <c r="J6" s="54" t="s">
        <v>39</v>
      </c>
      <c r="K6" s="54"/>
      <c r="L6" s="54" t="s">
        <v>39</v>
      </c>
      <c r="M6" s="54" t="s">
        <v>39</v>
      </c>
      <c r="N6" s="54" t="s">
        <v>39</v>
      </c>
      <c r="O6" s="55" t="s">
        <v>39</v>
      </c>
      <c r="P6" s="56">
        <v>0.25</v>
      </c>
      <c r="Q6" s="3">
        <f t="shared" ref="Q6" si="4">P6/V6</f>
        <v>0.25</v>
      </c>
      <c r="R6" s="57">
        <v>0.5</v>
      </c>
      <c r="S6" s="3">
        <f t="shared" ref="S6" si="5">R6/V6</f>
        <v>0.5</v>
      </c>
      <c r="T6" s="57">
        <v>0.75</v>
      </c>
      <c r="U6" s="3">
        <f t="shared" ref="U6" si="6">T6/V6</f>
        <v>0.75</v>
      </c>
      <c r="V6" s="57">
        <v>1</v>
      </c>
      <c r="W6" s="4">
        <f t="shared" ref="W6" si="7">V6/V6</f>
        <v>1</v>
      </c>
      <c r="X6" s="58" t="s">
        <v>95</v>
      </c>
    </row>
    <row r="7" spans="1:24" ht="120" x14ac:dyDescent="0.25">
      <c r="A7" s="202"/>
      <c r="B7" s="205" t="s">
        <v>96</v>
      </c>
      <c r="C7" s="51" t="s">
        <v>266</v>
      </c>
      <c r="D7" s="52" t="s">
        <v>97</v>
      </c>
      <c r="E7" s="53" t="s">
        <v>79</v>
      </c>
      <c r="F7" s="54"/>
      <c r="G7" s="54" t="s">
        <v>98</v>
      </c>
      <c r="H7" s="54"/>
      <c r="I7" s="54"/>
      <c r="J7" s="54"/>
      <c r="K7" s="54"/>
      <c r="L7" s="54"/>
      <c r="M7" s="54"/>
      <c r="N7" s="54"/>
      <c r="O7" s="55"/>
      <c r="P7" s="56">
        <v>0.5</v>
      </c>
      <c r="Q7" s="3">
        <f t="shared" ref="Q7:Q8" si="8">P7/V7</f>
        <v>0.5</v>
      </c>
      <c r="R7" s="57">
        <v>0.5</v>
      </c>
      <c r="S7" s="3">
        <f t="shared" ref="S7:S8" si="9">R7/V7</f>
        <v>0.5</v>
      </c>
      <c r="T7" s="57">
        <v>0.5</v>
      </c>
      <c r="U7" s="3">
        <f t="shared" ref="U7:U8" si="10">T7/V7</f>
        <v>0.5</v>
      </c>
      <c r="V7" s="57">
        <v>1</v>
      </c>
      <c r="W7" s="4">
        <f t="shared" ref="W7:W8" si="11">V7/V7</f>
        <v>1</v>
      </c>
      <c r="X7" s="58" t="s">
        <v>99</v>
      </c>
    </row>
    <row r="8" spans="1:24" ht="120" x14ac:dyDescent="0.25">
      <c r="A8" s="202"/>
      <c r="B8" s="205"/>
      <c r="C8" s="51" t="s">
        <v>100</v>
      </c>
      <c r="D8" s="52" t="s">
        <v>101</v>
      </c>
      <c r="E8" s="53" t="s">
        <v>79</v>
      </c>
      <c r="F8" s="54"/>
      <c r="G8" s="54" t="s">
        <v>98</v>
      </c>
      <c r="H8" s="54"/>
      <c r="I8" s="54"/>
      <c r="J8" s="54"/>
      <c r="K8" s="54"/>
      <c r="L8" s="54"/>
      <c r="M8" s="54"/>
      <c r="N8" s="54"/>
      <c r="O8" s="55"/>
      <c r="P8" s="56">
        <v>0.25</v>
      </c>
      <c r="Q8" s="3">
        <f t="shared" si="8"/>
        <v>0.25</v>
      </c>
      <c r="R8" s="57">
        <v>0.5</v>
      </c>
      <c r="S8" s="3">
        <f t="shared" si="9"/>
        <v>0.5</v>
      </c>
      <c r="T8" s="57">
        <v>0.75</v>
      </c>
      <c r="U8" s="3">
        <f t="shared" si="10"/>
        <v>0.75</v>
      </c>
      <c r="V8" s="57">
        <v>1</v>
      </c>
      <c r="W8" s="4">
        <f t="shared" si="11"/>
        <v>1</v>
      </c>
      <c r="X8" s="58" t="s">
        <v>102</v>
      </c>
    </row>
    <row r="9" spans="1:24" ht="135" x14ac:dyDescent="0.25">
      <c r="A9" s="202"/>
      <c r="B9" s="205" t="s">
        <v>103</v>
      </c>
      <c r="C9" s="51" t="s">
        <v>104</v>
      </c>
      <c r="D9" s="52" t="s">
        <v>105</v>
      </c>
      <c r="E9" s="53" t="s">
        <v>79</v>
      </c>
      <c r="F9" s="54"/>
      <c r="G9" s="54"/>
      <c r="H9" s="54" t="s">
        <v>39</v>
      </c>
      <c r="I9" s="54" t="s">
        <v>39</v>
      </c>
      <c r="J9" s="54" t="s">
        <v>39</v>
      </c>
      <c r="K9" s="54"/>
      <c r="L9" s="54" t="s">
        <v>39</v>
      </c>
      <c r="M9" s="54" t="s">
        <v>39</v>
      </c>
      <c r="N9" s="54" t="s">
        <v>39</v>
      </c>
      <c r="O9" s="55" t="s">
        <v>39</v>
      </c>
      <c r="P9" s="60">
        <v>0.25</v>
      </c>
      <c r="Q9" s="3">
        <f t="shared" ref="Q9:Q10" si="12">P9/V9</f>
        <v>0.25</v>
      </c>
      <c r="R9" s="57">
        <v>0.5</v>
      </c>
      <c r="S9" s="3">
        <f t="shared" ref="S9:S10" si="13">R9/V9</f>
        <v>0.5</v>
      </c>
      <c r="T9" s="61">
        <v>0.75</v>
      </c>
      <c r="U9" s="3">
        <f t="shared" ref="U9:U10" si="14">T9/V9</f>
        <v>0.75</v>
      </c>
      <c r="V9" s="57">
        <v>1</v>
      </c>
      <c r="W9" s="4">
        <f t="shared" ref="W9:W10" si="15">V9/V9</f>
        <v>1</v>
      </c>
      <c r="X9" s="58" t="s">
        <v>95</v>
      </c>
    </row>
    <row r="10" spans="1:24" ht="30" x14ac:dyDescent="0.25">
      <c r="A10" s="202"/>
      <c r="B10" s="205"/>
      <c r="C10" s="51" t="s">
        <v>106</v>
      </c>
      <c r="D10" s="52" t="s">
        <v>107</v>
      </c>
      <c r="E10" s="53" t="s">
        <v>79</v>
      </c>
      <c r="F10" s="54"/>
      <c r="G10" s="108" t="s">
        <v>39</v>
      </c>
      <c r="H10" s="54"/>
      <c r="I10" s="54"/>
      <c r="J10" s="54"/>
      <c r="K10" s="54"/>
      <c r="L10" s="54"/>
      <c r="M10" s="54"/>
      <c r="N10" s="54"/>
      <c r="O10" s="55"/>
      <c r="P10" s="56">
        <v>0.25</v>
      </c>
      <c r="Q10" s="3">
        <f t="shared" si="12"/>
        <v>0.25</v>
      </c>
      <c r="R10" s="57">
        <v>0.5</v>
      </c>
      <c r="S10" s="3">
        <f t="shared" si="13"/>
        <v>0.5</v>
      </c>
      <c r="T10" s="57">
        <v>0.75</v>
      </c>
      <c r="U10" s="3">
        <f t="shared" si="14"/>
        <v>0.75</v>
      </c>
      <c r="V10" s="57">
        <v>1</v>
      </c>
      <c r="W10" s="4">
        <f t="shared" si="15"/>
        <v>1</v>
      </c>
      <c r="X10" s="58" t="s">
        <v>108</v>
      </c>
    </row>
    <row r="11" spans="1:24" ht="30" x14ac:dyDescent="0.25">
      <c r="A11" s="202"/>
      <c r="B11" s="205" t="s">
        <v>109</v>
      </c>
      <c r="C11" s="51" t="s">
        <v>110</v>
      </c>
      <c r="D11" s="52" t="s">
        <v>111</v>
      </c>
      <c r="E11" s="53" t="s">
        <v>81</v>
      </c>
      <c r="F11" s="54"/>
      <c r="G11" s="108" t="s">
        <v>39</v>
      </c>
      <c r="H11" s="54"/>
      <c r="I11" s="54"/>
      <c r="J11" s="54"/>
      <c r="K11" s="54"/>
      <c r="L11" s="54"/>
      <c r="M11" s="54"/>
      <c r="N11" s="54"/>
      <c r="O11" s="55"/>
      <c r="P11" s="56">
        <v>0.25</v>
      </c>
      <c r="Q11" s="3">
        <f t="shared" ref="Q11" si="16">P11/V11</f>
        <v>0.25</v>
      </c>
      <c r="R11" s="57">
        <v>0.5</v>
      </c>
      <c r="S11" s="3">
        <f t="shared" ref="S11" si="17">R11/V11</f>
        <v>0.5</v>
      </c>
      <c r="T11" s="57">
        <v>0.75</v>
      </c>
      <c r="U11" s="3">
        <f t="shared" ref="U11" si="18">T11/V11</f>
        <v>0.75</v>
      </c>
      <c r="V11" s="57">
        <v>1</v>
      </c>
      <c r="W11" s="4">
        <f t="shared" ref="W11" si="19">V11/V11</f>
        <v>1</v>
      </c>
      <c r="X11" s="58"/>
    </row>
    <row r="12" spans="1:24" ht="75.75" thickBot="1" x14ac:dyDescent="0.3">
      <c r="A12" s="203"/>
      <c r="B12" s="222"/>
      <c r="C12" s="62" t="s">
        <v>112</v>
      </c>
      <c r="D12" s="63" t="s">
        <v>113</v>
      </c>
      <c r="E12" s="64" t="s">
        <v>83</v>
      </c>
      <c r="F12" s="65"/>
      <c r="G12" s="65"/>
      <c r="H12" s="66" t="s">
        <v>39</v>
      </c>
      <c r="I12" s="66" t="s">
        <v>39</v>
      </c>
      <c r="J12" s="65"/>
      <c r="K12" s="65"/>
      <c r="L12" s="65"/>
      <c r="M12" s="65"/>
      <c r="N12" s="65"/>
      <c r="O12" s="67"/>
      <c r="P12" s="104">
        <v>0</v>
      </c>
      <c r="Q12" s="105">
        <f t="shared" ref="Q12" si="20">P12/V12</f>
        <v>0</v>
      </c>
      <c r="R12" s="106">
        <f>1/3</f>
        <v>0.33333333333333331</v>
      </c>
      <c r="S12" s="105">
        <f t="shared" ref="S12" si="21">R12/V12</f>
        <v>0.33333333333333331</v>
      </c>
      <c r="T12" s="106">
        <f>2/3</f>
        <v>0.66666666666666663</v>
      </c>
      <c r="U12" s="105">
        <f t="shared" ref="U12" si="22">T12/V12</f>
        <v>0.66666666666666663</v>
      </c>
      <c r="V12" s="106">
        <v>1</v>
      </c>
      <c r="W12" s="107">
        <f t="shared" ref="W12" si="23">V12/V12</f>
        <v>1</v>
      </c>
      <c r="X12" s="68" t="s">
        <v>114</v>
      </c>
    </row>
    <row r="13" spans="1:24" ht="60" x14ac:dyDescent="0.25">
      <c r="A13" s="201" t="s">
        <v>41</v>
      </c>
      <c r="B13" s="224" t="s">
        <v>115</v>
      </c>
      <c r="C13" s="75" t="s">
        <v>116</v>
      </c>
      <c r="D13" s="76" t="s">
        <v>117</v>
      </c>
      <c r="E13" s="77" t="s">
        <v>83</v>
      </c>
      <c r="F13" s="78"/>
      <c r="G13" s="78"/>
      <c r="H13" s="78"/>
      <c r="I13" s="79" t="s">
        <v>39</v>
      </c>
      <c r="J13" s="79"/>
      <c r="K13" s="79"/>
      <c r="L13" s="79" t="s">
        <v>39</v>
      </c>
      <c r="M13" s="78"/>
      <c r="N13" s="78"/>
      <c r="O13" s="80"/>
      <c r="P13" s="48">
        <v>0</v>
      </c>
      <c r="Q13" s="1">
        <f t="shared" ref="Q13:Q14" si="24">P13/V13</f>
        <v>0</v>
      </c>
      <c r="R13" s="49">
        <v>1</v>
      </c>
      <c r="S13" s="1">
        <f t="shared" ref="S13:S14" si="25">R13/V13</f>
        <v>0.5</v>
      </c>
      <c r="T13" s="49">
        <v>1</v>
      </c>
      <c r="U13" s="1">
        <f t="shared" ref="U13:U14" si="26">T13/V13</f>
        <v>0.5</v>
      </c>
      <c r="V13" s="49">
        <v>2</v>
      </c>
      <c r="W13" s="2">
        <f t="shared" ref="W13:W14" si="27">V13/V13</f>
        <v>1</v>
      </c>
      <c r="X13" s="50" t="s">
        <v>118</v>
      </c>
    </row>
    <row r="14" spans="1:24" ht="63.75" customHeight="1" x14ac:dyDescent="0.25">
      <c r="A14" s="219"/>
      <c r="B14" s="225"/>
      <c r="C14" s="81" t="s">
        <v>119</v>
      </c>
      <c r="D14" s="82" t="s">
        <v>120</v>
      </c>
      <c r="E14" s="83" t="s">
        <v>77</v>
      </c>
      <c r="F14" s="84"/>
      <c r="G14" s="84"/>
      <c r="H14" s="84"/>
      <c r="I14" s="84"/>
      <c r="J14" s="84"/>
      <c r="K14" s="84"/>
      <c r="L14" s="84"/>
      <c r="M14" s="84"/>
      <c r="N14" s="84"/>
      <c r="O14" s="85"/>
      <c r="P14" s="56">
        <v>0.25</v>
      </c>
      <c r="Q14" s="3">
        <f t="shared" si="24"/>
        <v>0.25</v>
      </c>
      <c r="R14" s="57">
        <v>0.5</v>
      </c>
      <c r="S14" s="3">
        <f t="shared" si="25"/>
        <v>0.5</v>
      </c>
      <c r="T14" s="57">
        <v>0.75</v>
      </c>
      <c r="U14" s="3">
        <f t="shared" si="26"/>
        <v>0.75</v>
      </c>
      <c r="V14" s="57">
        <v>1</v>
      </c>
      <c r="W14" s="4">
        <f t="shared" si="27"/>
        <v>1</v>
      </c>
      <c r="X14" s="58"/>
    </row>
    <row r="15" spans="1:24" ht="45" customHeight="1" x14ac:dyDescent="0.25">
      <c r="A15" s="220" t="s">
        <v>48</v>
      </c>
      <c r="B15" s="215" t="s">
        <v>121</v>
      </c>
      <c r="C15" s="86" t="s">
        <v>122</v>
      </c>
      <c r="D15" s="87" t="s">
        <v>123</v>
      </c>
      <c r="E15" s="88" t="s">
        <v>75</v>
      </c>
      <c r="F15" s="89"/>
      <c r="G15" s="89"/>
      <c r="H15" s="89"/>
      <c r="I15" s="89"/>
      <c r="J15" s="89"/>
      <c r="K15" s="89"/>
      <c r="L15" s="89"/>
      <c r="M15" s="89"/>
      <c r="N15" s="89"/>
      <c r="O15" s="90"/>
      <c r="P15" s="91">
        <v>0.25</v>
      </c>
      <c r="Q15" s="5">
        <f t="shared" ref="Q15:Q16" si="28">P15/V15</f>
        <v>0.25</v>
      </c>
      <c r="R15" s="92">
        <v>0.5</v>
      </c>
      <c r="S15" s="5">
        <f t="shared" ref="S15:S16" si="29">R15/V15</f>
        <v>0.5</v>
      </c>
      <c r="T15" s="92">
        <v>0.75</v>
      </c>
      <c r="U15" s="5">
        <f t="shared" ref="U15:U16" si="30">T15/V15</f>
        <v>0.75</v>
      </c>
      <c r="V15" s="92">
        <v>1</v>
      </c>
      <c r="W15" s="6">
        <f t="shared" ref="W15:W16" si="31">V15/V15</f>
        <v>1</v>
      </c>
      <c r="X15" s="93" t="s">
        <v>124</v>
      </c>
    </row>
    <row r="16" spans="1:24" ht="45" customHeight="1" x14ac:dyDescent="0.25">
      <c r="A16" s="220"/>
      <c r="B16" s="215"/>
      <c r="C16" s="86" t="s">
        <v>125</v>
      </c>
      <c r="D16" s="87" t="s">
        <v>126</v>
      </c>
      <c r="E16" s="88" t="s">
        <v>75</v>
      </c>
      <c r="F16" s="89"/>
      <c r="G16" s="89"/>
      <c r="H16" s="89"/>
      <c r="I16" s="89"/>
      <c r="J16" s="89"/>
      <c r="K16" s="89"/>
      <c r="L16" s="89"/>
      <c r="M16" s="89"/>
      <c r="N16" s="89"/>
      <c r="O16" s="90"/>
      <c r="P16" s="56">
        <v>0.25</v>
      </c>
      <c r="Q16" s="3">
        <f t="shared" si="28"/>
        <v>0.25</v>
      </c>
      <c r="R16" s="57">
        <v>0.5</v>
      </c>
      <c r="S16" s="3">
        <f t="shared" si="29"/>
        <v>0.5</v>
      </c>
      <c r="T16" s="57">
        <v>0.75</v>
      </c>
      <c r="U16" s="3">
        <f t="shared" si="30"/>
        <v>0.75</v>
      </c>
      <c r="V16" s="57">
        <v>1</v>
      </c>
      <c r="W16" s="4">
        <f t="shared" si="31"/>
        <v>1</v>
      </c>
      <c r="X16" s="93" t="s">
        <v>127</v>
      </c>
    </row>
    <row r="17" spans="1:24" ht="225" x14ac:dyDescent="0.25">
      <c r="A17" s="202"/>
      <c r="B17" s="205" t="s">
        <v>128</v>
      </c>
      <c r="C17" s="51" t="s">
        <v>129</v>
      </c>
      <c r="D17" s="52" t="s">
        <v>130</v>
      </c>
      <c r="E17" s="53" t="s">
        <v>74</v>
      </c>
      <c r="F17" s="54"/>
      <c r="G17" s="54" t="s">
        <v>39</v>
      </c>
      <c r="H17" s="54" t="s">
        <v>39</v>
      </c>
      <c r="I17" s="54" t="s">
        <v>39</v>
      </c>
      <c r="J17" s="54" t="s">
        <v>39</v>
      </c>
      <c r="K17" s="94" t="s">
        <v>39</v>
      </c>
      <c r="L17" s="54" t="s">
        <v>39</v>
      </c>
      <c r="M17" s="54" t="s">
        <v>39</v>
      </c>
      <c r="N17" s="54" t="s">
        <v>39</v>
      </c>
      <c r="O17" s="55" t="s">
        <v>39</v>
      </c>
      <c r="P17" s="56">
        <v>0</v>
      </c>
      <c r="Q17" s="3">
        <f t="shared" ref="Q17" si="32">P17/V17</f>
        <v>0</v>
      </c>
      <c r="R17" s="57">
        <v>0</v>
      </c>
      <c r="S17" s="3">
        <f t="shared" ref="S17" si="33">R17/V17</f>
        <v>0</v>
      </c>
      <c r="T17" s="57">
        <v>0</v>
      </c>
      <c r="U17" s="3">
        <f t="shared" ref="U17" si="34">T17/V17</f>
        <v>0</v>
      </c>
      <c r="V17" s="57">
        <v>1</v>
      </c>
      <c r="W17" s="4">
        <f t="shared" ref="W17" si="35">V17/V17</f>
        <v>1</v>
      </c>
      <c r="X17" s="58" t="s">
        <v>131</v>
      </c>
    </row>
    <row r="18" spans="1:24" ht="60" x14ac:dyDescent="0.25">
      <c r="A18" s="202"/>
      <c r="B18" s="205"/>
      <c r="C18" s="51" t="s">
        <v>132</v>
      </c>
      <c r="D18" s="52" t="s">
        <v>133</v>
      </c>
      <c r="E18" s="53" t="s">
        <v>75</v>
      </c>
      <c r="F18" s="54"/>
      <c r="G18" s="54"/>
      <c r="H18" s="54"/>
      <c r="I18" s="54"/>
      <c r="J18" s="54"/>
      <c r="K18" s="54"/>
      <c r="L18" s="54"/>
      <c r="M18" s="54"/>
      <c r="N18" s="54"/>
      <c r="O18" s="55"/>
      <c r="P18" s="56">
        <v>0.25</v>
      </c>
      <c r="Q18" s="3">
        <f t="shared" ref="Q18" si="36">P18/V18</f>
        <v>0.25</v>
      </c>
      <c r="R18" s="57">
        <v>0.5</v>
      </c>
      <c r="S18" s="3">
        <f t="shared" ref="S18" si="37">R18/V18</f>
        <v>0.5</v>
      </c>
      <c r="T18" s="57">
        <v>0.75</v>
      </c>
      <c r="U18" s="3">
        <f t="shared" ref="U18" si="38">T18/V18</f>
        <v>0.75</v>
      </c>
      <c r="V18" s="57">
        <v>1</v>
      </c>
      <c r="W18" s="4">
        <f t="shared" ref="W18" si="39">V18/V18</f>
        <v>1</v>
      </c>
      <c r="X18" s="58" t="s">
        <v>267</v>
      </c>
    </row>
    <row r="19" spans="1:24" ht="60" x14ac:dyDescent="0.25">
      <c r="A19" s="202"/>
      <c r="B19" s="205" t="s">
        <v>134</v>
      </c>
      <c r="C19" s="95" t="s">
        <v>135</v>
      </c>
      <c r="D19" s="96" t="s">
        <v>136</v>
      </c>
      <c r="E19" s="53" t="s">
        <v>77</v>
      </c>
      <c r="F19" s="54"/>
      <c r="G19" s="54"/>
      <c r="H19" s="54"/>
      <c r="I19" s="54"/>
      <c r="J19" s="54"/>
      <c r="K19" s="54"/>
      <c r="L19" s="54"/>
      <c r="M19" s="54"/>
      <c r="N19" s="54"/>
      <c r="O19" s="55"/>
      <c r="P19" s="56">
        <v>0.25</v>
      </c>
      <c r="Q19" s="3">
        <f t="shared" ref="Q19" si="40">P19/V19</f>
        <v>0.25</v>
      </c>
      <c r="R19" s="57">
        <v>0.5</v>
      </c>
      <c r="S19" s="3">
        <f t="shared" ref="S19" si="41">R19/V19</f>
        <v>0.5</v>
      </c>
      <c r="T19" s="57">
        <v>0.75</v>
      </c>
      <c r="U19" s="3">
        <f t="shared" ref="U19" si="42">T19/V19</f>
        <v>0.75</v>
      </c>
      <c r="V19" s="57">
        <v>1</v>
      </c>
      <c r="W19" s="4">
        <f t="shared" ref="W19" si="43">V19/V19</f>
        <v>1</v>
      </c>
      <c r="X19" s="58" t="s">
        <v>137</v>
      </c>
    </row>
    <row r="20" spans="1:24" ht="225" x14ac:dyDescent="0.25">
      <c r="A20" s="202"/>
      <c r="B20" s="205"/>
      <c r="C20" s="95" t="s">
        <v>138</v>
      </c>
      <c r="D20" s="52" t="s">
        <v>139</v>
      </c>
      <c r="E20" s="53" t="s">
        <v>83</v>
      </c>
      <c r="F20" s="94" t="s">
        <v>39</v>
      </c>
      <c r="G20" s="54" t="s">
        <v>39</v>
      </c>
      <c r="H20" s="54" t="s">
        <v>39</v>
      </c>
      <c r="I20" s="54" t="s">
        <v>39</v>
      </c>
      <c r="J20" s="54"/>
      <c r="K20" s="54"/>
      <c r="L20" s="54"/>
      <c r="M20" s="54"/>
      <c r="N20" s="54"/>
      <c r="O20" s="97"/>
      <c r="P20" s="56">
        <v>0.25</v>
      </c>
      <c r="Q20" s="3">
        <f t="shared" ref="Q20" si="44">P20/V20</f>
        <v>0.25</v>
      </c>
      <c r="R20" s="57">
        <v>0.5</v>
      </c>
      <c r="S20" s="3">
        <f t="shared" ref="S20" si="45">R20/V20</f>
        <v>0.5</v>
      </c>
      <c r="T20" s="57">
        <v>0.75</v>
      </c>
      <c r="U20" s="3">
        <f t="shared" ref="U20" si="46">T20/V20</f>
        <v>0.75</v>
      </c>
      <c r="V20" s="57">
        <v>1</v>
      </c>
      <c r="W20" s="4">
        <f t="shared" ref="W20" si="47">V20/V20</f>
        <v>1</v>
      </c>
      <c r="X20" s="58" t="s">
        <v>140</v>
      </c>
    </row>
    <row r="21" spans="1:24" ht="210" x14ac:dyDescent="0.25">
      <c r="A21" s="202"/>
      <c r="B21" s="205"/>
      <c r="C21" s="51" t="s">
        <v>141</v>
      </c>
      <c r="D21" s="52" t="s">
        <v>142</v>
      </c>
      <c r="E21" s="53" t="s">
        <v>83</v>
      </c>
      <c r="F21" s="94" t="s">
        <v>39</v>
      </c>
      <c r="G21" s="94" t="s">
        <v>39</v>
      </c>
      <c r="H21" s="54" t="s">
        <v>39</v>
      </c>
      <c r="I21" s="54" t="s">
        <v>39</v>
      </c>
      <c r="J21" s="54"/>
      <c r="K21" s="94" t="s">
        <v>39</v>
      </c>
      <c r="L21" s="54"/>
      <c r="M21" s="54"/>
      <c r="N21" s="54"/>
      <c r="O21" s="97"/>
      <c r="P21" s="56">
        <v>0.25</v>
      </c>
      <c r="Q21" s="3">
        <f t="shared" ref="Q21:Q22" si="48">P21/V21</f>
        <v>0.25</v>
      </c>
      <c r="R21" s="57">
        <v>0.5</v>
      </c>
      <c r="S21" s="3">
        <f t="shared" ref="S21:S22" si="49">R21/V21</f>
        <v>0.5</v>
      </c>
      <c r="T21" s="57">
        <v>0.75</v>
      </c>
      <c r="U21" s="3">
        <f t="shared" ref="U21:U22" si="50">T21/V21</f>
        <v>0.75</v>
      </c>
      <c r="V21" s="57">
        <v>1</v>
      </c>
      <c r="W21" s="4">
        <f t="shared" ref="W21:W22" si="51">V21/V21</f>
        <v>1</v>
      </c>
      <c r="X21" s="58" t="s">
        <v>143</v>
      </c>
    </row>
    <row r="22" spans="1:24" ht="30.75" thickBot="1" x14ac:dyDescent="0.3">
      <c r="A22" s="202"/>
      <c r="B22" s="205"/>
      <c r="C22" s="51" t="s">
        <v>144</v>
      </c>
      <c r="D22" s="52" t="s">
        <v>145</v>
      </c>
      <c r="E22" s="53" t="s">
        <v>79</v>
      </c>
      <c r="F22" s="54"/>
      <c r="G22" s="54"/>
      <c r="H22" s="54"/>
      <c r="I22" s="54"/>
      <c r="J22" s="54"/>
      <c r="K22" s="54"/>
      <c r="L22" s="54"/>
      <c r="M22" s="54"/>
      <c r="N22" s="54"/>
      <c r="O22" s="55"/>
      <c r="P22" s="56">
        <v>0</v>
      </c>
      <c r="Q22" s="3">
        <f t="shared" si="48"/>
        <v>0</v>
      </c>
      <c r="R22" s="57">
        <v>0</v>
      </c>
      <c r="S22" s="3">
        <f t="shared" si="49"/>
        <v>0</v>
      </c>
      <c r="T22" s="57">
        <v>0</v>
      </c>
      <c r="U22" s="3">
        <f t="shared" si="50"/>
        <v>0</v>
      </c>
      <c r="V22" s="57">
        <v>1</v>
      </c>
      <c r="W22" s="4">
        <f t="shared" si="51"/>
        <v>1</v>
      </c>
      <c r="X22" s="58"/>
    </row>
    <row r="23" spans="1:24" ht="45" customHeight="1" x14ac:dyDescent="0.25">
      <c r="A23" s="218" t="s">
        <v>52</v>
      </c>
      <c r="B23" s="216" t="s">
        <v>146</v>
      </c>
      <c r="C23" s="98" t="s">
        <v>147</v>
      </c>
      <c r="D23" s="99" t="s">
        <v>148</v>
      </c>
      <c r="E23" s="45" t="s">
        <v>83</v>
      </c>
      <c r="F23" s="46"/>
      <c r="G23" s="46"/>
      <c r="H23" s="46"/>
      <c r="I23" s="46"/>
      <c r="J23" s="46"/>
      <c r="K23" s="46"/>
      <c r="L23" s="46"/>
      <c r="M23" s="46"/>
      <c r="N23" s="46"/>
      <c r="O23" s="47"/>
      <c r="P23" s="48">
        <v>0</v>
      </c>
      <c r="Q23" s="1">
        <f t="shared" ref="Q23" si="52">P23/V23</f>
        <v>0</v>
      </c>
      <c r="R23" s="49">
        <v>0</v>
      </c>
      <c r="S23" s="1">
        <f t="shared" ref="S23" si="53">R23/V23</f>
        <v>0</v>
      </c>
      <c r="T23" s="49">
        <v>0.5</v>
      </c>
      <c r="U23" s="1">
        <f t="shared" ref="U23" si="54">T23/V23</f>
        <v>0.5</v>
      </c>
      <c r="V23" s="49">
        <v>1</v>
      </c>
      <c r="W23" s="2">
        <f t="shared" ref="W23" si="55">V23/V23</f>
        <v>1</v>
      </c>
      <c r="X23" s="50" t="s">
        <v>149</v>
      </c>
    </row>
    <row r="24" spans="1:24" ht="180" x14ac:dyDescent="0.25">
      <c r="A24" s="219"/>
      <c r="B24" s="217"/>
      <c r="C24" s="51" t="s">
        <v>150</v>
      </c>
      <c r="D24" s="52" t="s">
        <v>151</v>
      </c>
      <c r="E24" s="53" t="s">
        <v>83</v>
      </c>
      <c r="F24" s="54"/>
      <c r="G24" s="54"/>
      <c r="H24" s="54"/>
      <c r="I24" s="54"/>
      <c r="J24" s="54"/>
      <c r="K24" s="54"/>
      <c r="L24" s="54"/>
      <c r="M24" s="54"/>
      <c r="N24" s="94" t="s">
        <v>39</v>
      </c>
      <c r="O24" s="55"/>
      <c r="P24" s="56">
        <v>0.25</v>
      </c>
      <c r="Q24" s="3">
        <f t="shared" ref="Q24" si="56">P24/V24</f>
        <v>0.25</v>
      </c>
      <c r="R24" s="57">
        <v>0.5</v>
      </c>
      <c r="S24" s="3">
        <f t="shared" ref="S24:S25" si="57">R24/V24</f>
        <v>0.5</v>
      </c>
      <c r="T24" s="57">
        <v>0.75</v>
      </c>
      <c r="U24" s="3">
        <f t="shared" ref="U24:U25" si="58">T24/V24</f>
        <v>0.75</v>
      </c>
      <c r="V24" s="57">
        <v>1</v>
      </c>
      <c r="W24" s="4">
        <f t="shared" ref="W24" si="59">V24/V24</f>
        <v>1</v>
      </c>
      <c r="X24" s="58" t="s">
        <v>152</v>
      </c>
    </row>
    <row r="25" spans="1:24" ht="60" customHeight="1" x14ac:dyDescent="0.25">
      <c r="A25" s="219"/>
      <c r="B25" s="217"/>
      <c r="C25" s="51" t="s">
        <v>153</v>
      </c>
      <c r="D25" s="52" t="s">
        <v>154</v>
      </c>
      <c r="E25" s="53" t="s">
        <v>83</v>
      </c>
      <c r="F25" s="54"/>
      <c r="G25" s="54"/>
      <c r="H25" s="54"/>
      <c r="I25" s="54"/>
      <c r="J25" s="54"/>
      <c r="K25" s="54"/>
      <c r="L25" s="54"/>
      <c r="M25" s="54"/>
      <c r="N25" s="54"/>
      <c r="O25" s="55"/>
      <c r="P25" s="56">
        <v>0.25</v>
      </c>
      <c r="Q25" s="3">
        <v>0</v>
      </c>
      <c r="R25" s="57">
        <v>0.5</v>
      </c>
      <c r="S25" s="105">
        <f t="shared" si="57"/>
        <v>0.5</v>
      </c>
      <c r="T25" s="57">
        <v>1</v>
      </c>
      <c r="U25" s="3">
        <f t="shared" si="58"/>
        <v>1</v>
      </c>
      <c r="V25" s="57">
        <v>1</v>
      </c>
      <c r="W25" s="4">
        <f t="shared" ref="W25" si="60">V25/V25</f>
        <v>1</v>
      </c>
      <c r="X25" s="58" t="s">
        <v>155</v>
      </c>
    </row>
    <row r="26" spans="1:24" ht="60" x14ac:dyDescent="0.25">
      <c r="A26" s="219"/>
      <c r="B26" s="205" t="s">
        <v>156</v>
      </c>
      <c r="C26" s="51" t="s">
        <v>157</v>
      </c>
      <c r="D26" s="52" t="s">
        <v>158</v>
      </c>
      <c r="E26" s="53" t="s">
        <v>83</v>
      </c>
      <c r="F26" s="54"/>
      <c r="G26" s="54"/>
      <c r="H26" s="54"/>
      <c r="I26" s="54"/>
      <c r="J26" s="54"/>
      <c r="K26" s="54"/>
      <c r="L26" s="54"/>
      <c r="M26" s="54"/>
      <c r="N26" s="54"/>
      <c r="O26" s="55"/>
      <c r="P26" s="56">
        <v>0</v>
      </c>
      <c r="Q26" s="3">
        <f t="shared" ref="Q26:Q29" si="61">P26/V26</f>
        <v>0</v>
      </c>
      <c r="R26" s="57">
        <v>0.5</v>
      </c>
      <c r="S26" s="3">
        <f t="shared" ref="S26:S29" si="62">R26/V26</f>
        <v>0.5</v>
      </c>
      <c r="T26" s="57">
        <v>0.5</v>
      </c>
      <c r="U26" s="3">
        <f t="shared" ref="U26:U29" si="63">T26/V26</f>
        <v>0.5</v>
      </c>
      <c r="V26" s="57">
        <v>1</v>
      </c>
      <c r="W26" s="4">
        <f t="shared" ref="W26:W29" si="64">V26/V26</f>
        <v>1</v>
      </c>
      <c r="X26" s="58" t="s">
        <v>159</v>
      </c>
    </row>
    <row r="27" spans="1:24" ht="60" x14ac:dyDescent="0.25">
      <c r="A27" s="219"/>
      <c r="B27" s="205"/>
      <c r="C27" s="51" t="s">
        <v>268</v>
      </c>
      <c r="D27" s="52" t="s">
        <v>160</v>
      </c>
      <c r="E27" s="53" t="s">
        <v>83</v>
      </c>
      <c r="F27" s="54"/>
      <c r="G27" s="54"/>
      <c r="H27" s="54"/>
      <c r="I27" s="54"/>
      <c r="J27" s="54"/>
      <c r="K27" s="54"/>
      <c r="L27" s="54"/>
      <c r="M27" s="54"/>
      <c r="N27" s="54"/>
      <c r="O27" s="55"/>
      <c r="P27" s="56">
        <v>0</v>
      </c>
      <c r="Q27" s="3">
        <f t="shared" si="61"/>
        <v>0</v>
      </c>
      <c r="R27" s="57">
        <v>0</v>
      </c>
      <c r="S27" s="3">
        <f t="shared" si="62"/>
        <v>0</v>
      </c>
      <c r="T27" s="57">
        <v>1</v>
      </c>
      <c r="U27" s="3">
        <f t="shared" si="63"/>
        <v>1</v>
      </c>
      <c r="V27" s="57">
        <v>1</v>
      </c>
      <c r="W27" s="4">
        <f t="shared" si="64"/>
        <v>1</v>
      </c>
      <c r="X27" s="58" t="s">
        <v>161</v>
      </c>
    </row>
    <row r="28" spans="1:24" ht="60" x14ac:dyDescent="0.25">
      <c r="A28" s="219"/>
      <c r="B28" s="205"/>
      <c r="C28" s="51" t="s">
        <v>162</v>
      </c>
      <c r="D28" s="52" t="s">
        <v>163</v>
      </c>
      <c r="E28" s="53" t="s">
        <v>83</v>
      </c>
      <c r="F28" s="54"/>
      <c r="G28" s="54"/>
      <c r="H28" s="54"/>
      <c r="I28" s="54"/>
      <c r="J28" s="54"/>
      <c r="K28" s="54"/>
      <c r="L28" s="54"/>
      <c r="M28" s="54"/>
      <c r="N28" s="54"/>
      <c r="O28" s="55"/>
      <c r="P28" s="56">
        <v>0</v>
      </c>
      <c r="Q28" s="3">
        <f t="shared" si="61"/>
        <v>0</v>
      </c>
      <c r="R28" s="57">
        <f>1/3</f>
        <v>0.33333333333333331</v>
      </c>
      <c r="S28" s="3">
        <f t="shared" si="62"/>
        <v>0.33333333333333331</v>
      </c>
      <c r="T28" s="57">
        <f>2/3</f>
        <v>0.66666666666666663</v>
      </c>
      <c r="U28" s="3">
        <f t="shared" si="63"/>
        <v>0.66666666666666663</v>
      </c>
      <c r="V28" s="57">
        <v>1</v>
      </c>
      <c r="W28" s="4">
        <f t="shared" si="64"/>
        <v>1</v>
      </c>
      <c r="X28" s="58" t="s">
        <v>164</v>
      </c>
    </row>
    <row r="29" spans="1:24" ht="60.75" customHeight="1" x14ac:dyDescent="0.25">
      <c r="A29" s="219"/>
      <c r="B29" s="205"/>
      <c r="C29" s="95" t="s">
        <v>165</v>
      </c>
      <c r="D29" s="96" t="s">
        <v>166</v>
      </c>
      <c r="E29" s="100" t="s">
        <v>82</v>
      </c>
      <c r="F29" s="54"/>
      <c r="G29" s="54"/>
      <c r="H29" s="54"/>
      <c r="I29" s="54"/>
      <c r="J29" s="54"/>
      <c r="K29" s="54"/>
      <c r="L29" s="54"/>
      <c r="M29" s="54"/>
      <c r="N29" s="54"/>
      <c r="O29" s="97" t="s">
        <v>39</v>
      </c>
      <c r="P29" s="60">
        <v>0</v>
      </c>
      <c r="Q29" s="3">
        <f t="shared" si="61"/>
        <v>0</v>
      </c>
      <c r="R29" s="57">
        <v>0.5</v>
      </c>
      <c r="S29" s="3">
        <f t="shared" si="62"/>
        <v>0.5</v>
      </c>
      <c r="T29" s="57">
        <v>0.75</v>
      </c>
      <c r="U29" s="3">
        <f t="shared" si="63"/>
        <v>0.75</v>
      </c>
      <c r="V29" s="57">
        <v>1</v>
      </c>
      <c r="W29" s="4">
        <f t="shared" si="64"/>
        <v>1</v>
      </c>
      <c r="X29" s="58" t="s">
        <v>167</v>
      </c>
    </row>
    <row r="30" spans="1:24" ht="45" customHeight="1" thickBot="1" x14ac:dyDescent="0.3">
      <c r="A30" s="219"/>
      <c r="B30" s="222" t="s">
        <v>168</v>
      </c>
      <c r="C30" s="51" t="s">
        <v>169</v>
      </c>
      <c r="D30" s="52" t="s">
        <v>170</v>
      </c>
      <c r="E30" s="100" t="s">
        <v>77</v>
      </c>
      <c r="F30" s="54"/>
      <c r="G30" s="54"/>
      <c r="H30" s="54" t="s">
        <v>39</v>
      </c>
      <c r="I30" s="54"/>
      <c r="J30" s="54"/>
      <c r="K30" s="54"/>
      <c r="L30" s="54"/>
      <c r="M30" s="54"/>
      <c r="N30" s="54"/>
      <c r="O30" s="55"/>
      <c r="P30" s="56">
        <v>0.25</v>
      </c>
      <c r="Q30" s="3">
        <f t="shared" ref="Q30" si="65">P30/V30</f>
        <v>0.25</v>
      </c>
      <c r="R30" s="57">
        <v>0.5</v>
      </c>
      <c r="S30" s="3">
        <f t="shared" ref="S30" si="66">R30/V30</f>
        <v>0.5</v>
      </c>
      <c r="T30" s="57">
        <v>0.75</v>
      </c>
      <c r="U30" s="3">
        <f t="shared" ref="U30" si="67">T30/V30</f>
        <v>0.75</v>
      </c>
      <c r="V30" s="57">
        <v>1</v>
      </c>
      <c r="W30" s="4">
        <f t="shared" ref="W30" si="68">V30/V30</f>
        <v>1</v>
      </c>
      <c r="X30" s="58" t="s">
        <v>171</v>
      </c>
    </row>
    <row r="31" spans="1:24" ht="60" x14ac:dyDescent="0.25">
      <c r="A31" s="219"/>
      <c r="B31" s="223"/>
      <c r="C31" s="98" t="s">
        <v>172</v>
      </c>
      <c r="D31" s="98" t="s">
        <v>173</v>
      </c>
      <c r="E31" s="53" t="s">
        <v>83</v>
      </c>
      <c r="F31" s="54"/>
      <c r="G31" s="54"/>
      <c r="H31" s="54"/>
      <c r="I31" s="54"/>
      <c r="J31" s="54"/>
      <c r="K31" s="54"/>
      <c r="L31" s="54"/>
      <c r="M31" s="54"/>
      <c r="N31" s="54"/>
      <c r="O31" s="55"/>
      <c r="P31" s="60">
        <v>0</v>
      </c>
      <c r="Q31" s="37">
        <f t="shared" ref="Q31" si="69">P31/V31</f>
        <v>0</v>
      </c>
      <c r="R31" s="61">
        <v>1</v>
      </c>
      <c r="S31" s="37">
        <f t="shared" ref="S31" si="70">R31/V31</f>
        <v>0.5</v>
      </c>
      <c r="T31" s="61">
        <v>1</v>
      </c>
      <c r="U31" s="37">
        <f t="shared" ref="U31" si="71">T31/V31</f>
        <v>0.5</v>
      </c>
      <c r="V31" s="61">
        <v>2</v>
      </c>
      <c r="W31" s="38">
        <f t="shared" ref="W31" si="72">V31/V31</f>
        <v>1</v>
      </c>
      <c r="X31" s="58" t="s">
        <v>174</v>
      </c>
    </row>
    <row r="32" spans="1:24" ht="60" x14ac:dyDescent="0.25">
      <c r="A32" s="219"/>
      <c r="B32" s="215"/>
      <c r="C32" s="51" t="s">
        <v>269</v>
      </c>
      <c r="D32" s="52" t="s">
        <v>175</v>
      </c>
      <c r="E32" s="53" t="s">
        <v>83</v>
      </c>
      <c r="F32" s="54"/>
      <c r="G32" s="54"/>
      <c r="H32" s="54"/>
      <c r="I32" s="54"/>
      <c r="J32" s="54"/>
      <c r="K32" s="54"/>
      <c r="L32" s="54"/>
      <c r="M32" s="54"/>
      <c r="N32" s="54"/>
      <c r="O32" s="55"/>
      <c r="P32" s="56">
        <v>0.25</v>
      </c>
      <c r="Q32" s="3">
        <f t="shared" ref="Q32" si="73">P32/V32</f>
        <v>0.25</v>
      </c>
      <c r="R32" s="57">
        <v>0.5</v>
      </c>
      <c r="S32" s="3">
        <f t="shared" ref="S32" si="74">R32/V32</f>
        <v>0.5</v>
      </c>
      <c r="T32" s="57">
        <v>0.75</v>
      </c>
      <c r="U32" s="3">
        <f t="shared" ref="U32" si="75">T32/V32</f>
        <v>0.75</v>
      </c>
      <c r="V32" s="57">
        <v>1</v>
      </c>
      <c r="W32" s="4">
        <f t="shared" ref="W32" si="76">V32/V32</f>
        <v>1</v>
      </c>
      <c r="X32" s="58" t="s">
        <v>176</v>
      </c>
    </row>
    <row r="33" spans="1:24" ht="60" x14ac:dyDescent="0.25">
      <c r="A33" s="219"/>
      <c r="B33" s="59" t="s">
        <v>177</v>
      </c>
      <c r="C33" s="51" t="s">
        <v>178</v>
      </c>
      <c r="D33" s="52" t="s">
        <v>179</v>
      </c>
      <c r="E33" s="53" t="s">
        <v>83</v>
      </c>
      <c r="F33" s="54"/>
      <c r="G33" s="54"/>
      <c r="H33" s="54"/>
      <c r="I33" s="54"/>
      <c r="J33" s="54"/>
      <c r="K33" s="54"/>
      <c r="L33" s="54"/>
      <c r="M33" s="54"/>
      <c r="N33" s="54"/>
      <c r="O33" s="55"/>
      <c r="P33" s="56">
        <v>0.25</v>
      </c>
      <c r="Q33" s="3">
        <f t="shared" ref="Q33" si="77">P33/V33</f>
        <v>0.25</v>
      </c>
      <c r="R33" s="57">
        <v>0.5</v>
      </c>
      <c r="S33" s="3">
        <f t="shared" ref="S33" si="78">R33/V33</f>
        <v>0.5</v>
      </c>
      <c r="T33" s="57">
        <v>0.75</v>
      </c>
      <c r="U33" s="3">
        <f t="shared" ref="U33" si="79">T33/V33</f>
        <v>0.75</v>
      </c>
      <c r="V33" s="57">
        <v>1</v>
      </c>
      <c r="W33" s="4">
        <f t="shared" ref="W33" si="80">V33/V33</f>
        <v>1</v>
      </c>
      <c r="X33" s="58" t="s">
        <v>180</v>
      </c>
    </row>
    <row r="34" spans="1:24" ht="30" customHeight="1" x14ac:dyDescent="0.25">
      <c r="A34" s="219"/>
      <c r="B34" s="205" t="s">
        <v>181</v>
      </c>
      <c r="C34" s="51" t="s">
        <v>182</v>
      </c>
      <c r="D34" s="52" t="s">
        <v>183</v>
      </c>
      <c r="E34" s="53" t="s">
        <v>83</v>
      </c>
      <c r="F34" s="54"/>
      <c r="G34" s="54"/>
      <c r="H34" s="54"/>
      <c r="I34" s="54"/>
      <c r="J34" s="54"/>
      <c r="K34" s="54"/>
      <c r="L34" s="54"/>
      <c r="M34" s="54"/>
      <c r="N34" s="54"/>
      <c r="O34" s="55"/>
      <c r="P34" s="56">
        <v>0.25</v>
      </c>
      <c r="Q34" s="3">
        <f t="shared" ref="Q34" si="81">P34/V34</f>
        <v>0.25</v>
      </c>
      <c r="R34" s="57">
        <v>0.5</v>
      </c>
      <c r="S34" s="3">
        <f t="shared" ref="S34" si="82">R34/V34</f>
        <v>0.5</v>
      </c>
      <c r="T34" s="57">
        <v>0.75</v>
      </c>
      <c r="U34" s="3">
        <f t="shared" ref="U34" si="83">T34/V34</f>
        <v>0.75</v>
      </c>
      <c r="V34" s="57">
        <v>1</v>
      </c>
      <c r="W34" s="4">
        <f t="shared" ref="W34" si="84">V34/V34</f>
        <v>1</v>
      </c>
      <c r="X34" s="58" t="s">
        <v>184</v>
      </c>
    </row>
    <row r="35" spans="1:24" ht="30" x14ac:dyDescent="0.25">
      <c r="A35" s="219"/>
      <c r="B35" s="205"/>
      <c r="C35" s="51" t="s">
        <v>185</v>
      </c>
      <c r="D35" s="52" t="s">
        <v>186</v>
      </c>
      <c r="E35" s="53" t="s">
        <v>76</v>
      </c>
      <c r="F35" s="54"/>
      <c r="G35" s="54"/>
      <c r="H35" s="54"/>
      <c r="I35" s="54"/>
      <c r="J35" s="54"/>
      <c r="K35" s="54"/>
      <c r="L35" s="54"/>
      <c r="M35" s="54"/>
      <c r="N35" s="54"/>
      <c r="O35" s="55"/>
      <c r="P35" s="56">
        <v>0.25</v>
      </c>
      <c r="Q35" s="3">
        <f t="shared" ref="Q35" si="85">P35/V35</f>
        <v>0.25</v>
      </c>
      <c r="R35" s="57">
        <v>0.5</v>
      </c>
      <c r="S35" s="3">
        <f t="shared" ref="S35" si="86">R35/V35</f>
        <v>0.5</v>
      </c>
      <c r="T35" s="57">
        <v>0.75</v>
      </c>
      <c r="U35" s="3">
        <f t="shared" ref="U35" si="87">T35/V35</f>
        <v>0.75</v>
      </c>
      <c r="V35" s="57">
        <v>1</v>
      </c>
      <c r="W35" s="4">
        <f t="shared" ref="W35" si="88">V35/V35</f>
        <v>1</v>
      </c>
      <c r="X35" s="58"/>
    </row>
    <row r="36" spans="1:24" ht="90" customHeight="1" x14ac:dyDescent="0.25">
      <c r="A36" s="220" t="s">
        <v>57</v>
      </c>
      <c r="B36" s="221" t="s">
        <v>187</v>
      </c>
      <c r="C36" s="86" t="s">
        <v>188</v>
      </c>
      <c r="D36" s="87" t="s">
        <v>189</v>
      </c>
      <c r="E36" s="88" t="s">
        <v>83</v>
      </c>
      <c r="F36" s="89"/>
      <c r="G36" s="89"/>
      <c r="H36" s="89"/>
      <c r="I36" s="89"/>
      <c r="J36" s="89"/>
      <c r="K36" s="89"/>
      <c r="L36" s="89"/>
      <c r="M36" s="89"/>
      <c r="N36" s="89"/>
      <c r="O36" s="90"/>
      <c r="P36" s="91">
        <v>0.25</v>
      </c>
      <c r="Q36" s="5">
        <f t="shared" ref="Q36" si="89">P36/V36</f>
        <v>0.25</v>
      </c>
      <c r="R36" s="92">
        <v>0.5</v>
      </c>
      <c r="S36" s="5">
        <f t="shared" ref="S36" si="90">R36/V36</f>
        <v>0.5</v>
      </c>
      <c r="T36" s="92">
        <v>0.75</v>
      </c>
      <c r="U36" s="5">
        <f t="shared" ref="U36" si="91">T36/V36</f>
        <v>0.75</v>
      </c>
      <c r="V36" s="92">
        <v>1</v>
      </c>
      <c r="W36" s="6">
        <f t="shared" ref="W36" si="92">V36/V36</f>
        <v>1</v>
      </c>
      <c r="X36" s="93" t="s">
        <v>190</v>
      </c>
    </row>
    <row r="37" spans="1:24" ht="150" x14ac:dyDescent="0.25">
      <c r="A37" s="202"/>
      <c r="B37" s="217"/>
      <c r="C37" s="51" t="s">
        <v>191</v>
      </c>
      <c r="D37" s="52" t="s">
        <v>192</v>
      </c>
      <c r="E37" s="53" t="s">
        <v>80</v>
      </c>
      <c r="F37" s="54"/>
      <c r="G37" s="54" t="s">
        <v>39</v>
      </c>
      <c r="H37" s="54" t="s">
        <v>39</v>
      </c>
      <c r="I37" s="54" t="s">
        <v>39</v>
      </c>
      <c r="J37" s="54"/>
      <c r="K37" s="54"/>
      <c r="L37" s="54"/>
      <c r="M37" s="54"/>
      <c r="N37" s="54"/>
      <c r="O37" s="55"/>
      <c r="P37" s="56">
        <v>0.1</v>
      </c>
      <c r="Q37" s="3">
        <f t="shared" ref="Q37" si="93">P37/V37</f>
        <v>0.1</v>
      </c>
      <c r="R37" s="57">
        <v>0.3</v>
      </c>
      <c r="S37" s="3">
        <f t="shared" ref="S37" si="94">R37/V37</f>
        <v>0.3</v>
      </c>
      <c r="T37" s="57">
        <v>0.6</v>
      </c>
      <c r="U37" s="3">
        <f t="shared" ref="U37" si="95">T37/V37</f>
        <v>0.6</v>
      </c>
      <c r="V37" s="57">
        <v>1</v>
      </c>
      <c r="W37" s="4">
        <f t="shared" ref="W37" si="96">V37/V37</f>
        <v>1</v>
      </c>
      <c r="X37" s="58" t="s">
        <v>193</v>
      </c>
    </row>
    <row r="38" spans="1:24" ht="90" x14ac:dyDescent="0.25">
      <c r="A38" s="202"/>
      <c r="B38" s="217"/>
      <c r="C38" s="51" t="s">
        <v>270</v>
      </c>
      <c r="D38" s="52" t="s">
        <v>194</v>
      </c>
      <c r="E38" s="100" t="s">
        <v>77</v>
      </c>
      <c r="F38" s="54"/>
      <c r="G38" s="54"/>
      <c r="H38" s="109"/>
      <c r="I38" s="109"/>
      <c r="J38" s="54"/>
      <c r="K38" s="54"/>
      <c r="L38" s="54"/>
      <c r="M38" s="54"/>
      <c r="N38" s="54"/>
      <c r="O38" s="55"/>
      <c r="P38" s="56">
        <v>0.25</v>
      </c>
      <c r="Q38" s="3">
        <f t="shared" ref="Q38" si="97">P38/V38</f>
        <v>0.25</v>
      </c>
      <c r="R38" s="57">
        <v>0.5</v>
      </c>
      <c r="S38" s="3">
        <f t="shared" ref="S38" si="98">R38/V38</f>
        <v>0.5</v>
      </c>
      <c r="T38" s="57">
        <v>0.75</v>
      </c>
      <c r="U38" s="3">
        <f t="shared" ref="U38" si="99">T38/V38</f>
        <v>0.75</v>
      </c>
      <c r="V38" s="57">
        <v>1</v>
      </c>
      <c r="W38" s="4">
        <f t="shared" ref="W38" si="100">V38/V38</f>
        <v>1</v>
      </c>
      <c r="X38" s="58" t="s">
        <v>195</v>
      </c>
    </row>
    <row r="39" spans="1:24" ht="45" x14ac:dyDescent="0.25">
      <c r="A39" s="202"/>
      <c r="B39" s="217" t="s">
        <v>196</v>
      </c>
      <c r="C39" s="51" t="s">
        <v>197</v>
      </c>
      <c r="D39" s="52" t="s">
        <v>198</v>
      </c>
      <c r="E39" s="53" t="s">
        <v>83</v>
      </c>
      <c r="F39" s="94"/>
      <c r="G39" s="54"/>
      <c r="H39" s="54"/>
      <c r="I39" s="54"/>
      <c r="J39" s="54"/>
      <c r="K39" s="54"/>
      <c r="L39" s="54"/>
      <c r="M39" s="54"/>
      <c r="N39" s="54"/>
      <c r="O39" s="55"/>
      <c r="P39" s="56">
        <v>0.25</v>
      </c>
      <c r="Q39" s="3">
        <f t="shared" ref="Q39:Q43" si="101">P39/V39</f>
        <v>0.25</v>
      </c>
      <c r="R39" s="57">
        <v>0.5</v>
      </c>
      <c r="S39" s="3">
        <f t="shared" ref="S39:S43" si="102">R39/V39</f>
        <v>0.5</v>
      </c>
      <c r="T39" s="57">
        <v>0.75</v>
      </c>
      <c r="U39" s="3">
        <f t="shared" ref="U39:U43" si="103">T39/V39</f>
        <v>0.75</v>
      </c>
      <c r="V39" s="57">
        <v>1</v>
      </c>
      <c r="W39" s="4">
        <f t="shared" ref="W39:W43" si="104">V39/V39</f>
        <v>1</v>
      </c>
      <c r="X39" s="58" t="s">
        <v>199</v>
      </c>
    </row>
    <row r="40" spans="1:24" ht="60" x14ac:dyDescent="0.25">
      <c r="A40" s="202"/>
      <c r="B40" s="217"/>
      <c r="C40" s="51" t="s">
        <v>200</v>
      </c>
      <c r="D40" s="52" t="s">
        <v>201</v>
      </c>
      <c r="E40" s="53" t="s">
        <v>83</v>
      </c>
      <c r="F40" s="94" t="s">
        <v>39</v>
      </c>
      <c r="G40" s="54"/>
      <c r="H40" s="54"/>
      <c r="I40" s="54"/>
      <c r="J40" s="54"/>
      <c r="K40" s="54"/>
      <c r="L40" s="54"/>
      <c r="M40" s="54"/>
      <c r="N40" s="54"/>
      <c r="O40" s="55"/>
      <c r="P40" s="56">
        <v>0.25</v>
      </c>
      <c r="Q40" s="3">
        <f t="shared" si="101"/>
        <v>0.25</v>
      </c>
      <c r="R40" s="57">
        <v>0.5</v>
      </c>
      <c r="S40" s="3">
        <f t="shared" si="102"/>
        <v>0.5</v>
      </c>
      <c r="T40" s="57">
        <v>0.75</v>
      </c>
      <c r="U40" s="3">
        <f t="shared" si="103"/>
        <v>0.75</v>
      </c>
      <c r="V40" s="57">
        <v>1</v>
      </c>
      <c r="W40" s="4">
        <f t="shared" si="104"/>
        <v>1</v>
      </c>
      <c r="X40" s="58" t="s">
        <v>202</v>
      </c>
    </row>
    <row r="41" spans="1:24" ht="30" x14ac:dyDescent="0.25">
      <c r="A41" s="202"/>
      <c r="B41" s="217"/>
      <c r="C41" s="51" t="s">
        <v>203</v>
      </c>
      <c r="D41" s="52" t="s">
        <v>204</v>
      </c>
      <c r="E41" s="53" t="s">
        <v>78</v>
      </c>
      <c r="F41" s="54"/>
      <c r="G41" s="54"/>
      <c r="H41" s="54"/>
      <c r="I41" s="54"/>
      <c r="J41" s="54"/>
      <c r="K41" s="54"/>
      <c r="L41" s="54"/>
      <c r="M41" s="54"/>
      <c r="N41" s="54"/>
      <c r="O41" s="55"/>
      <c r="P41" s="56">
        <v>0.25</v>
      </c>
      <c r="Q41" s="3">
        <f t="shared" si="101"/>
        <v>0.25</v>
      </c>
      <c r="R41" s="57">
        <v>0.5</v>
      </c>
      <c r="S41" s="3">
        <f t="shared" si="102"/>
        <v>0.5</v>
      </c>
      <c r="T41" s="57">
        <v>0.75</v>
      </c>
      <c r="U41" s="3">
        <f t="shared" si="103"/>
        <v>0.75</v>
      </c>
      <c r="V41" s="57">
        <v>1</v>
      </c>
      <c r="W41" s="4">
        <f t="shared" si="104"/>
        <v>1</v>
      </c>
      <c r="X41" s="58" t="s">
        <v>205</v>
      </c>
    </row>
    <row r="42" spans="1:24" ht="30" x14ac:dyDescent="0.25">
      <c r="A42" s="202"/>
      <c r="B42" s="217"/>
      <c r="C42" s="51" t="s">
        <v>206</v>
      </c>
      <c r="D42" s="52" t="s">
        <v>207</v>
      </c>
      <c r="E42" s="53" t="s">
        <v>78</v>
      </c>
      <c r="F42" s="54"/>
      <c r="G42" s="54"/>
      <c r="H42" s="54"/>
      <c r="I42" s="54"/>
      <c r="J42" s="54"/>
      <c r="K42" s="54"/>
      <c r="L42" s="54"/>
      <c r="M42" s="54"/>
      <c r="N42" s="54"/>
      <c r="O42" s="55"/>
      <c r="P42" s="56">
        <v>0.25</v>
      </c>
      <c r="Q42" s="3">
        <f t="shared" si="101"/>
        <v>0.25</v>
      </c>
      <c r="R42" s="57">
        <v>0.5</v>
      </c>
      <c r="S42" s="3">
        <f t="shared" si="102"/>
        <v>0.5</v>
      </c>
      <c r="T42" s="57">
        <v>0.75</v>
      </c>
      <c r="U42" s="3">
        <f t="shared" si="103"/>
        <v>0.75</v>
      </c>
      <c r="V42" s="57">
        <v>1</v>
      </c>
      <c r="W42" s="4">
        <f t="shared" si="104"/>
        <v>1</v>
      </c>
      <c r="X42" s="58" t="s">
        <v>205</v>
      </c>
    </row>
    <row r="43" spans="1:24" ht="30" x14ac:dyDescent="0.25">
      <c r="A43" s="202"/>
      <c r="B43" s="217"/>
      <c r="C43" s="51" t="s">
        <v>208</v>
      </c>
      <c r="D43" s="52" t="s">
        <v>209</v>
      </c>
      <c r="E43" s="53" t="s">
        <v>78</v>
      </c>
      <c r="F43" s="54"/>
      <c r="G43" s="54"/>
      <c r="H43" s="54"/>
      <c r="I43" s="54"/>
      <c r="J43" s="54"/>
      <c r="K43" s="54"/>
      <c r="L43" s="54"/>
      <c r="M43" s="54"/>
      <c r="N43" s="54"/>
      <c r="O43" s="55"/>
      <c r="P43" s="56">
        <v>0.25</v>
      </c>
      <c r="Q43" s="3">
        <f t="shared" si="101"/>
        <v>0.25</v>
      </c>
      <c r="R43" s="57">
        <v>0.5</v>
      </c>
      <c r="S43" s="3">
        <f t="shared" si="102"/>
        <v>0.5</v>
      </c>
      <c r="T43" s="57">
        <v>0.75</v>
      </c>
      <c r="U43" s="3">
        <f t="shared" si="103"/>
        <v>0.75</v>
      </c>
      <c r="V43" s="57">
        <v>1</v>
      </c>
      <c r="W43" s="4">
        <f t="shared" si="104"/>
        <v>1</v>
      </c>
      <c r="X43" s="58" t="s">
        <v>205</v>
      </c>
    </row>
    <row r="44" spans="1:24" ht="255" x14ac:dyDescent="0.25">
      <c r="A44" s="202"/>
      <c r="B44" s="103" t="s">
        <v>210</v>
      </c>
      <c r="C44" s="51" t="s">
        <v>211</v>
      </c>
      <c r="D44" s="52" t="s">
        <v>212</v>
      </c>
      <c r="E44" s="53" t="s">
        <v>83</v>
      </c>
      <c r="F44" s="94" t="s">
        <v>39</v>
      </c>
      <c r="G44" s="94" t="s">
        <v>39</v>
      </c>
      <c r="H44" s="94" t="s">
        <v>39</v>
      </c>
      <c r="I44" s="94" t="s">
        <v>39</v>
      </c>
      <c r="J44" s="94" t="s">
        <v>39</v>
      </c>
      <c r="K44" s="94" t="s">
        <v>39</v>
      </c>
      <c r="L44" s="94" t="s">
        <v>39</v>
      </c>
      <c r="M44" s="94" t="s">
        <v>39</v>
      </c>
      <c r="N44" s="94" t="s">
        <v>39</v>
      </c>
      <c r="O44" s="55"/>
      <c r="P44" s="56">
        <v>0.25</v>
      </c>
      <c r="Q44" s="3">
        <f t="shared" ref="Q44" si="105">P44/V44</f>
        <v>0.25</v>
      </c>
      <c r="R44" s="57">
        <v>0.5</v>
      </c>
      <c r="S44" s="3">
        <f t="shared" ref="S44" si="106">R44/V44</f>
        <v>0.5</v>
      </c>
      <c r="T44" s="57">
        <v>0.75</v>
      </c>
      <c r="U44" s="3">
        <f t="shared" ref="U44" si="107">T44/V44</f>
        <v>0.75</v>
      </c>
      <c r="V44" s="57">
        <v>1</v>
      </c>
      <c r="W44" s="4">
        <f t="shared" ref="W44" si="108">V44/V44</f>
        <v>1</v>
      </c>
      <c r="X44" s="58" t="s">
        <v>213</v>
      </c>
    </row>
    <row r="45" spans="1:24" ht="60" x14ac:dyDescent="0.25">
      <c r="A45" s="202"/>
      <c r="B45" s="217" t="s">
        <v>214</v>
      </c>
      <c r="C45" s="51" t="s">
        <v>215</v>
      </c>
      <c r="D45" s="52" t="s">
        <v>216</v>
      </c>
      <c r="E45" s="53" t="s">
        <v>83</v>
      </c>
      <c r="F45" s="54"/>
      <c r="G45" s="54"/>
      <c r="H45" s="54"/>
      <c r="I45" s="54"/>
      <c r="J45" s="54"/>
      <c r="K45" s="54"/>
      <c r="L45" s="54"/>
      <c r="M45" s="54"/>
      <c r="N45" s="54"/>
      <c r="O45" s="55"/>
      <c r="P45" s="56">
        <v>0.25</v>
      </c>
      <c r="Q45" s="3">
        <f t="shared" ref="Q45:Q48" si="109">P45/V45</f>
        <v>0.25</v>
      </c>
      <c r="R45" s="57">
        <v>0.5</v>
      </c>
      <c r="S45" s="3">
        <f t="shared" ref="S45:S48" si="110">R45/V45</f>
        <v>0.5</v>
      </c>
      <c r="T45" s="57">
        <v>0.75</v>
      </c>
      <c r="U45" s="3">
        <f t="shared" ref="U45:U48" si="111">T45/V45</f>
        <v>0.75</v>
      </c>
      <c r="V45" s="57">
        <v>1</v>
      </c>
      <c r="W45" s="4">
        <f t="shared" ref="W45:W48" si="112">V45/V45</f>
        <v>1</v>
      </c>
      <c r="X45" s="58" t="s">
        <v>217</v>
      </c>
    </row>
    <row r="46" spans="1:24" ht="210" x14ac:dyDescent="0.25">
      <c r="A46" s="202"/>
      <c r="B46" s="217"/>
      <c r="C46" s="95" t="s">
        <v>218</v>
      </c>
      <c r="D46" s="96" t="s">
        <v>219</v>
      </c>
      <c r="E46" s="53" t="s">
        <v>80</v>
      </c>
      <c r="F46" s="54"/>
      <c r="G46" s="54"/>
      <c r="H46" s="54"/>
      <c r="I46" s="54"/>
      <c r="J46" s="54"/>
      <c r="K46" s="54"/>
      <c r="L46" s="54"/>
      <c r="M46" s="94" t="s">
        <v>39</v>
      </c>
      <c r="N46" s="54"/>
      <c r="O46" s="55"/>
      <c r="P46" s="56">
        <v>0.25</v>
      </c>
      <c r="Q46" s="3">
        <f t="shared" ref="Q46:Q47" si="113">P46/V46</f>
        <v>0.25</v>
      </c>
      <c r="R46" s="57">
        <v>0.5</v>
      </c>
      <c r="S46" s="3">
        <f t="shared" ref="S46:S47" si="114">R46/V46</f>
        <v>0.5</v>
      </c>
      <c r="T46" s="57">
        <v>0.75</v>
      </c>
      <c r="U46" s="3">
        <f t="shared" ref="U46:U47" si="115">T46/V46</f>
        <v>0.75</v>
      </c>
      <c r="V46" s="57">
        <v>1</v>
      </c>
      <c r="W46" s="4">
        <f t="shared" ref="W46:W47" si="116">V46/V46</f>
        <v>1</v>
      </c>
      <c r="X46" s="58" t="s">
        <v>220</v>
      </c>
    </row>
    <row r="47" spans="1:24" s="39" customFormat="1" ht="210" x14ac:dyDescent="0.25">
      <c r="A47" s="202"/>
      <c r="B47" s="217"/>
      <c r="C47" s="95" t="s">
        <v>272</v>
      </c>
      <c r="D47" s="96" t="s">
        <v>219</v>
      </c>
      <c r="E47" s="100" t="s">
        <v>75</v>
      </c>
      <c r="F47" s="54"/>
      <c r="G47" s="54"/>
      <c r="H47" s="54"/>
      <c r="I47" s="54"/>
      <c r="J47" s="54"/>
      <c r="K47" s="54"/>
      <c r="L47" s="94" t="s">
        <v>39</v>
      </c>
      <c r="M47" s="94" t="s">
        <v>39</v>
      </c>
      <c r="N47" s="54"/>
      <c r="O47" s="55"/>
      <c r="P47" s="56">
        <v>0.25</v>
      </c>
      <c r="Q47" s="3">
        <f t="shared" si="113"/>
        <v>0.25</v>
      </c>
      <c r="R47" s="57">
        <v>0.5</v>
      </c>
      <c r="S47" s="3">
        <f t="shared" si="114"/>
        <v>0.5</v>
      </c>
      <c r="T47" s="57">
        <v>0.75</v>
      </c>
      <c r="U47" s="3">
        <f t="shared" si="115"/>
        <v>0.75</v>
      </c>
      <c r="V47" s="57">
        <v>1</v>
      </c>
      <c r="W47" s="4">
        <f t="shared" si="116"/>
        <v>1</v>
      </c>
      <c r="X47" s="58" t="s">
        <v>220</v>
      </c>
    </row>
    <row r="48" spans="1:24" s="39" customFormat="1" ht="210" x14ac:dyDescent="0.25">
      <c r="A48" s="202"/>
      <c r="B48" s="217"/>
      <c r="C48" s="95" t="s">
        <v>221</v>
      </c>
      <c r="D48" s="96" t="s">
        <v>219</v>
      </c>
      <c r="E48" s="100" t="s">
        <v>83</v>
      </c>
      <c r="F48" s="54"/>
      <c r="G48" s="54"/>
      <c r="H48" s="54"/>
      <c r="I48" s="54"/>
      <c r="J48" s="54"/>
      <c r="K48" s="54"/>
      <c r="L48" s="94" t="s">
        <v>39</v>
      </c>
      <c r="M48" s="94" t="s">
        <v>39</v>
      </c>
      <c r="N48" s="54"/>
      <c r="O48" s="55"/>
      <c r="P48" s="56">
        <v>0.25</v>
      </c>
      <c r="Q48" s="3">
        <f t="shared" si="109"/>
        <v>0.25</v>
      </c>
      <c r="R48" s="57">
        <v>0.5</v>
      </c>
      <c r="S48" s="3">
        <f t="shared" si="110"/>
        <v>0.5</v>
      </c>
      <c r="T48" s="57">
        <v>0.75</v>
      </c>
      <c r="U48" s="3">
        <f t="shared" si="111"/>
        <v>0.75</v>
      </c>
      <c r="V48" s="57">
        <v>1</v>
      </c>
      <c r="W48" s="4">
        <f t="shared" si="112"/>
        <v>1</v>
      </c>
      <c r="X48" s="58" t="s">
        <v>220</v>
      </c>
    </row>
    <row r="49" spans="1:24" ht="60" x14ac:dyDescent="0.25">
      <c r="A49" s="202"/>
      <c r="B49" s="217" t="s">
        <v>222</v>
      </c>
      <c r="C49" s="51" t="s">
        <v>223</v>
      </c>
      <c r="D49" s="52" t="s">
        <v>224</v>
      </c>
      <c r="E49" s="53" t="s">
        <v>83</v>
      </c>
      <c r="F49" s="54"/>
      <c r="G49" s="94" t="s">
        <v>39</v>
      </c>
      <c r="H49" s="54"/>
      <c r="I49" s="54"/>
      <c r="J49" s="54"/>
      <c r="K49" s="54"/>
      <c r="L49" s="94" t="s">
        <v>39</v>
      </c>
      <c r="M49" s="54"/>
      <c r="N49" s="54"/>
      <c r="O49" s="55"/>
      <c r="P49" s="56">
        <v>0.25</v>
      </c>
      <c r="Q49" s="3">
        <f t="shared" ref="Q49:Q51" si="117">P49/V49</f>
        <v>0.25</v>
      </c>
      <c r="R49" s="57">
        <v>0.5</v>
      </c>
      <c r="S49" s="3">
        <f t="shared" ref="S49:S51" si="118">R49/V49</f>
        <v>0.5</v>
      </c>
      <c r="T49" s="57">
        <v>0.75</v>
      </c>
      <c r="U49" s="3">
        <f t="shared" ref="U49:U51" si="119">T49/V49</f>
        <v>0.75</v>
      </c>
      <c r="V49" s="57">
        <v>1</v>
      </c>
      <c r="W49" s="4">
        <f t="shared" ref="W49:W51" si="120">V49/V49</f>
        <v>1</v>
      </c>
      <c r="X49" s="58" t="s">
        <v>225</v>
      </c>
    </row>
    <row r="50" spans="1:24" ht="60" x14ac:dyDescent="0.25">
      <c r="A50" s="202"/>
      <c r="B50" s="217"/>
      <c r="C50" s="51" t="s">
        <v>271</v>
      </c>
      <c r="D50" s="52" t="s">
        <v>226</v>
      </c>
      <c r="E50" s="53" t="s">
        <v>80</v>
      </c>
      <c r="F50" s="54"/>
      <c r="G50" s="54"/>
      <c r="H50" s="54"/>
      <c r="I50" s="54"/>
      <c r="J50" s="54"/>
      <c r="K50" s="54"/>
      <c r="L50" s="54"/>
      <c r="M50" s="54"/>
      <c r="N50" s="54"/>
      <c r="O50" s="55"/>
      <c r="P50" s="56">
        <v>0.1</v>
      </c>
      <c r="Q50" s="3">
        <f t="shared" si="117"/>
        <v>0.1</v>
      </c>
      <c r="R50" s="57">
        <v>0.3</v>
      </c>
      <c r="S50" s="3">
        <f t="shared" si="118"/>
        <v>0.3</v>
      </c>
      <c r="T50" s="57">
        <v>0.6</v>
      </c>
      <c r="U50" s="3">
        <f t="shared" si="119"/>
        <v>0.6</v>
      </c>
      <c r="V50" s="57">
        <v>1</v>
      </c>
      <c r="W50" s="4">
        <f t="shared" si="120"/>
        <v>1</v>
      </c>
      <c r="X50" s="58" t="s">
        <v>227</v>
      </c>
    </row>
    <row r="51" spans="1:24" ht="60.75" thickBot="1" x14ac:dyDescent="0.3">
      <c r="A51" s="202"/>
      <c r="B51" s="217"/>
      <c r="C51" s="51" t="s">
        <v>228</v>
      </c>
      <c r="D51" s="52" t="s">
        <v>229</v>
      </c>
      <c r="E51" s="53" t="s">
        <v>83</v>
      </c>
      <c r="F51" s="54"/>
      <c r="G51" s="94" t="s">
        <v>39</v>
      </c>
      <c r="H51" s="54"/>
      <c r="I51" s="54"/>
      <c r="J51" s="54"/>
      <c r="K51" s="54"/>
      <c r="L51" s="54"/>
      <c r="M51" s="54"/>
      <c r="N51" s="54"/>
      <c r="O51" s="55"/>
      <c r="P51" s="56">
        <v>0.25</v>
      </c>
      <c r="Q51" s="3">
        <f t="shared" si="117"/>
        <v>0.25</v>
      </c>
      <c r="R51" s="57">
        <v>0.5</v>
      </c>
      <c r="S51" s="3">
        <f t="shared" si="118"/>
        <v>0.5</v>
      </c>
      <c r="T51" s="57">
        <v>0.75</v>
      </c>
      <c r="U51" s="3">
        <f t="shared" si="119"/>
        <v>0.75</v>
      </c>
      <c r="V51" s="57">
        <v>1</v>
      </c>
      <c r="W51" s="4">
        <f t="shared" si="120"/>
        <v>1</v>
      </c>
      <c r="X51" s="58" t="s">
        <v>230</v>
      </c>
    </row>
    <row r="52" spans="1:24" ht="86.25" customHeight="1" x14ac:dyDescent="0.25">
      <c r="A52" s="201" t="s">
        <v>231</v>
      </c>
      <c r="B52" s="210" t="s">
        <v>115</v>
      </c>
      <c r="C52" s="43" t="s">
        <v>232</v>
      </c>
      <c r="D52" s="44" t="s">
        <v>233</v>
      </c>
      <c r="E52" s="45" t="s">
        <v>83</v>
      </c>
      <c r="F52" s="46"/>
      <c r="G52" s="46"/>
      <c r="H52" s="46"/>
      <c r="I52" s="46"/>
      <c r="J52" s="46"/>
      <c r="K52" s="46"/>
      <c r="L52" s="46"/>
      <c r="M52" s="46"/>
      <c r="N52" s="46"/>
      <c r="O52" s="47"/>
      <c r="P52" s="48">
        <v>0.25</v>
      </c>
      <c r="Q52" s="1">
        <f t="shared" ref="Q52:Q54" si="121">P52/V52</f>
        <v>0.25</v>
      </c>
      <c r="R52" s="49">
        <v>0.5</v>
      </c>
      <c r="S52" s="1">
        <f t="shared" ref="S52:S54" si="122">R52/V52</f>
        <v>0.5</v>
      </c>
      <c r="T52" s="49">
        <v>0.75</v>
      </c>
      <c r="U52" s="1">
        <f t="shared" ref="U52:U54" si="123">T52/V52</f>
        <v>0.75</v>
      </c>
      <c r="V52" s="49">
        <v>1</v>
      </c>
      <c r="W52" s="2">
        <f t="shared" ref="W52:W54" si="124">V52/V52</f>
        <v>1</v>
      </c>
      <c r="X52" s="50" t="s">
        <v>190</v>
      </c>
    </row>
    <row r="53" spans="1:24" ht="86.25" customHeight="1" x14ac:dyDescent="0.25">
      <c r="A53" s="202"/>
      <c r="B53" s="211"/>
      <c r="C53" s="51" t="s">
        <v>234</v>
      </c>
      <c r="D53" s="52" t="s">
        <v>235</v>
      </c>
      <c r="E53" s="53" t="s">
        <v>83</v>
      </c>
      <c r="F53" s="54"/>
      <c r="G53" s="54"/>
      <c r="H53" s="54"/>
      <c r="I53" s="54"/>
      <c r="J53" s="54"/>
      <c r="K53" s="54"/>
      <c r="L53" s="54"/>
      <c r="M53" s="54"/>
      <c r="N53" s="54"/>
      <c r="O53" s="55"/>
      <c r="P53" s="56">
        <v>0.25</v>
      </c>
      <c r="Q53" s="3">
        <f t="shared" si="121"/>
        <v>0.25</v>
      </c>
      <c r="R53" s="57">
        <v>0.5</v>
      </c>
      <c r="S53" s="3">
        <f t="shared" si="122"/>
        <v>0.5</v>
      </c>
      <c r="T53" s="57">
        <v>0.75</v>
      </c>
      <c r="U53" s="3">
        <f t="shared" si="123"/>
        <v>0.75</v>
      </c>
      <c r="V53" s="57">
        <v>1</v>
      </c>
      <c r="W53" s="4">
        <f t="shared" si="124"/>
        <v>1</v>
      </c>
      <c r="X53" s="58" t="s">
        <v>236</v>
      </c>
    </row>
    <row r="54" spans="1:24" ht="86.25" customHeight="1" x14ac:dyDescent="0.25">
      <c r="A54" s="202"/>
      <c r="B54" s="211"/>
      <c r="C54" s="51" t="s">
        <v>237</v>
      </c>
      <c r="D54" s="52" t="s">
        <v>238</v>
      </c>
      <c r="E54" s="53" t="s">
        <v>83</v>
      </c>
      <c r="F54" s="54"/>
      <c r="G54" s="54"/>
      <c r="H54" s="54"/>
      <c r="I54" s="54"/>
      <c r="J54" s="54"/>
      <c r="K54" s="54"/>
      <c r="L54" s="54"/>
      <c r="M54" s="54"/>
      <c r="N54" s="54"/>
      <c r="O54" s="55"/>
      <c r="P54" s="56">
        <v>0.25</v>
      </c>
      <c r="Q54" s="3">
        <f t="shared" si="121"/>
        <v>0.25</v>
      </c>
      <c r="R54" s="57">
        <v>0.5</v>
      </c>
      <c r="S54" s="3">
        <f t="shared" si="122"/>
        <v>0.5</v>
      </c>
      <c r="T54" s="57">
        <v>0.75</v>
      </c>
      <c r="U54" s="3">
        <f t="shared" si="123"/>
        <v>0.75</v>
      </c>
      <c r="V54" s="57">
        <v>1</v>
      </c>
      <c r="W54" s="4">
        <f t="shared" si="124"/>
        <v>1</v>
      </c>
      <c r="X54" s="58" t="s">
        <v>239</v>
      </c>
    </row>
    <row r="55" spans="1:24" ht="86.25" customHeight="1" x14ac:dyDescent="0.25">
      <c r="A55" s="203"/>
      <c r="B55" s="212"/>
      <c r="C55" s="95" t="s">
        <v>240</v>
      </c>
      <c r="D55" s="95" t="s">
        <v>241</v>
      </c>
      <c r="E55" s="53" t="s">
        <v>77</v>
      </c>
      <c r="F55" s="65"/>
      <c r="G55" s="65"/>
      <c r="H55" s="65"/>
      <c r="I55" s="65"/>
      <c r="J55" s="65"/>
      <c r="K55" s="65"/>
      <c r="L55" s="65"/>
      <c r="M55" s="65"/>
      <c r="N55" s="65"/>
      <c r="O55" s="67"/>
      <c r="P55" s="56">
        <v>0.25</v>
      </c>
      <c r="Q55" s="3">
        <f t="shared" ref="Q55:Q59" si="125">P55/V55</f>
        <v>0.25</v>
      </c>
      <c r="R55" s="57">
        <v>0.5</v>
      </c>
      <c r="S55" s="3">
        <f t="shared" ref="S55:S59" si="126">R55/V55</f>
        <v>0.5</v>
      </c>
      <c r="T55" s="57">
        <v>0.75</v>
      </c>
      <c r="U55" s="3">
        <f t="shared" ref="U55:U59" si="127">T55/V55</f>
        <v>0.75</v>
      </c>
      <c r="V55" s="57">
        <v>1</v>
      </c>
      <c r="W55" s="4">
        <f t="shared" ref="W55:W59" si="128">V55/V55</f>
        <v>1</v>
      </c>
      <c r="X55" s="68" t="s">
        <v>242</v>
      </c>
    </row>
    <row r="56" spans="1:24" ht="86.25" customHeight="1" x14ac:dyDescent="0.25">
      <c r="A56" s="203"/>
      <c r="B56" s="212"/>
      <c r="C56" s="95" t="s">
        <v>243</v>
      </c>
      <c r="D56" s="95" t="s">
        <v>244</v>
      </c>
      <c r="E56" s="53" t="s">
        <v>77</v>
      </c>
      <c r="F56" s="65"/>
      <c r="G56" s="65"/>
      <c r="H56" s="65"/>
      <c r="I56" s="65"/>
      <c r="J56" s="65"/>
      <c r="K56" s="65"/>
      <c r="L56" s="65"/>
      <c r="M56" s="65"/>
      <c r="N56" s="65"/>
      <c r="O56" s="67"/>
      <c r="P56" s="56">
        <v>0.25</v>
      </c>
      <c r="Q56" s="3">
        <f t="shared" si="125"/>
        <v>0.25</v>
      </c>
      <c r="R56" s="57">
        <v>0.5</v>
      </c>
      <c r="S56" s="3">
        <f t="shared" si="126"/>
        <v>0.5</v>
      </c>
      <c r="T56" s="57">
        <v>0.75</v>
      </c>
      <c r="U56" s="3">
        <f t="shared" si="127"/>
        <v>0.75</v>
      </c>
      <c r="V56" s="57">
        <v>1</v>
      </c>
      <c r="W56" s="4">
        <f t="shared" si="128"/>
        <v>1</v>
      </c>
      <c r="X56" s="68" t="s">
        <v>242</v>
      </c>
    </row>
    <row r="57" spans="1:24" ht="86.25" customHeight="1" x14ac:dyDescent="0.25">
      <c r="A57" s="203"/>
      <c r="B57" s="212"/>
      <c r="C57" s="95" t="s">
        <v>245</v>
      </c>
      <c r="D57" s="95" t="s">
        <v>246</v>
      </c>
      <c r="E57" s="53" t="s">
        <v>77</v>
      </c>
      <c r="F57" s="65"/>
      <c r="G57" s="65"/>
      <c r="H57" s="65"/>
      <c r="I57" s="65"/>
      <c r="J57" s="65"/>
      <c r="K57" s="65"/>
      <c r="L57" s="65"/>
      <c r="M57" s="65"/>
      <c r="N57" s="65"/>
      <c r="O57" s="67"/>
      <c r="P57" s="56">
        <v>0.25</v>
      </c>
      <c r="Q57" s="3">
        <f t="shared" si="125"/>
        <v>0.25</v>
      </c>
      <c r="R57" s="57">
        <v>0.5</v>
      </c>
      <c r="S57" s="3">
        <f t="shared" si="126"/>
        <v>0.5</v>
      </c>
      <c r="T57" s="57">
        <v>0.75</v>
      </c>
      <c r="U57" s="3">
        <f t="shared" si="127"/>
        <v>0.75</v>
      </c>
      <c r="V57" s="57">
        <v>1</v>
      </c>
      <c r="W57" s="4">
        <f t="shared" si="128"/>
        <v>1</v>
      </c>
      <c r="X57" s="68" t="s">
        <v>242</v>
      </c>
    </row>
    <row r="58" spans="1:24" ht="86.25" customHeight="1" x14ac:dyDescent="0.25">
      <c r="A58" s="203"/>
      <c r="B58" s="212"/>
      <c r="C58" s="95" t="s">
        <v>247</v>
      </c>
      <c r="D58" s="95" t="s">
        <v>248</v>
      </c>
      <c r="E58" s="53" t="s">
        <v>77</v>
      </c>
      <c r="F58" s="65"/>
      <c r="G58" s="65"/>
      <c r="H58" s="65"/>
      <c r="I58" s="65"/>
      <c r="J58" s="65"/>
      <c r="K58" s="65"/>
      <c r="L58" s="65"/>
      <c r="M58" s="65"/>
      <c r="N58" s="65"/>
      <c r="O58" s="67"/>
      <c r="P58" s="56">
        <v>0.25</v>
      </c>
      <c r="Q58" s="3">
        <f t="shared" si="125"/>
        <v>0.25</v>
      </c>
      <c r="R58" s="57">
        <v>0.5</v>
      </c>
      <c r="S58" s="3">
        <f t="shared" si="126"/>
        <v>0.5</v>
      </c>
      <c r="T58" s="57">
        <v>0.75</v>
      </c>
      <c r="U58" s="3">
        <f t="shared" si="127"/>
        <v>0.75</v>
      </c>
      <c r="V58" s="57">
        <v>1</v>
      </c>
      <c r="W58" s="4">
        <f t="shared" si="128"/>
        <v>1</v>
      </c>
      <c r="X58" s="68" t="s">
        <v>242</v>
      </c>
    </row>
    <row r="59" spans="1:24" ht="86.25" customHeight="1" thickBot="1" x14ac:dyDescent="0.3">
      <c r="A59" s="204"/>
      <c r="B59" s="213"/>
      <c r="C59" s="101" t="s">
        <v>249</v>
      </c>
      <c r="D59" s="101" t="s">
        <v>250</v>
      </c>
      <c r="E59" s="69" t="s">
        <v>77</v>
      </c>
      <c r="F59" s="70"/>
      <c r="G59" s="70"/>
      <c r="H59" s="70"/>
      <c r="I59" s="70"/>
      <c r="J59" s="70"/>
      <c r="K59" s="70"/>
      <c r="L59" s="70"/>
      <c r="M59" s="70"/>
      <c r="N59" s="70"/>
      <c r="O59" s="71"/>
      <c r="P59" s="72">
        <v>0.25</v>
      </c>
      <c r="Q59" s="35">
        <f t="shared" si="125"/>
        <v>0.25</v>
      </c>
      <c r="R59" s="73">
        <v>0.5</v>
      </c>
      <c r="S59" s="35">
        <f t="shared" si="126"/>
        <v>0.5</v>
      </c>
      <c r="T59" s="73">
        <v>0.75</v>
      </c>
      <c r="U59" s="35">
        <f t="shared" si="127"/>
        <v>0.75</v>
      </c>
      <c r="V59" s="73">
        <v>1</v>
      </c>
      <c r="W59" s="36">
        <f t="shared" si="128"/>
        <v>1</v>
      </c>
      <c r="X59" s="74" t="s">
        <v>242</v>
      </c>
    </row>
    <row r="61" spans="1:24" ht="15.75" thickBot="1" x14ac:dyDescent="0.3"/>
    <row r="62" spans="1:24" ht="15.75" thickBot="1" x14ac:dyDescent="0.3">
      <c r="A62" s="226"/>
      <c r="B62" s="227" t="s">
        <v>277</v>
      </c>
      <c r="C62" s="227"/>
      <c r="D62" s="228"/>
    </row>
    <row r="63" spans="1:24" x14ac:dyDescent="0.25">
      <c r="A63" s="229">
        <v>1</v>
      </c>
      <c r="B63" s="231" t="s">
        <v>278</v>
      </c>
      <c r="C63" s="231"/>
      <c r="D63" s="232"/>
    </row>
    <row r="64" spans="1:24" ht="51.75" customHeight="1" thickBot="1" x14ac:dyDescent="0.3">
      <c r="A64" s="230">
        <v>2</v>
      </c>
      <c r="B64" s="233" t="s">
        <v>279</v>
      </c>
      <c r="C64" s="233"/>
      <c r="D64" s="234"/>
    </row>
  </sheetData>
  <autoFilter ref="A3:X59" xr:uid="{9EE13E49-3AC8-48DE-B52B-0A8D1C9374E2}"/>
  <mergeCells count="39">
    <mergeCell ref="B62:D62"/>
    <mergeCell ref="B63:D63"/>
    <mergeCell ref="B64:D64"/>
    <mergeCell ref="B30:B32"/>
    <mergeCell ref="A4:A12"/>
    <mergeCell ref="B11:B12"/>
    <mergeCell ref="A13:A14"/>
    <mergeCell ref="B13:B14"/>
    <mergeCell ref="A15:A22"/>
    <mergeCell ref="B15:B16"/>
    <mergeCell ref="B17:B18"/>
    <mergeCell ref="A36:A51"/>
    <mergeCell ref="B36:B38"/>
    <mergeCell ref="B39:B43"/>
    <mergeCell ref="B45:B48"/>
    <mergeCell ref="B49:B51"/>
    <mergeCell ref="D2:D3"/>
    <mergeCell ref="F2:O2"/>
    <mergeCell ref="E1:O1"/>
    <mergeCell ref="B1:D1"/>
    <mergeCell ref="A52:A59"/>
    <mergeCell ref="B34:B35"/>
    <mergeCell ref="B2:B3"/>
    <mergeCell ref="C2:C3"/>
    <mergeCell ref="B19:B22"/>
    <mergeCell ref="B52:B59"/>
    <mergeCell ref="B4:B5"/>
    <mergeCell ref="B7:B8"/>
    <mergeCell ref="B9:B10"/>
    <mergeCell ref="B23:B25"/>
    <mergeCell ref="B26:B29"/>
    <mergeCell ref="A23:A35"/>
    <mergeCell ref="V2:W2"/>
    <mergeCell ref="P1:W1"/>
    <mergeCell ref="E2:E3"/>
    <mergeCell ref="X1:X3"/>
    <mergeCell ref="P2:Q2"/>
    <mergeCell ref="R2:S2"/>
    <mergeCell ref="T2:U2"/>
  </mergeCells>
  <dataValidations count="1">
    <dataValidation type="list" allowBlank="1" showInputMessage="1" showErrorMessage="1" sqref="E1:E1048576" xr:uid="{08AFC1B9-B255-439F-B674-EBD0D4DA1FFE}">
      <formula1>Dependecias</formula1>
    </dataValidation>
  </dataValidations>
  <printOptions horizontalCentered="1" verticalCentered="1"/>
  <pageMargins left="0.70866141732283472" right="0.70866141732283472" top="0.74803149606299213" bottom="0.74803149606299213" header="0.31496062992125984" footer="0.31496062992125984"/>
  <pageSetup scale="11" orientation="portrait" horizontalDpi="300" verticalDpi="300" r:id="rId1"/>
  <headerFooter>
    <oddHeader>&amp;LVersión 2. 
&amp;CPLAN ANTICORRUPCIÓN Y DE ATENCIÓN AL CIUDADANO 2024&amp;RPág &amp;P de &amp;N</oddHeader>
  </headerFooter>
  <rowBreaks count="5" manualBreakCount="5">
    <brk id="12" max="23" man="1"/>
    <brk id="14" max="23" man="1"/>
    <brk id="22" max="23" man="1"/>
    <brk id="35" max="23" man="1"/>
    <brk id="51" max="2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77651-B88D-48AA-A2E3-3B6CE13096B8}">
  <sheetPr>
    <pageSetUpPr fitToPage="1"/>
  </sheetPr>
  <dimension ref="A8:B30"/>
  <sheetViews>
    <sheetView view="pageBreakPreview" topLeftCell="A12" zoomScale="80" zoomScaleNormal="100" zoomScaleSheetLayoutView="80" workbookViewId="0">
      <selection activeCell="B26" sqref="B26:B30"/>
    </sheetView>
  </sheetViews>
  <sheetFormatPr baseColWidth="10" defaultColWidth="11.42578125" defaultRowHeight="15" x14ac:dyDescent="0.25"/>
  <cols>
    <col min="1" max="1" width="68" customWidth="1"/>
    <col min="2" max="2" width="44.42578125" customWidth="1"/>
  </cols>
  <sheetData>
    <row r="8" spans="1:2" x14ac:dyDescent="0.25">
      <c r="A8" t="s">
        <v>251</v>
      </c>
    </row>
    <row r="9" spans="1:2" ht="15.75" thickBot="1" x14ac:dyDescent="0.3"/>
    <row r="10" spans="1:2" x14ac:dyDescent="0.25">
      <c r="A10" s="208" t="s">
        <v>66</v>
      </c>
    </row>
    <row r="11" spans="1:2" x14ac:dyDescent="0.25">
      <c r="A11" s="209"/>
    </row>
    <row r="12" spans="1:2" ht="45" x14ac:dyDescent="0.25">
      <c r="A12" s="40" t="s">
        <v>252</v>
      </c>
      <c r="B12" t="s">
        <v>253</v>
      </c>
    </row>
    <row r="13" spans="1:2" ht="45" x14ac:dyDescent="0.25">
      <c r="A13" s="41" t="s">
        <v>254</v>
      </c>
      <c r="B13" t="s">
        <v>253</v>
      </c>
    </row>
    <row r="14" spans="1:2" x14ac:dyDescent="0.25">
      <c r="A14" s="41" t="s">
        <v>255</v>
      </c>
      <c r="B14" t="s">
        <v>253</v>
      </c>
    </row>
    <row r="15" spans="1:2" ht="45" x14ac:dyDescent="0.25">
      <c r="A15" s="41" t="s">
        <v>256</v>
      </c>
      <c r="B15" t="s">
        <v>253</v>
      </c>
    </row>
    <row r="16" spans="1:2" ht="45" x14ac:dyDescent="0.25">
      <c r="A16" s="41" t="s">
        <v>257</v>
      </c>
      <c r="B16" t="s">
        <v>253</v>
      </c>
    </row>
    <row r="17" spans="1:2" x14ac:dyDescent="0.25">
      <c r="A17" s="41" t="s">
        <v>258</v>
      </c>
      <c r="B17" t="s">
        <v>253</v>
      </c>
    </row>
    <row r="18" spans="1:2" ht="30" x14ac:dyDescent="0.25">
      <c r="A18" s="41" t="s">
        <v>259</v>
      </c>
      <c r="B18" t="s">
        <v>253</v>
      </c>
    </row>
    <row r="19" spans="1:2" ht="45" x14ac:dyDescent="0.25">
      <c r="A19" s="41" t="s">
        <v>260</v>
      </c>
      <c r="B19" t="s">
        <v>253</v>
      </c>
    </row>
    <row r="20" spans="1:2" ht="30" x14ac:dyDescent="0.25">
      <c r="A20" s="41" t="s">
        <v>261</v>
      </c>
      <c r="B20" t="s">
        <v>253</v>
      </c>
    </row>
    <row r="21" spans="1:2" ht="30" x14ac:dyDescent="0.25">
      <c r="A21" s="41" t="s">
        <v>262</v>
      </c>
      <c r="B21" t="s">
        <v>253</v>
      </c>
    </row>
    <row r="22" spans="1:2" ht="30.75" thickBot="1" x14ac:dyDescent="0.3">
      <c r="A22" s="42" t="s">
        <v>263</v>
      </c>
      <c r="B22" t="s">
        <v>253</v>
      </c>
    </row>
    <row r="25" spans="1:2" x14ac:dyDescent="0.25">
      <c r="A25" t="s">
        <v>264</v>
      </c>
    </row>
    <row r="26" spans="1:2" ht="30" x14ac:dyDescent="0.25">
      <c r="A26" s="33" t="s">
        <v>240</v>
      </c>
      <c r="B26" t="s">
        <v>265</v>
      </c>
    </row>
    <row r="27" spans="1:2" ht="30" x14ac:dyDescent="0.25">
      <c r="A27" s="33" t="s">
        <v>243</v>
      </c>
      <c r="B27" t="s">
        <v>265</v>
      </c>
    </row>
    <row r="28" spans="1:2" ht="30" x14ac:dyDescent="0.25">
      <c r="A28" s="33" t="s">
        <v>245</v>
      </c>
      <c r="B28" t="s">
        <v>265</v>
      </c>
    </row>
    <row r="29" spans="1:2" ht="45" x14ac:dyDescent="0.25">
      <c r="A29" s="33" t="s">
        <v>247</v>
      </c>
      <c r="B29" t="s">
        <v>265</v>
      </c>
    </row>
    <row r="30" spans="1:2" ht="30.75" thickBot="1" x14ac:dyDescent="0.3">
      <c r="A30" s="34" t="s">
        <v>249</v>
      </c>
      <c r="B30" t="s">
        <v>265</v>
      </c>
    </row>
  </sheetData>
  <mergeCells count="1">
    <mergeCell ref="A10:A11"/>
  </mergeCells>
  <printOptions horizontalCentered="1" verticalCentered="1"/>
  <pageMargins left="0.70866141732283472" right="0.70866141732283472" top="0.74803149606299213" bottom="0.74803149606299213" header="0.31496062992125984" footer="0.31496062992125984"/>
  <pageSetup scale="80" orientation="portrait" horizontalDpi="300" verticalDpi="300" r:id="rId1"/>
  <headerFooter>
    <oddHeader>&amp;LBorrador para aportes de actores Internos y Externos&amp;CPLAN ANTICORRUPCIÓN Y DE ATENCIÓN AL CIUDADANO 2024&amp;RPág &amp;P de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6" ma:contentTypeDescription="Crear nuevo documento." ma:contentTypeScope="" ma:versionID="0254a41fb8014621e664cf03d946eaf3">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c282cb1aaedf0c82944892390cdc0468"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element ref="ns4:MediaLengthInSeconds" minOccurs="0"/>
                <xsd:element ref="ns4:_activity" minOccurs="0"/>
                <xsd:element ref="ns4:MediaServiceObjectDetectorVersion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085968fa-4228-4067-94a8-42a614f2b750" xsi:nil="true"/>
  </documentManagement>
</p:properties>
</file>

<file path=customXml/itemProps1.xml><?xml version="1.0" encoding="utf-8"?>
<ds:datastoreItem xmlns:ds="http://schemas.openxmlformats.org/officeDocument/2006/customXml" ds:itemID="{D1C429B2-D3D1-45FE-8EA0-0F1EA89B0A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2CF9429-0BE6-4F47-99F6-3D7732C3E35C}">
  <ds:schemaRefs>
    <ds:schemaRef ds:uri="http://schemas.microsoft.com/sharepoint/v3/contenttype/forms"/>
  </ds:schemaRefs>
</ds:datastoreItem>
</file>

<file path=customXml/itemProps3.xml><?xml version="1.0" encoding="utf-8"?>
<ds:datastoreItem xmlns:ds="http://schemas.openxmlformats.org/officeDocument/2006/customXml" ds:itemID="{553C34DF-B610-4EAA-9B8F-C65F32A28B7F}">
  <ds:schemaRefs>
    <ds:schemaRef ds:uri="http://schemas.microsoft.com/office/2006/metadata/properties"/>
    <ds:schemaRef ds:uri="http://schemas.microsoft.com/office/infopath/2007/PartnerControls"/>
    <ds:schemaRef ds:uri="085968fa-4228-4067-94a8-42a614f2b75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general</vt:lpstr>
      <vt:lpstr>Detalle</vt:lpstr>
      <vt:lpstr>Resumen</vt:lpstr>
      <vt:lpstr>Detalle!Área_de_impresión</vt:lpstr>
      <vt:lpstr>general!Área_de_impresión</vt:lpstr>
      <vt:lpstr>Resumen!Área_de_impresión</vt:lpstr>
      <vt:lpstr>Dependecias</vt:lpstr>
      <vt:lpstr>Detalle!Títulos_a_imprimir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Johana De la Parra Rivero</dc:creator>
  <cp:keywords/>
  <dc:description/>
  <cp:lastModifiedBy>Johana De la Parra Rivero</cp:lastModifiedBy>
  <cp:revision/>
  <dcterms:created xsi:type="dcterms:W3CDTF">2023-11-30T19:34:25Z</dcterms:created>
  <dcterms:modified xsi:type="dcterms:W3CDTF">2024-09-18T17:39:12Z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