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mc:AlternateContent xmlns:mc="http://schemas.openxmlformats.org/markup-compatibility/2006">
    <mc:Choice Requires="x15">
      <x15ac:absPath xmlns:x15ac="http://schemas.microsoft.com/office/spreadsheetml/2010/11/ac" url="https://invias-my.sharepoint.com/personal/avarelam_invias_gov_co/Documents/2024/MIPG/PAA/Monitoreo/"/>
    </mc:Choice>
  </mc:AlternateContent>
  <xr:revisionPtr revIDLastSave="286" documentId="8_{DFDD3DE3-2BD8-4AA5-B06D-49A423B40888}" xr6:coauthVersionLast="47" xr6:coauthVersionMax="47" xr10:uidLastSave="{D2458D86-26D1-400F-AED2-201F4744373D}"/>
  <bookViews>
    <workbookView xWindow="-120" yWindow="-120" windowWidth="29040" windowHeight="15840" activeTab="1" xr2:uid="{00000000-000D-0000-FFFF-FFFF00000000}"/>
  </bookViews>
  <sheets>
    <sheet name="Políticas Vs Dimensión" sheetId="11" state="hidden" r:id="rId1"/>
    <sheet name="MONITOREO 2 TRIM. PAA 2024" sheetId="10" r:id="rId2"/>
  </sheets>
  <externalReferences>
    <externalReference r:id="rId3"/>
  </externalReferences>
  <definedNames>
    <definedName name="_xlnm._FilterDatabase" localSheetId="1" hidden="1">'MONITOREO 2 TRIM. PAA 2024'!$A$20:$HL$22</definedName>
    <definedName name="_xlnm._FilterDatabase" localSheetId="0" hidden="1">'Políticas Vs Dimensión'!$A$2:$I$19</definedName>
    <definedName name="_xlnm.Print_Area" localSheetId="1">'MONITOREO 2 TRIM. PAA 2024'!$A$1:$J$22</definedName>
    <definedName name="PAAC">'Políticas Vs Dimensión'!$A$49:$A$54</definedName>
    <definedName name="_xlnm.Print_Titles" localSheetId="1">'MONITOREO 2 TRIM. PAA 2024'!$15:$20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177" i="10" l="1"/>
  <c r="H176" i="10"/>
  <c r="H221" i="10" l="1"/>
  <c r="H222" i="10"/>
  <c r="H223" i="10"/>
  <c r="H225" i="10"/>
  <c r="H226" i="10"/>
  <c r="H227" i="10"/>
  <c r="H228" i="10"/>
  <c r="H229" i="10"/>
  <c r="H230" i="10"/>
  <c r="H220" i="10"/>
  <c r="H274" i="10" l="1"/>
  <c r="H175" i="10" l="1"/>
  <c r="H161" i="10"/>
  <c r="H129" i="10"/>
  <c r="H187" i="10" l="1"/>
  <c r="H277" i="10" l="1"/>
  <c r="H211" i="10"/>
  <c r="H208" i="10"/>
  <c r="H207" i="10"/>
  <c r="H170" i="10"/>
  <c r="H160" i="10"/>
  <c r="H132" i="10"/>
  <c r="H131" i="10"/>
  <c r="H120" i="10"/>
  <c r="H119" i="10"/>
  <c r="H278" i="10" l="1"/>
  <c r="H276" i="10"/>
  <c r="H173" i="10"/>
  <c r="H32" i="10" l="1"/>
  <c r="H31" i="10"/>
  <c r="H23" i="10"/>
  <c r="H70" i="10" l="1"/>
  <c r="H130" i="10" l="1"/>
  <c r="H275" i="10"/>
  <c r="H118" i="10" l="1"/>
  <c r="H53" i="10"/>
  <c r="H142" i="10" l="1"/>
  <c r="H258" i="10"/>
  <c r="H250" i="10"/>
  <c r="H191" i="10" l="1"/>
  <c r="H190" i="10"/>
  <c r="H189" i="10"/>
  <c r="H188" i="10"/>
  <c r="H186" i="10"/>
  <c r="H185" i="10"/>
  <c r="H172" i="10"/>
  <c r="H171" i="10"/>
  <c r="H162" i="10"/>
  <c r="H152" i="10" l="1"/>
  <c r="H151" i="10"/>
  <c r="H150" i="10"/>
  <c r="H134" i="10"/>
  <c r="H133" i="10"/>
  <c r="H121" i="10"/>
  <c r="H117" i="10"/>
  <c r="H109" i="10"/>
  <c r="H108" i="10"/>
  <c r="H107" i="10"/>
  <c r="H106" i="10"/>
  <c r="H105" i="10"/>
  <c r="H104" i="10"/>
  <c r="H96" i="10"/>
  <c r="H88" i="10"/>
  <c r="H87" i="10"/>
  <c r="H86" i="10"/>
  <c r="H78" i="10"/>
  <c r="H62" i="10"/>
  <c r="H61" i="10"/>
  <c r="H44" i="10"/>
  <c r="H43" i="10"/>
  <c r="H52" i="10" l="1"/>
  <c r="H40" i="10"/>
  <c r="H22" i="10"/>
  <c r="H21" i="10"/>
  <c r="H42" i="10"/>
  <c r="H41" i="10"/>
  <c r="H242" i="10"/>
  <c r="H241" i="10"/>
  <c r="I39" i="11"/>
  <c r="H46" i="11"/>
  <c r="G46" i="11"/>
  <c r="F46" i="11"/>
  <c r="E46" i="11"/>
  <c r="D46" i="11"/>
  <c r="C46" i="11"/>
  <c r="B46" i="11"/>
  <c r="I45" i="11"/>
  <c r="I44" i="11"/>
  <c r="I43" i="11"/>
  <c r="I42" i="11"/>
  <c r="I41" i="11"/>
  <c r="I40" i="11"/>
  <c r="I38" i="11"/>
  <c r="I37" i="11"/>
  <c r="I36" i="11"/>
  <c r="I35" i="11"/>
  <c r="I34" i="11"/>
  <c r="I33" i="11"/>
  <c r="H29" i="11"/>
  <c r="G29" i="11"/>
  <c r="F29" i="11"/>
  <c r="E29" i="11"/>
  <c r="D29" i="11"/>
  <c r="C29" i="11"/>
  <c r="B29" i="11"/>
  <c r="I28" i="11"/>
  <c r="I27" i="11"/>
  <c r="I26" i="11"/>
  <c r="I25" i="11"/>
  <c r="I24" i="11"/>
  <c r="H19" i="11"/>
  <c r="G19" i="11"/>
  <c r="F19" i="11"/>
  <c r="E19" i="11"/>
  <c r="D19" i="11"/>
  <c r="C19" i="11"/>
  <c r="B19" i="11"/>
  <c r="I18" i="11"/>
  <c r="I17" i="11"/>
  <c r="I16" i="11"/>
  <c r="I15" i="11"/>
  <c r="I14" i="11"/>
  <c r="I13" i="11"/>
  <c r="I12" i="11"/>
  <c r="I11" i="11"/>
  <c r="I10" i="11"/>
  <c r="I9" i="11"/>
  <c r="I8" i="11"/>
  <c r="I7" i="11"/>
  <c r="I6" i="11"/>
  <c r="I5" i="11"/>
  <c r="I4" i="11"/>
  <c r="I3" i="11"/>
</calcChain>
</file>

<file path=xl/sharedStrings.xml><?xml version="1.0" encoding="utf-8"?>
<sst xmlns="http://schemas.openxmlformats.org/spreadsheetml/2006/main" count="894" uniqueCount="426">
  <si>
    <t>CÓDIGO</t>
  </si>
  <si>
    <t>VERSIÓN</t>
  </si>
  <si>
    <t>NOMBRE DEL PLAN:</t>
  </si>
  <si>
    <t>PLAN DE ACCIÓN ANUAL</t>
  </si>
  <si>
    <t>RESPONSABLE:</t>
  </si>
  <si>
    <t>VIGENCIA:</t>
  </si>
  <si>
    <t>RESPONSABLES</t>
  </si>
  <si>
    <t>OBSERVACIONES</t>
  </si>
  <si>
    <t>POLÍTICA</t>
  </si>
  <si>
    <t>DIMENSIÓN</t>
  </si>
  <si>
    <t>POLÍTICAS</t>
  </si>
  <si>
    <t>Talento Humano</t>
  </si>
  <si>
    <t>Direccionamiento Estratégico y Planeación</t>
  </si>
  <si>
    <t>Gestión con Valores para Resultados</t>
  </si>
  <si>
    <t>Evaluación de Resultados</t>
  </si>
  <si>
    <t>Información y Comunicación</t>
  </si>
  <si>
    <t>Gestión del Conocimiento y la Innovación</t>
  </si>
  <si>
    <t>Control Interno</t>
  </si>
  <si>
    <t>X</t>
  </si>
  <si>
    <t>Objetivos del Modelo Integrado de Planeación y Gestión – MIPG</t>
  </si>
  <si>
    <t>Fortalecer el liderazgo y el talento humano bajo los principios de integridad y legalidad, como motores de la generación de resultados de las entidades públicas</t>
  </si>
  <si>
    <t>Agilizar, simplificar y flexibilizar la operación de las entidades para la generación de bienes y servicios que resuelvan efectivamente las necesidades de los ciudadanos</t>
  </si>
  <si>
    <t>Desarrollar una cultura organizacional fundamentada en la información, el control y la evaluación, para la toma de decisiones y la mejora continua</t>
  </si>
  <si>
    <t>Facilitar y promover la efectiva participación ciudadana en la planeación, gestión y evaluación de las entidades públicas</t>
  </si>
  <si>
    <t>Promover la coordinación entre entidades públicas para mejorar su gestión y desempeño</t>
  </si>
  <si>
    <t>PROCESOS</t>
  </si>
  <si>
    <t>GESTIÓN DE TECNOLOGIAS DE INFORMACION Y COMUNICACIÓN</t>
  </si>
  <si>
    <t>GESTIÓN DE INNOVACIÓN Y REGLAMENTACIÓN TÉCNICA DE LA INFRAESTRUCTURA</t>
  </si>
  <si>
    <t>GESTIÓN DE LA INFRAESTRUCTURA VIAL</t>
  </si>
  <si>
    <t>ADMINISTRACIÓN DE BIENES Y SERVICIOS</t>
  </si>
  <si>
    <t>GESTIÓN CONTRACTUAL</t>
  </si>
  <si>
    <t>GESTIÓN DEL TALENTO HUMANO</t>
  </si>
  <si>
    <t>CONTROL FINANCIERO Y CONTABLE</t>
  </si>
  <si>
    <t>GESTION LEGAL Y DEFENSA JUDICIAL</t>
  </si>
  <si>
    <t>EVALUACION Y SEGUIMIENTO</t>
  </si>
  <si>
    <t>Planeación Institucional</t>
  </si>
  <si>
    <t>Gestión presupuestal y eficiencia del gasto público</t>
  </si>
  <si>
    <t>Talento humano</t>
  </si>
  <si>
    <t>Integridad</t>
  </si>
  <si>
    <t>Transparencia, acceso a la información pública y lucha contra la corrupción</t>
  </si>
  <si>
    <t>Fortalecimiento organizacional y simplificación de procesos</t>
  </si>
  <si>
    <t>Servicio al ciudadano</t>
  </si>
  <si>
    <t>Participación ciudadana en la gestión pública</t>
  </si>
  <si>
    <t>Racionalización de trámites</t>
  </si>
  <si>
    <t>Gestión documental</t>
  </si>
  <si>
    <t>Gobierno Digital, antes Gobierno en Línea</t>
  </si>
  <si>
    <t>Seguridad Digital</t>
  </si>
  <si>
    <t>Defensa jurídica</t>
  </si>
  <si>
    <t>Gestión del conocimiento y la innovación</t>
  </si>
  <si>
    <t>Control interno</t>
  </si>
  <si>
    <t>Seguimiento y evaluación del desempeño institucional</t>
  </si>
  <si>
    <t>GESTIÓN DEL RIESGO EN LA INFRAESTRUCTURA DE TRANSPORTE A CARGO DEL INVIAS</t>
  </si>
  <si>
    <t>GESTIÓN SOCIAL, AMBIENTAL Y PREDIAL EN PROYECTOS DE INFRAESTRUCTURA DE TRANSPORTE A CARGO DEL INVIAS</t>
  </si>
  <si>
    <t>Puentes en la red vial primaria construidos *(incluye viaductos)</t>
  </si>
  <si>
    <t>Subdirección Administrativa</t>
  </si>
  <si>
    <t>Evaluar oportunamente los planes (acción y operativo) de la Dependencia.</t>
  </si>
  <si>
    <t>Planes (acción y operativo) evaluados oportunamente.</t>
  </si>
  <si>
    <t>Recursos de inversión comprometidos</t>
  </si>
  <si>
    <t xml:space="preserve">Recursos de inversión obligados </t>
  </si>
  <si>
    <t>Oficina Asesora de Planeación</t>
  </si>
  <si>
    <t>Subdirección Financiera</t>
  </si>
  <si>
    <t>Oficina de Control Interno</t>
  </si>
  <si>
    <t>ACCIÓN</t>
  </si>
  <si>
    <t>Todas las Dependencias</t>
  </si>
  <si>
    <t>Cumplir eficientemente las actividades administrativas a cargo de las dependencias, establecidos en los Planes Operativos.</t>
  </si>
  <si>
    <t>6) Iniciativas adicionales</t>
  </si>
  <si>
    <t xml:space="preserve"> 1) Gestión del Riesgo de Corrupción - MAPA DE RIESGOS DE CORRUPCIÓN</t>
  </si>
  <si>
    <t>2) Racionalización de Trámites.</t>
  </si>
  <si>
    <t>3)   Rendición de Cuentas</t>
  </si>
  <si>
    <t>4) Mecanismos para mejorar la Atención al Ciudadano</t>
  </si>
  <si>
    <t>5) Mecanismos para la Transparencia y Acceso a la Información</t>
  </si>
  <si>
    <t>Todas las dependencias</t>
  </si>
  <si>
    <t>INSTRUMENTO DE PLANEACIÓN INSTITUCIONAL EN EL CUAL SE DETERMINAN ACCIONES Y METAS A DESARROLLAR DURANTE UNA VIGENCIA Y LA DESIGNACIÓN DE LOS RESPONASABLES, PERÍODOS DE CUMPLIMIENTO Y LOS INDICADORES DE SEGUIMIENTO; EN EL MARCO DEL MODELO INTEGRADO DE PLANEACIÓN Y GESTIÓN Y EN CONCORDANCIA CON LOS LINEAMIENTOS DEL PLAN ESTRATÉGICO INSTITUCIONAL, PLAN SECTORIAL Y PLAN NACIONAL DE DESARROLLO</t>
  </si>
  <si>
    <t>Atender oportunamente las peticiones, quejas, reclamos y denuncias (PQRD) de acuerdo a ley y demás disposiciones vigentes</t>
  </si>
  <si>
    <t>PQRD atendidas oportunamente de acuerdo a ley y demás disposiciones vigentes</t>
  </si>
  <si>
    <t>Recursos de funcionamiento comprometidos</t>
  </si>
  <si>
    <t xml:space="preserve">Recursos de funcionamiento obligados </t>
  </si>
  <si>
    <t>DIMENSIÓN No. 1:</t>
  </si>
  <si>
    <t>DIMENSIÓN No. 2:</t>
  </si>
  <si>
    <t>DIMENSIÓN No. 3:</t>
  </si>
  <si>
    <t>DIMENSIÓN No. 3 :</t>
  </si>
  <si>
    <t>DIMENSIÓN No. 4:</t>
  </si>
  <si>
    <t>PROGRAMADO</t>
  </si>
  <si>
    <t>EJECUTADO</t>
  </si>
  <si>
    <t>PÁGINA</t>
  </si>
  <si>
    <t>de</t>
  </si>
  <si>
    <t>DIMENSIÓN 4:</t>
  </si>
  <si>
    <t>DIMENSIÓN No. 7:</t>
  </si>
  <si>
    <t>META</t>
  </si>
  <si>
    <t>PERÍODO A EVALUAR</t>
  </si>
  <si>
    <t xml:space="preserve">Actividades administrativas con cumplimiento oportuno </t>
  </si>
  <si>
    <t>EDEPI-FR-2</t>
  </si>
  <si>
    <t xml:space="preserve">Gobierno Digital </t>
  </si>
  <si>
    <t>Seguimiento realizados y proyectos de actas de liquidación revisadas</t>
  </si>
  <si>
    <t>DIRECCIONAMIENTO ESTRATEGICO Y PLANEACION INSTITUCIONAL</t>
  </si>
  <si>
    <t>PROGRAMA DE SEGURIDAD EN CARRETERAS NACIONALES</t>
  </si>
  <si>
    <t xml:space="preserve">Planeación Institucional </t>
  </si>
  <si>
    <t>Asesorar, coordinar y desarrollar las etapas del ciclo presupuestal del Invías (formulación, programación ejecución, seguimiento y evaluación)</t>
  </si>
  <si>
    <t>Etapas del ciclo presupuestal con asesoría, coordinadas y desarrolladas</t>
  </si>
  <si>
    <t>Plan Anual de Adquisiciones formulado y actualizado</t>
  </si>
  <si>
    <t>Secretaría General</t>
  </si>
  <si>
    <t>Revisar los proyectos de Actas de Liquidación elaboradas por cada una de las dependencias y hacer seguimiento a los contratos liquidados y pendientes por liquidar en los términos de ley.</t>
  </si>
  <si>
    <t>Número de procesos realizados a través de SECOP II.</t>
  </si>
  <si>
    <t>Impartir las directrices a las Unidades ejecutoras a cargo, para el trámite de prórrogas, modificaciones y adiciones conforme lo previsto en el Manual de Contratación y Manual de Interventoría Vigentes.</t>
  </si>
  <si>
    <t>Emitir conceptos jurídicos dentro del marco de sus funciones y dentro de los plazos legales.</t>
  </si>
  <si>
    <t>Conceptos jurídicos emitidos dentro de los plazos legales</t>
  </si>
  <si>
    <t>Reporte mensual de Unidades Ejecutoras</t>
  </si>
  <si>
    <t>Gestión Presupuestal y eficiencia del Gasto Público</t>
  </si>
  <si>
    <t>PRODUCTO</t>
  </si>
  <si>
    <t>GESTION CON VALORES PARA RESULTADOS</t>
  </si>
  <si>
    <t>Memorandos Circulares con directrices impartidas</t>
  </si>
  <si>
    <t>Cobros persuasivos y procesos coactivos adelantados dentro los términos de ley y los procedimientos vigentes</t>
  </si>
  <si>
    <t>CONTROL INTERNO</t>
  </si>
  <si>
    <t>Gestionar predios y mejoras requeridas para el desarrollo de proyectos INVÍAS</t>
  </si>
  <si>
    <t xml:space="preserve">Etapas procesales de la actuación disciplinaria adelantadas </t>
  </si>
  <si>
    <t>TALENTO HUMANO</t>
  </si>
  <si>
    <t>Subdirección de Procesos de Selección Contractuales</t>
  </si>
  <si>
    <t>OTIC</t>
  </si>
  <si>
    <t>Oficina de Control Disciplinario</t>
  </si>
  <si>
    <t>Informe de desincorporación y registro de Bienes de Uso Público en concesión.</t>
  </si>
  <si>
    <t>Subdirección Administrativa
Dirección Jurídica</t>
  </si>
  <si>
    <t>Secretaria general</t>
  </si>
  <si>
    <t>Subdirección de Defensa Jurídica</t>
  </si>
  <si>
    <t>Dirección Jurídica</t>
  </si>
  <si>
    <t>Subdirección de Gestión del Riesgo</t>
  </si>
  <si>
    <t>Subdirección de Estructuración de Proyectos</t>
  </si>
  <si>
    <t>Subdirección de Reglamentación Técnica e Innovación</t>
  </si>
  <si>
    <t>Subdirección de Sostenibilidad</t>
  </si>
  <si>
    <t>Subdirección Marítima, Fluvial y Férrea</t>
  </si>
  <si>
    <t>Ruedas de innovación</t>
  </si>
  <si>
    <t>Fortalecer la política de Gestión Documental</t>
  </si>
  <si>
    <t>Política de Gestión Documental fortalecida</t>
  </si>
  <si>
    <t xml:space="preserve">Formular Plan Anual de auditoria </t>
  </si>
  <si>
    <t>Plan Anual de Auditoria formulado</t>
  </si>
  <si>
    <t>Subdirección Gestión Humana</t>
  </si>
  <si>
    <t>Mantener, mejorar y evaluar el Sistema de Seguridad y Salud en el Trabajo con énfasis en vigilancia epidemiológica y bioseguridad.</t>
  </si>
  <si>
    <t>Revisar y realizar mejoras cuando sea el caso de la documentación de los procesos del Modelo de Operación</t>
  </si>
  <si>
    <t>Procesos del Modelo de Operación revisados</t>
  </si>
  <si>
    <t>Realizar seguimiento a los flujos de información que afecten los estados financieros (cumplimiento de los acuerdos de niveles de servicio).</t>
  </si>
  <si>
    <t>Informe de seguimiento a los flujos de información que afectan los estados financieros</t>
  </si>
  <si>
    <t>Formular y actualizar el Plan Anual de Adquisiciones -PAA- en el SECOP II</t>
  </si>
  <si>
    <t>Administrar los bienes inmuebles fiscales</t>
  </si>
  <si>
    <t>Informe de estado de bienes inmuebles fiscales</t>
  </si>
  <si>
    <t>Dirección Técnica y de Estructuración
Subdirección de Reglamentación Técnica e Innovación
Subdirección Administrativa
OTIC</t>
  </si>
  <si>
    <t>Mejora normativa</t>
  </si>
  <si>
    <t>Actualizar Normograma</t>
  </si>
  <si>
    <t>CONTROL DISCIPLINARIO</t>
  </si>
  <si>
    <t>Realizar gestión de cobro persuasivo y coactivo dentro de los términos de ley, acorde a los procedimientos vigentes.</t>
  </si>
  <si>
    <t>Realizar seguimiento a la estrategia de participación ciudadana</t>
  </si>
  <si>
    <t>Estrategia de participación ciudadana con seguimientos</t>
  </si>
  <si>
    <t>Estudiar y evaluar las quejas, denuncias e informes, por hechos de relevancia disciplinaria</t>
  </si>
  <si>
    <t xml:space="preserve">Informes, quejas, denuncias y traslados de la PGN estudiados y evaluados </t>
  </si>
  <si>
    <t xml:space="preserve">Oficina de Control Disciplinario </t>
  </si>
  <si>
    <t xml:space="preserve">Adelantar todas las etapas procesales de la actuación disciplinaria, hasta la toma de decisión final de archivo o formulación de Cargos contra servidor público </t>
  </si>
  <si>
    <t xml:space="preserve">Adelantar y gestionar los procesos administrativos sancionatorios y las declaratorias de siniestro en cumplimiento del fin de las normas </t>
  </si>
  <si>
    <t xml:space="preserve">Solicitudes de sanciones y/o declaratorias de siniestro, adelantadas y gestionadas </t>
  </si>
  <si>
    <t>Subdirección de Gestión Contractual y Procesos Administrativos</t>
  </si>
  <si>
    <t>Programa de Seguridad en Carreteras Nacionales con seguimiento a la contratación y a los recursos</t>
  </si>
  <si>
    <t>Actualizar, conciliar y depurar los inventarios del Instituto en todas las dependencias</t>
  </si>
  <si>
    <t>Inventarios actualizados, conciliados y depurados</t>
  </si>
  <si>
    <t>Desarrollar la política de comunicaciones externas e internas de acuerdo con las directrices del Director General y en coordinación con las dependencias responsables</t>
  </si>
  <si>
    <t>Política de comunicaciones desarrollada y coordinada</t>
  </si>
  <si>
    <t>Subdirección General</t>
  </si>
  <si>
    <t>Articular y coordinar la gestión de proyectos de inversión con las Direcciones misionales y la Oficina Asesora de Planeación</t>
  </si>
  <si>
    <t>Proyectos de inversión articulados con direcciones misionales</t>
  </si>
  <si>
    <t>Coordinar, bajo los lineamientos de la Dirección General, la planeación, ejecución y control de la gestión de las Direcciones Territoriales</t>
  </si>
  <si>
    <t>Direcciones territoriales coordinadas con lineamientos y seguimiento a su gestión</t>
  </si>
  <si>
    <t>Vía atendida por emergencias</t>
  </si>
  <si>
    <t>Sitios críticos estabilizados</t>
  </si>
  <si>
    <t>Generar metodología cuantitativa del riesgo por movimientos en masa en la red vial no concesionada a cargo del Instituto Nacional de Vías (INVIAS)</t>
  </si>
  <si>
    <t>Seguimiento a las acciones</t>
  </si>
  <si>
    <t>Base de datos de predios de uso público actualizados</t>
  </si>
  <si>
    <t xml:space="preserve"> Sedes y estaciones férreas intervenidas</t>
  </si>
  <si>
    <t>Kilómetros mantenidos en la red férrea</t>
  </si>
  <si>
    <t>Subdirección Gestión Integral de Carreteras
Subdirección de Modernización de Carreteras Nacionales</t>
  </si>
  <si>
    <t>Subdirección Gestión Integral de Carreteras</t>
  </si>
  <si>
    <t>Implementar oportunamente las acciones del Plan Anticorrupción y de Atención al Ciudadano</t>
  </si>
  <si>
    <t>Acciones del Plan Anticorrupción y de Atención al Ciudadano implementadas oportunamente</t>
  </si>
  <si>
    <t>Compras y contratación publica</t>
  </si>
  <si>
    <t>DIMENSIÓN No. 2</t>
  </si>
  <si>
    <t>ADMINISTRACIÓN INMOBILIARÍA</t>
  </si>
  <si>
    <t>Secretaría General
Subdirección General
Dirección de Ejecución y Operación
Dirección Técnica y de Estructuración
Dirección Jurídica
Subdirección Financiera
Subdirección Administrativa
Subdirección de Gestión Humana
Oficina de Control Interno Disciplinario
Oficina de Tecnologías de la Información y Comunicaciones
Oficina de Control Interno
Oficina Asesora de Planeación</t>
  </si>
  <si>
    <t>PORCENTAJE DE AVANCE</t>
  </si>
  <si>
    <t>INSTITUTO NACIONAL DE VÍAS</t>
  </si>
  <si>
    <t>DIRECCIONAMIENTO ESTRATÉGICO Y PLANEACIÓN INSTITUCIONAL</t>
  </si>
  <si>
    <t>PROCESO:</t>
  </si>
  <si>
    <t>COMPRA PÚBLICA</t>
  </si>
  <si>
    <t>DIRECCIONAMIENTO ESTRATÉGICO Y PLANEACIÓN</t>
  </si>
  <si>
    <t>GESTIÓN CONTRACTUAL PROCESOS ADMINISTRATIVOS Y SANCIONATORIOS</t>
  </si>
  <si>
    <t>DIRECCIONAMIENTO ESTARTÉGICO Y PLANEACIÓN INSTITUCIONAL</t>
  </si>
  <si>
    <t>GESTIÓN CON VALORES PARA RESULTADOS</t>
  </si>
  <si>
    <t>ATENCIÓN Y RELACIONAMIENTO AL CIUDADANO</t>
  </si>
  <si>
    <t>DEFENSA JURÍDICA</t>
  </si>
  <si>
    <t>ESTRUCTURACIÓN DE PROYECTOS DE INFRAESTRUCTURA DE TRANSPORTE</t>
  </si>
  <si>
    <t xml:space="preserve">PROCESO: </t>
  </si>
  <si>
    <t>GESTIÓN DE SERVICIOS ADMINISTRATIVOS</t>
  </si>
  <si>
    <t>GESTIÓN DE TECNOLOGÍAS DE INFORMACIÓN Y COMUNICACIÓN</t>
  </si>
  <si>
    <t>GESTIÓN DEL RIESGO DE PROYECTOS DE INFRAESTURCTURA DE TRANSPORTE</t>
  </si>
  <si>
    <t>GESTIÓN FINANCIERA</t>
  </si>
  <si>
    <t>EVALUACIÓN DE RESULTADOS</t>
  </si>
  <si>
    <t>EVALUACIÓN Y SEGUIMIENTO</t>
  </si>
  <si>
    <t>INFORMACIÓN Y COMUNICACIONES</t>
  </si>
  <si>
    <t>GESTIÓN DOCUMENTAL</t>
  </si>
  <si>
    <t>REGLAMENTACIÓN TÉCNICA E INNOVACIÓN DE LA INFRAESTRUCTURA DE TRANSPORTE</t>
  </si>
  <si>
    <t>DIMENSIÓN No. 6:</t>
  </si>
  <si>
    <t>GESTIÓN DEL CONOCIMIENTO Y LA INNOVACIÓN</t>
  </si>
  <si>
    <t>DIMENSIÓN No. 5:</t>
  </si>
  <si>
    <t>GESTIÓN HUMANA</t>
  </si>
  <si>
    <t>Adelantar los procesos de selección, conforme a las modalidades de selección previstas en la Ley para la adquisición, de los bienes, servicios y obras solicitados por las unidades ejecutoras a través de la plataforma SECOP II</t>
  </si>
  <si>
    <t>Estructurar proyectos para la contratación de obras de infraestructura de transporte e interventoría y demás procesos misionales del INVIAS</t>
  </si>
  <si>
    <t>Proyectos estructurados para la contratación de obras de infraestructura de transporte e interventoría y demás procesos misionales del INVIAS</t>
  </si>
  <si>
    <t xml:space="preserve">Elaborar, actualizar y hacer seguimiento al plan de necesidades de recursos físicos y la prestación de servicios generales en el Instituto relacionado con el aseo, telefonía, servicios públicos, vigilancia, cafetería, mantenimiento, transporte y aeronaves. </t>
  </si>
  <si>
    <t>REGLAMENTACION TÉCNICA E INNOVACIÓN DE LA INFRAESTRUCTURA DE TRANSPORTE</t>
  </si>
  <si>
    <t>Generar reportes de ejecución presupuestal para seguimiento oportuno y toma de decisiones</t>
  </si>
  <si>
    <t>Realizar ruedas de innovación y sostenibilidad</t>
  </si>
  <si>
    <t>Plan Anual de Auditoría aprobado en el Comité de Control interno</t>
  </si>
  <si>
    <t>Defensa Jurídica</t>
  </si>
  <si>
    <t xml:space="preserve"> PPDA formulado con seguimiento y reportes</t>
  </si>
  <si>
    <t>Normograma actualizado</t>
  </si>
  <si>
    <t>Predios y mejoras gestionadas (fichas, estudios de títulos y avalúos)</t>
  </si>
  <si>
    <t xml:space="preserve">Realizar seguimiento al cumplimiento de la gestión jurídica, administrativa, financiera y de calidad requerida por el Programa de Seguridad en Carreteras Nacionales </t>
  </si>
  <si>
    <t>Plan de recursos físicos y servicios generales ejecutados</t>
  </si>
  <si>
    <t>Dirección Jurídica
Dirección de Ejecución y Operación
Subdirección de Modernización de Carreteras Nacionales
Subdirección de Gestión Vial Integral
Subdirección de Vías Regionales
Subdirección Marítima, Fluvial y Férrea
Dirección Técnica y de Estructuración de Estructuración
Subdirección de Planificación de la Infraestructura
Subdirección de Estructuración de Proyectos
Subdirección de Reglamentación Técnica e Innovación
Subdirección de Gestión del Riesgo
Subdirección de Sostenibilidad
Dirección de Contratación
Subdirección Administrativa
Oficina de Tecnologías de la Información y las Comunicaciones -OTIC-</t>
  </si>
  <si>
    <t>Efectuar acciones necesarias para desincorporar y registrar la información de los Bienes de Uso público del Instituto, entregados en concesión al 31 de diciembre de 2024, según norma expedida por la Contaduría General de la Nación.</t>
  </si>
  <si>
    <t>Realizar kilómetros de red vial primaria con prestación de servicios al usuario</t>
  </si>
  <si>
    <t>GESTION HUMANA</t>
  </si>
  <si>
    <t xml:space="preserve">Integridad </t>
  </si>
  <si>
    <t>Obtener la certificación de sistema de gestión e igualdad de género, llamado Equipares Público</t>
  </si>
  <si>
    <t>Certificación de sistema de gestión e igualdad de género, llamado Equipares Público</t>
  </si>
  <si>
    <t>Sistema de Seguridad y Salud en el Trabajo con énfasis en vigilancia epidemiológica y bioseguridad mantenido, mejorado y evaluado.</t>
  </si>
  <si>
    <t>Realizar socialización y capacitación del Nuevo Código General Disciplinario a los servidores públicos de la entidad.</t>
  </si>
  <si>
    <t xml:space="preserve"> Nuevo Código General Disciplinario a los servidores públicos de la entidad socializado y con capacitaciones realizadas</t>
  </si>
  <si>
    <t>Implementar caja de herramientas del código de integridad</t>
  </si>
  <si>
    <t>Planes (táctico y operativo 2024) formulados</t>
  </si>
  <si>
    <t>Formular oportunamente los planes (táctico y operativo 2024) de la Dependencia.</t>
  </si>
  <si>
    <t>Implementar plan de mejora continua del índice de desempeño institucional -IDI-</t>
  </si>
  <si>
    <t>Plan de mejora continua del índice de desempeño institucional -IDI- implementado</t>
  </si>
  <si>
    <t>GESTION CONTRACTUAL Y PROCESOS ADMINISTRATIVOS</t>
  </si>
  <si>
    <t>Pliego de cargo proferido dentro del proceso disciplinario</t>
  </si>
  <si>
    <t>Realizar seguimiento al modelo óptimo de gestión Jurídica del Estado</t>
  </si>
  <si>
    <t>Modelo óptimo de gestión Jurídica del Estado con seguimiento</t>
  </si>
  <si>
    <t>Adelantar las actividades relativas a la defensa judicial, extrajudicial y administrativa del INVIAS, incluyendo el cumplimiento de las órdenes judiciales</t>
  </si>
  <si>
    <t>Piezas procesales, comunicaciones y actos administrativos relativos al cumplimiento de órdenes judiciales</t>
  </si>
  <si>
    <t>Efectuar el seguimiento a la Política de Prevención del Daño Antijurídico conforme lo aprobado por el Comité de Conciliación, disponible en el aplicativo Ekogui para ser consultada y atender los indicadores correspondientes</t>
  </si>
  <si>
    <t>Sistema actualizado con inventario de la Red vial Nacional a Cargo del Instituto</t>
  </si>
  <si>
    <t>GESTIÓN AMBIENTAL. SOCIAL, PREDIAL Y DE SOSTENIBILIDAD DE PROYECTOS DE INFRAESTRUCTURA</t>
  </si>
  <si>
    <t>Incorporar los lineamientos de Infraestructura verde vial</t>
  </si>
  <si>
    <t xml:space="preserve">Proyectos pilotos contratados para aplicar los Lineamientos de Infraestructura Verde_LIVV </t>
  </si>
  <si>
    <t>Efectuar seguimiento a las acciones en los proyectos ambientales en cumplimiento de las medidas de mitigación, conservación, prevención y restauración establecidas dentro de los proyectos</t>
  </si>
  <si>
    <t xml:space="preserve">Realizar la gestión de actualización de la base de datos de predios de uso público y demás acciones de administración de los mismos </t>
  </si>
  <si>
    <t>Efectuar seguimiento a los Programas sociales de los proyectos</t>
  </si>
  <si>
    <t>Seguimiento al componente social de los Planes de manejo y PAGAS</t>
  </si>
  <si>
    <t>Avanzar en las acciones correspondiente al plan de acción de implementación de los ejes de la política de sostenibilidad a cargo de la dependencia.</t>
  </si>
  <si>
    <t>Acciones del Plan de Acción de los ejes de la política de Sostenibilidad con avance</t>
  </si>
  <si>
    <t>Implementar Plan Estratégico de Tecnologías de la información y las comunicaciones-PETI-</t>
  </si>
  <si>
    <t>Plan Estratégico de Tecnologías de la información y las comunicaciones-PETI- implementado</t>
  </si>
  <si>
    <t>Digitalizar los trámites: Carga Ordinaria, TIES, EDS, Carga Especial (vista al usuario)</t>
  </si>
  <si>
    <t>Trámites Carga Ordinaria, TIES, EDS, Carga Especial (vista al usuario) digitalizados</t>
  </si>
  <si>
    <t>Atender emergencias que se presenten en la infraestructura de transporte nacional</t>
  </si>
  <si>
    <t>Realizar obras por atención emergencias de sitios críticos en la infraestructura de transporte nacional</t>
  </si>
  <si>
    <t>Implementar el Plan de Gestión del Riesgo de Desastres en la infraestructura de transporte nacional</t>
  </si>
  <si>
    <t>Implementar a 2025 dos (2) herramientas para mejorar los sistemas de información geográfica de la infraestructura de transporte para la gestión del riesgo.</t>
  </si>
  <si>
    <t>Herramientas implementadas para la captura de datos orientadas a la gestión integral del riesgo.</t>
  </si>
  <si>
    <t xml:space="preserve">
Elaborar un documento de lineamientos técnicos que tengan como objetivo la realización de estudios de riesgo para la infraestructura de transporte.</t>
  </si>
  <si>
    <t>Documento de lineamientos técnicos elaborado para la realización de estudios de riesgo en la infraestructura del transporte carretero.</t>
  </si>
  <si>
    <t>Diseñar e implementar 1 metodología para el cálculo del riesgo de la infraestructura de transporte</t>
  </si>
  <si>
    <t>Metodologías diseñadas e implementadas para el cálculo del riesgo de la infraestructura de transporte.</t>
  </si>
  <si>
    <t>Recursos obligados de la reserva presupuestal 2023</t>
  </si>
  <si>
    <t>Comprometer del 99,72% de los recursos de inversión asignados a la vigencia $4.318.695
*valores en millones de pesos</t>
  </si>
  <si>
    <t>Obligar del 89,65% de los recursos de inversión asignados a la vigencia $4.318.695
*valores en millones de pesos</t>
  </si>
  <si>
    <t xml:space="preserve">Elaborar cartillas de "lineamientos técnicos para el mantenimiento y conservación de caminos ancestrales y senderos peatonales" y "buenas prácticas para manejo y uso del material recuperado de pavimentos y mezclas asfálticas"; incluyendo criterios de sostenibilidad. </t>
  </si>
  <si>
    <t>Documentos técnicos elaborados.</t>
  </si>
  <si>
    <t>Plan del marco de gobernanza de proyectos del INVIAS elaborado e implementado</t>
  </si>
  <si>
    <t>Mejorar de manera continua el marco de gobernanza de proyectos del INVIAS</t>
  </si>
  <si>
    <t>Marco de gobernanza de proyectos del INVIAS mejorado</t>
  </si>
  <si>
    <t xml:space="preserve">Estudio preliminar en concordancia con la Resolución vigente para la calificación y priorización de los proyectos susceptibles de cobro de la CNV realizados </t>
  </si>
  <si>
    <t>Implementar el proceso del Cobro de la Contribución Nacional de Valorización - CNV, para los proyectos viales del INVIAS</t>
  </si>
  <si>
    <t>Proyecto del proceso del Cobro de la Contribución Nacional de Valorización - CNV implementado</t>
  </si>
  <si>
    <t>Gestionar la apropiación y uso de los datos generados por los Sistemas Inteligentes de Transportes para la planeación y operación en proyectos de infraestructura del modo carretero.</t>
  </si>
  <si>
    <t>Informes de distribución de datos a los grupos de valor para su uso en proyectos de infraestructura del modo carretero.</t>
  </si>
  <si>
    <t xml:space="preserve"> Intervenir 4000 km de vías regionales y caminos ancestrales </t>
  </si>
  <si>
    <t>Vías regionales y caminos ancestrales intervenidos</t>
  </si>
  <si>
    <t>Intervenir 15 instalaciones portuarias fluviales</t>
  </si>
  <si>
    <t xml:space="preserve">Realizar mejoramiento de 85 km de red vial primaria no concesionada </t>
  </si>
  <si>
    <t>Vías primarias no concesionadas mejoradas</t>
  </si>
  <si>
    <t>Realizar rehabilitación y/o mantenimiento de 278 km vías primarias no concesionadas</t>
  </si>
  <si>
    <t>Realizar mantenimiento, mejoramiento y/o profundización de 1 canal de acceso a los puertos marítimos</t>
  </si>
  <si>
    <t>Canales de acceso a los puertos marítimos mantenidos, mejorados y profundizados</t>
  </si>
  <si>
    <t>Realizar la intervención de 400 km de vías terciarias en municipios PDET</t>
  </si>
  <si>
    <t>Kilómetros de vías terciarias construidos o en mantenimiento en municipios PDET.</t>
  </si>
  <si>
    <t>Contratar 550 Juntas de Acción Comunal para el proyecto de vías terciarias para la paz y el posconflicto</t>
  </si>
  <si>
    <t xml:space="preserve"> Juntas de Acción Comunal contratadas en los procesos de contratación del proyecto de vías terciarias para la paz y el posconflicto.</t>
  </si>
  <si>
    <t xml:space="preserve">Garantizar la operación de 27 túneles </t>
  </si>
  <si>
    <t>Construir 22 puentes de la red vial nacional primaria</t>
  </si>
  <si>
    <t>Kilómetros de red vial primaria con servicios de atención al usuario</t>
  </si>
  <si>
    <t>Realizar el mantenimiento rutinario de 10.833 km</t>
  </si>
  <si>
    <t>Kilómetros de la red vial primaria con mantenimiento rutinario</t>
  </si>
  <si>
    <t xml:space="preserve">Intervenir 7 sedes y estaciones férreas </t>
  </si>
  <si>
    <t>Realizar el mantenimiento de 45km en la red férrea</t>
  </si>
  <si>
    <t>Implementar el programa anual de auditoria aprobado por el Comité Institucional de coordinación de Control Interno</t>
  </si>
  <si>
    <t>Programa anual de auditoria implementado</t>
  </si>
  <si>
    <t>Aprobar ante el Comité Institucional de Coordinación de Control Interno el Plan Anual de Auditoria para fortalecer el SCI- Sistema de Control Interno del Invías</t>
  </si>
  <si>
    <t>Implementar el Plan Anual de Trabajo de la Oficina de Control Interno para fortalecer el SCI- Sistema de Control Interno del Invías</t>
  </si>
  <si>
    <t xml:space="preserve">Cumplimiento del Plan Anual de Trabajo de la Oficina de Control Interno </t>
  </si>
  <si>
    <t>Formular el Mapa de aseguramiento y realizar reporte</t>
  </si>
  <si>
    <t>Mapa de aseguramiento formulado y reporte realizado</t>
  </si>
  <si>
    <t>Todas las Dependencias líderes de procesos</t>
  </si>
  <si>
    <t>Secretaria General</t>
  </si>
  <si>
    <t>Secretaria General - Subdirección de Gestión Humana</t>
  </si>
  <si>
    <t>Subdirección de Vías Regionales
Gerencia de Caminos Comunitarios de la Paz Total</t>
  </si>
  <si>
    <t>Meta con cumplimiento programado para el cuarto trimestre</t>
  </si>
  <si>
    <t>Plan Anual de Auditoría formulado y aprobado en Sesión Ordinaria del Comité Institucional de Coordinación de Control Interno Acta 01 del 02-04-2024.</t>
  </si>
  <si>
    <t>Se estructuran procesos para suscribir los convenios programados</t>
  </si>
  <si>
    <t xml:space="preserve">Proferir los pliegos de cargos dentro de las investigaciones disciplinarias, de cuyo resultado probatorio se comprometa la responsabilidad de servidor y ex servidor público del Invias </t>
  </si>
  <si>
    <t>Subdirección de Planificación de Infraestructura</t>
  </si>
  <si>
    <t>Realizar seguimiento y supervisión de los estudios y/o diseños que correspondan a la red vial que contribuyan al diseño, mejora, mantenimiento y rehabilitación de la infraestructura vial intermodal, mediante el desarrollo de programas estratégicos para la conectividad del país.</t>
  </si>
  <si>
    <t>Dirección Técnica y de Estructuración</t>
  </si>
  <si>
    <t>Estudios técnico de las nuevas fuentes de financiación priorizadas</t>
  </si>
  <si>
    <t>Oficina de Control interno</t>
  </si>
  <si>
    <t>Sistema actualizado con inventario de la Red vial Nacional este puede ser consultado en el siguiente enlace: https://hermes2.invias.gov.co/SIV/</t>
  </si>
  <si>
    <t>Proyectos de estudios y diseños en ejecución supervisados y con seguimiento</t>
  </si>
  <si>
    <t>Realizar estudios preliminares para la definición y priorización de las nuevas fuentes de financiación para el recaudo de recursos propios para la entidad.</t>
  </si>
  <si>
    <t>Se adelantan los procesos de estructuración para contratar el mantenimiento rutinario de las sedes férreas de Barrancabermeja, Wilches, Salgar y se continúa con la ejecución de los contratos de Neiva, Honda y Bagazal.</t>
  </si>
  <si>
    <t>Durante el trimestre no se reporta mantenimiento de la red férrea.</t>
  </si>
  <si>
    <t>Se realizó el acompañamiento para la actualización de caracterizaciones, manuales, guías, formatos y procedimientos a las dependencias.</t>
  </si>
  <si>
    <t>Implementar dentro de la Estructuración de los proyectos estratégicos de las Unidades Ejecutoras el uso de las Nuevas tecnologías adoptadas por la entidad</t>
  </si>
  <si>
    <t>Implementar dentro de la Estructuración de los proyectos estratégicos de las Unidades Ejecutoras el uso de las metodologías BIM adoptadas por la entidad</t>
  </si>
  <si>
    <t>Se pagaron impuestos, se realizaron comodatos, se asignaron recursos para las territoriales para el mantenimiento de sedes</t>
  </si>
  <si>
    <t>Se realizó seguimiento y supervisión de los estudios y/o diseños que correspondan a la red vial - Matriz de seguimiento</t>
  </si>
  <si>
    <t>Se efectuaron las acciones necesarias para desincorporar y registrar la información de los Bienes de Uso público del Instituto, entregados en concesión al 31 de diciembre de 2024, según norma expedida por la Contaduría General de la Nación.</t>
  </si>
  <si>
    <t>Las Auditorías priorizadas por el Comité Institucional de Coordinación de Control Interno para la vigencia 2024 se encuentran en el periodo en etapa de Planeación.</t>
  </si>
  <si>
    <t>Muelle de Beté - Municipio de Medio Atrato</t>
  </si>
  <si>
    <t>Se terminaron los puentes de Chimichagua, Puente la Unión y el Toyo</t>
  </si>
  <si>
    <t>Se cumple de acuerdo con lo establecido en el Plan de Trabajo del Plan de Seguridad y Salud en el Trabajo</t>
  </si>
  <si>
    <t>Formular, publicar, implementar y hacer seguimiento a los planes: Estratégico de Talento Humano, Anual de Vacantes, de Previsión de Recursos Humano, Institucional de Capacitación y el de Bienestar e Incentivos Institucionales</t>
  </si>
  <si>
    <t>Los Planes Institucionales fueron desarrollados, publicados y actualizados en el sitio web de la entidad de acuerdo con los términos y requisitos legales atinentes. Estos fueron sometidos a diferentes fases de consulta ciudadana, comisión de personal y organizaciones sindicales, consecuentemente, se sometieron a aprobación del Comité Institucional de Gestión y Desempeño con fecha del 31 de enero del 2024. los cuales pueden ser consultados en https://www.invias.gov.co/index.php/planeacion-gestion-y-control/planes</t>
  </si>
  <si>
    <t>El código de buen Gobierno fue aprobado mediante comité institucional de gestión y desempeño de fecha 04 de junio de 2024, se realizó reconocimiento de funcionarios en el día del servidor y se realizó concurso de valores por pisos.</t>
  </si>
  <si>
    <t>Se profirieron 14 aperturas de investigación, 31 aperturas de indagación previa, 13 autos inhibitorios, 24 autos de Archivo, 5 prorrogas de investigación, 21 autos de pruebas y 1 Pliego de cargos disciplinarios.</t>
  </si>
  <si>
    <t>Se revisaron 219 proyectos de actas de liquidación.</t>
  </si>
  <si>
    <t>Se dirigieron 5 audiencias con transmisión virtual; se recibieron y analizaron 18 solicitudes de Procedimiento Administrativo Sancionatorio y 3 solicitudes de siniestros; y se realizaron 15 devoluciones</t>
  </si>
  <si>
    <t>Se atendieron todas las peticiones, quejas, reclamos y denuncias (PQRD) que se presentaron conforme a la ley y demás disposiciones vigentes</t>
  </si>
  <si>
    <t>Se evaluaron 20 quejas disciplinarias</t>
  </si>
  <si>
    <t>Se profirió 1 pliego de cargos disciplinarios</t>
  </si>
  <si>
    <t>Se realizaron 32 oficios de cobro persuasivo.</t>
  </si>
  <si>
    <t>Se realizaron 8 comités ordinarios de conciliación.</t>
  </si>
  <si>
    <t>Se recibieron 19 solicitudes de conceptos, los cuales fueron atendidos oportunamente</t>
  </si>
  <si>
    <t>Se adelantaron 97 actividades relativas a la defensa judicial, extrajudicial y administrativa</t>
  </si>
  <si>
    <t>Se desarrollaron tres (3) mesas de trabajo correspondientes al seguimiento de la Política de Prevención del Daño Antijurídico 2024-2025.</t>
  </si>
  <si>
    <t>Se actualizó la base de datos de predios de uso público y demás acciones de administración de los mismos, según los recursos asignados y disponibles (Se realizó la estructuración de predios revertidos por la ANI: Reversión BTS identificación jurídica; Predios Floridablanca: Revisión predios Vías BTS Casos Férreos en Santa Rosa Cabal, las Colonias)</t>
  </si>
  <si>
    <t xml:space="preserve"> MONITOREO PLAN DE ACCIÓN ANUAL - SEGUNDO TRIMESTRE 2024</t>
  </si>
  <si>
    <t>SEGUNDO TRIMESTRE 2024</t>
  </si>
  <si>
    <t>Caja de herramientas del Código de integridad implementado</t>
  </si>
  <si>
    <t>Meta con cumplimiento en el primer trimestre con la formulación de los planes de acción y planes operativos de las dependencias de planta central como de las 26 Direcciones Territoriales</t>
  </si>
  <si>
    <t xml:space="preserve">Se realizaron las actividades administrativas a cargo de la entidad con el fin de lograr los objetivos propuestos </t>
  </si>
  <si>
    <t>Normograma actualizado al 28 de junio 2024 en el enlace https://www.invias.gov.co/index.php/normativa/normograma en la sección Normograma del Portal Web.</t>
  </si>
  <si>
    <t>Se estructuraron 94 procesos misionales</t>
  </si>
  <si>
    <t>Documentos estructurados con la inclusión de la implementación de nuevas tecnologías en los proyectos de infraestructura de modo carretero</t>
  </si>
  <si>
    <t>Documentos estructurados con la inclusión de las implementación de metodología BIM en los proyectos de infraestructura de modo carretero</t>
  </si>
  <si>
    <t xml:space="preserve">Administrar el sistema de estadística y mantener un inventario actualizado de la red vial Nacional a cargo, contribuyendo al desarrollo de los estudios y /o diseños, para la integración Territorial y disminución de brechas sociales y económicas. </t>
  </si>
  <si>
    <t>Se realizó para los proyectos pilotos en la Incorporación de los lineamientos LIVV el seguimiento a 18 proyectos de de obra con apéndice de sostenibilidad (1 proyecto suspendido)</t>
  </si>
  <si>
    <t>Se desarrollaron las actividades de conformidad con el Plan de Comunicaciones Internas y Externas de la entidad de acuerdo con las directrices de la Dirección General y en coordinación con las dependencias.</t>
  </si>
  <si>
    <t>Se atendieron emergencias viales en: Antioquia, Bolívar, Boyacá, Caldas, Caquetá, Casanare, Cauca, Cesar, Chocó, Cmarca, Huila, Meta, Nariño, Ocaña, Putumayo, Quindío, Risaralda, Santanderes, Sucre y Tolima.</t>
  </si>
  <si>
    <t>Se recibieron los productos finales del convenio 1489/2022 con objeto Generar una metodología cuantitativa del riesgo por movimientos en masa en la red vial no concesionada a cargo del Instituto Nacional de Vías -INVIAS; con lineamientos técnicos diseñados para la realización de estudios de riesgo en la infraestructura del transporte carretero; en la revisión surgieron observaciones manifestadas a las Universidades La Salle y del Quindío</t>
  </si>
  <si>
    <t>Se realizó Foro de Gestión del Riesgo presentado por las Universidades La Salle y del Quindío con participación de administradores viales, Direcciones Territoriales y funcionarios de INVIAS.</t>
  </si>
  <si>
    <t>Comprometer según el tope definido por la Dirección General los recursos de funcionamiento asignados a la vigencia $213,175
*valores en millones de pesos</t>
  </si>
  <si>
    <t>Obligar según el tope definido por la Dirección General los recursos de funcionamiento asignados en la vigencia $193,023
*valores en millones de pesos</t>
  </si>
  <si>
    <t>Obligar los recursos de la reserva presupuestal 2023
*valores en millones de pesos</t>
  </si>
  <si>
    <t>PLANIFICACION DE LA INFRAESTRUCTURA DE TRANSPORTE</t>
  </si>
  <si>
    <t>Elaborar e implementar el plan del marco de gobernanza de proyectos del INVIAS</t>
  </si>
  <si>
    <t>Realizar estudio preliminar para la calificación y priorización de los proyectos susceptibles del Cobro Nacional de Valorización - CNV</t>
  </si>
  <si>
    <t>EJECUCION Y OPERACION DE PROYECTOS DE INFRAESTRUCTURA DE TRANSPORTE</t>
  </si>
  <si>
    <t xml:space="preserve">Se realizaron intervenciones de 221 km en la red vial regional, a continuación se presenta el detalle: Antioquia: (31,25 km); Arauca: (3,62 km); Bolívar: (11,25 km); Caquetá: (4,67 km); Cauca: (19,95 km); Cesar: (9,94 km); Chocó: (5,52 km); Córdoba: (10,04 km); Guaviare: (23,07 km); Magdalena: (7,54 km); Meta: (16,66 km); Nariño: (4,98 km); Norte De Santander: (7,87 km); Putumayo: (11,47 km); Sucre: (2,08 km); Tolima: (2,9 km); Valle Del Cauca: (1,43 km); </t>
  </si>
  <si>
    <t>Instalaciones portuarias fluviales intervenidas</t>
  </si>
  <si>
    <t>Durante el segundo trimestre se han realizado 51,12 km, que corresponde a 48,68 km a pavimento y 2,43 km de segundas calzadas en los departamentos de Antioquia, Arauca, Atlántico, Bolívar, Boyacá, Caldas, Caquetá, Casanare, Cauca, Cesar, La Guajira, Chocó, Córdoba, Cundinamarca, Guaviare, Huila, Magdalena, Meta, Nariño, Norte de Santander, Putumayo, Quindío, Risaralda, Santander, Tolima y Valle del Cauca. Estos kilómetros se han ejecutado con los programas de Concluir, Legalidad y Reactivación.</t>
  </si>
  <si>
    <t>Kilómetros de red vial primaría rehabilitada y mantenida</t>
  </si>
  <si>
    <t>Se realizaron intervenciones en 174km en vías terciarias en 13 municipios PDET que se detallan a continuación: 
Antioquia: Amalfi (1,72 Km), Anorí (1,4 Km), Briceño (0,03 Km), Carepa (3,29 Km), Chigorodó (3,16 Km), Dabeiba (5,04 Km), El Bagre (1,99 Km), Ituango (0,12 Km), Nechí (0,11 Km), Necoclí (4,56 Km), San Pedro De Urabá (6,59 Km), Turbo (1,34 Km), Yondó (1,89 Km), 
Arauca: Saravena (1 Km), Tame (2,62 Km), 
Bolívar: Cantagallo (0,72 Km), María La Baja (4,28 Km), Morales (0,35 Km), San Juan Nepomuceno (0,79 Km), San Pablo (2,39 Km), Santa Rosa Del Sur (1,03 Km), Simití (1,69 Km), 
Caquetá: Albania (0,1 Km), La Montañita (3,3 Km), Morelia (0,01 Km), San José Del Fragua (1,26 Km), 
Cauca: Argelia (2,1 Km), Balboa (0,88 Km), Buenos Aires (0,09 Km), Caldono (0,6 Km), Caloto (0,04 Km), El Tambo (0,5 Km), Mercaderes (2,6 Km), Morales (9,01 Km), Patía (0,14 Km), Piendamó (3,64 Km), Toribio (0,34 Km), 
Cesar: Becerril (0,65 Km), La Jagua De Ibirico (7,99 Km), La Paz (1,3 Km), 
Chocó: Acandí (1,93 Km), Istmina (2,22 Km), Riosucio (1,37 Km), 
Córdoba: Montelíbano (1,24 Km), Puerto Libertador (1,04 Km), Tierralta (7,76 Km), 
Guaviare: Calamar (6,96 Km), El Retorno (4,5 Km), San José Del Guaviare (11,61 Km), 
Magdalena: Aracataca (1,75 Km), Ciénaga (3,06 Km), Fundación (0,31 Km), Santa Marta (2,41 Km), 
Meta: La Macarena (2,94 Km), Mapiripán (3,87 Km), Mesetas (0,63 Km), Puerto Lleras (4,15 Km), Puerto Rico (0,58 Km), Uribe (1,08 Km), Vistahermosa (3,41 Km), 
Nariño: El Rosario (1,03 Km), Leiva (2,85 Km), Los Andes (1,1 Km), 
Norte De Santander: Convención (2,12 Km), Hacarí (1 Km), San Calixto (1,39 Km), Sardinata (1,71 Km), Teorama (1,65 Km), 
Putumayo: Leguizamo (0,62 Km), Mocoa (2,21 Km), Orito (2,01 Km), Puerto Asís (1,72 Km), Puerto Caicedo (0,26 Km), Puerto Guzmán (1,36 Km), San Miguel (0,63 Km), Valle Del Guamuez (2,21 Km), Villagarzón (0,44 Km), 
Sucre: Coloso (0,05 Km), Ovejas (0,03 Km), Palmito (1,1 Km), San Onofre (0,8 Km), Tolú Viejo (0,1 Km), 
Tolima: Chaparral (2,1 Km), Rioblanco (0,8 Km), 
Valle Del Cauca: Florida (0,7 Km), Pradera (0,73 Km),</t>
  </si>
  <si>
    <t>Túneles con operación continua</t>
  </si>
  <si>
    <t>Cto 3845/2023: 68 Km; Cto 1338/2023: 56 Km; Cto 3693/2023: 360 Km; Cto 1594/2021: 77,5 Km; Cto 1113/2016: 74,11 Km; Total: 635,61 Km.</t>
  </si>
  <si>
    <t>Subdirección Gestión Integral de Carreteras: Realizó un mantenimiento total de 10.270 km que se detallan a continuación;
 3845/2023: 68 Km; 1338/2023: 56 Km; 3693/2023: 360 Km; 1594/2021: 224 Km; 1113/2016: 88,23 Km; AMAZONAS: 20,49 Km; ANTIOQUIA: 257,4 Km; ARAUCA: 261,15 Km; ATLANTICO: 73,5 Km; BOLIVAR: 157,72 Km; BOYACA: 725,54 Km; CALDAS: 170,63 Km; CAQUETA: 425,06 Km; CASANARE: 345,2 Km; CAUCA: 1210,65 Km; CESAR: 387,34 Km; CHOCO: 278,38 Km; CORDOBA: 288,9 Km; C/MARCA: 123,26 Km; GUAVIARE: 118,07 Km; HUILA: 475,36 Km; GUAJIRA: 162,15 Km; MAGDALENA: 252,12 Km; META: 438,08 Km; NARIÑO: 729,6 Km; N.SANTANDER: 608,75 Km; PUTUMAYO: 286,25 Km; QUINDIO: 66,04 Km; RISARALDA: 169,4 Km; SAN ANDRES: 45,4 Km; SANTANDER: 495,7 Km; SUCRE: 134,47 Km; TOLIMA: 122,25 Km; VALLE: 100,1 Km; VICHADA: 95,51 Km; Cto3574/2023: 450km
Subdirección de Modernización de Carreteras Nacionales: Realizó el mantenimiento rutinario de 281 km de la operación de la segunda calzada Cajamarca - Calarcá.</t>
  </si>
  <si>
    <t>Continuar la Operación, mantener y señalizar los 7 pasos a nivel para el paso de vehículos ferroviarios</t>
  </si>
  <si>
    <t>Pasos a nivel de infraestructura férrea con operación , mantenidos y señalizados</t>
  </si>
  <si>
    <t>Continúa en ejecución el contrato 1271/2023, con la operación de los 7 pasos a nivel férreos en la ciudad de Bogotá.</t>
  </si>
  <si>
    <t>Se realizó la evaluación segundo trimestre de los planes de acción y operativos de planta Central y de las 26 Direcciones Territoriales</t>
  </si>
  <si>
    <t>Meta con cumplimiento en el primer trimestre - El Plan Anual de Auditoría se aprobó en Sesión del Comité Institucional de Coordinación de Control Interno, Acta 01 del 02-04-2024</t>
  </si>
  <si>
    <t>Planes estratégico de Talento Humano, Anual de Vacantes, de Previsión de Recursos Humano, Institucional de Capacitación y el de Bienestar e Incentivos Institucionales formulados, publicados, implementados y con seguimiento</t>
  </si>
  <si>
    <t xml:space="preserve">En el componente social se resaltan los siguientes proyectos: Contrato de interventoría No 2027 de 2023 - Valledupar - La Paz - Cuestecitas Acta de reunión del 04 de junio de 2024 - Formación y socialización del comité de participación comunitaria con lideres y presidentes de las juntas de acción comunal de Codazzi acta de reunión del 25 de junio de 2024.
Reunión de avance con el comité de participación ciudadana COPACO - sector rio seco - Valledupar (Cesar), entrega de kit COPACO.	ACTA DE REUNION DEL 14 D EJUNIO DE 2024.
Conformar el comité de veeduría ciudadana para el ejercicio de control social para el proyecto de rehabilitación y mantenimiento en la ruta 4901 San Roque - La Paz. Acta de reunión del 20 de junio de 2024.
Realizar entrega del kit de souvenir al comité de participación comunitaria - COPACO de Caracara. CONTRATO No. 01458 - 2017- INTERVENTORÍA TÉCNICA, LEGAL, ADMINISTRATIVA Y FINANCIERA PARA EL MEJORAMIENTO, GESTION SOCIAL, PREDIAL Y AMBIENTAL DEL PROYECTO TRANSVERSAL QUIBDO -MEDELLIN SECTORES 1 Y 2 CTO. 1456: 1. Acta 2024-04-11 reunión CPC 42 2. Acta 2024-04-18 Taller Pedagógico No. 14 comunidades indígenas 3. Acta 2024-05-21 Taller Pedagógico No. 15 comunidades indígenas 4. Acta 2024-05-30 Reunión de avance Sexto año.5. Acta 2024-06-21 Taller Pedagógico No. 21 con las comunidades del Área de Influencia Directa.
Contrato 2272-2021 interventoría para el mejoramiento y mantenimiento gestión social, predial y ambiental de la carretera las Animas - Nuquí en el departamento de Chocó - Contrato 2205 Animas - Nuquí: 1. Acta reunión alcaldía unión panamericana 2. Reunión veeduría. 3. Reunión cantón de san pablo. 4. Reunión consejo municipal Unión Panamericana. 5. Reunión alcaldía Unión Panamericana.
Cto. No 1028 interventoría para las obras de mejoramiento, gestión predial, social, ambiental y obras de mitigación para garantizar la conectividad de Bahía Solano - El Valle, en el departamento del chocó: 1. Acta alcaldía bahía solano. 2. Acta comité social contrato con invias. 3. Actas OPC. 4. Imágenes veeduría 5. Acta recorrido ciudad mutis. 6. Asistencia veeduría.
Contrato de obra No. 1584 de 2022 - Candelaria - La Plata: Acta de reunión del 13 de abril de 2024: Recorrido con la veeduría ciudadana y #11 Contrato de obra No. 1584 de 2022 - Candelaria - La Plata, Acta de reunión del 11 de abril de 2024: Socialización de cierres viales.
</t>
  </si>
  <si>
    <t xml:space="preserve">Se realizaron mesas de trabajo con las diferentes áreas para efectuar seguimiento a los planes de mejoramiento por política </t>
  </si>
  <si>
    <t xml:space="preserve">Se realizó el seguimiento a los recursos físicos y la prestación de los servicios </t>
  </si>
  <si>
    <t>Las actividades que tuvieron un mayor avance fueron fortalecimiento de la Mesa de Servicios, Sistema de pavimentos, la estrategia de Uso y apropiación, servicios en la nube, fortalecimiento de la infraestructura. Llegando a un avance general del 18%.</t>
  </si>
  <si>
    <t>Se reportan informe de las Direcciones Territoriales e informes de facturación, seguimiento y liquidaciones de contratos.</t>
  </si>
  <si>
    <t>Se recibió producto final de OC 121018 31/12/23 con objeto Contratar la configuración y parametrización para actualizar y compilar la base de datos de sitios críticos en las vías a cargo del INVIAS; para uso de Administradores Viales DT</t>
  </si>
  <si>
    <t xml:space="preserve">Se registra un cumplimiento del 92% al comprometer recursos por valor de $2.635.589,39 frente a los $2.853.124,67 programados </t>
  </si>
  <si>
    <t xml:space="preserve">Se registra un cumplimiento del 93% de la meta al obligar recursos de inversión por valor de $985.924,95 frente a los $1.056.202,66 programados </t>
  </si>
  <si>
    <t>Se registra un cumplimiento del 63% de la meta al comprometer los recursos de funcionamiento programados en el trimestre por valor de $ 103.884,89 frente a los $1.164.144,76 programados</t>
  </si>
  <si>
    <t>Se registra un cumplimiento del 79% de la meta al obligar recursos de funcionamiento por valor de $72.375,94 frente a los $91.174,95 programados</t>
  </si>
  <si>
    <t>Se registra un cumplimiento del 98% de la meta en la obligación de los recursos de la reserva al obligar $757.922,13 frente a los $772.881,39 programados</t>
  </si>
  <si>
    <t>Se ha realizado seguimiento a los flujos de información que afecten los estados financieros (cumplimiento de los acuerdos de niveles de servicio).</t>
  </si>
  <si>
    <t>Se está elaborando el plan de implementación, que incluye el plan de cierre de brechas y plan para la dirección del proyecto. En el plan de cierre de brechas ya se realizaron las proyecciones de cada modelo de madurez y se encuentran establecidas las metas de proyecciones de corto (1 año), mediano (3 años) y largo (5 años) plazos. En el plan para la dirección del proyecto ya se realizó todo, pero falta incorporar los resultados del plan de cierre de brechas para quedar acorde con este de tal manera que quede integrado. Por otra parte, se inició la implementación del marco de gobernanza, mediante la implementación del tablero de Control de Contratos, el cual está siendo alimentado por las DEO y DTE.</t>
  </si>
  <si>
    <t xml:space="preserve">Esta acción tiene cumplimiento en el cuarto trimestre, sin embargo, se consolidado con todos los contratos pertenecientes al proyecto principal del grupo denominado Cruce Cordillera Central, se elaboró documento de caracterización inicial de la agrupación de proyectos denominada EJE CAFETERO Consolidación final de los trazados de este proyecto, Gestión de solicitud y seguimiento de toda la información catastral necesaria para aplicar la resolución de priorización y calificación. Se realizó la gestión de solicitud y desarrollo de insumos necesarios para visita de campo a la zona de influencia, las actas de jornadas de validación de valores comerciales por parte de la Lonja de Barranquilla, Análisis exploratorio de valores comerciales entregados por la Lonja de Barranquilla.
Se realizó documento inicial explicativo del proceso de actualización de valores comerciales, así como, documento final de estadísticas de valores comerciales, sujeto a la entrega final y total por parte de La Lonja Actas de jornadas de apoyo a validación del aplicativo para revisión de Avalúos comerciales. </t>
  </si>
  <si>
    <t xml:space="preserve">Esta acción tiene cumplimiento en el cuarto trimestre, sin embargo, se expidió la Resolución No. 2615 de 27 de junio de 2024 de modificación de la Resolución No. 1729 de 2023, mediante la cual se aplicó la Contribución Nacional de Valorización para el Proyecto Vial Cartagena - Barranquilla - Circunvalar de la Prosperidad. La modificación del mencionado acto administrativo se da posterior a la sesión del Consejo Directivo del 18 de abril de 2024, mediante la cual fue aprobada. Actas de jornadas de validación de valores comerciales por parte de la Lonja de Barranquilla Análisis exploratorio de valores comerciales entregados por la Lonja de Barranquilla.
Se elaboró Documento inicial explicativo del proceso de actualización de valores comerciales y documento final de estadísticas de valores comerciales, sujeto a la entrega final y total por parte de La Lonja Actas de jornadas de apoyo a validación del aplicativo para revisión de Avalúos comerciales. Así mimos, se realizó la gestión de revisión continua de completitud y calidad mínima necesaria de los productos entregados por La Lonja de Barranquilla. 
</t>
  </si>
  <si>
    <t>Se avanzó en la analítica de los datos de la vigencia 2023 para identificar puntos y horarios críticos de infracciones al transporte, puntualmente circulación sin SOAT y Circulación sin Revisión Técnico Mecánica. Dicho análisis se realizó usando datos de detecciones del proyecto VIITS y del RUNT, facilitados por la Superintendencia de transporte, entidad que tiene acceso a dicha información. Los detalles de esta gestión se relacionan en el informe de distribución de los datos.</t>
  </si>
  <si>
    <t>Se reportó la ejecución presupuestal para el seguimiento oportuno y toma de decisiones</t>
  </si>
  <si>
    <t>El día el 17-abr-2024, se desarrolló mesa de trabajo para asesoría con  Subdirección de Defensa Jurídica, Subdirección de Procesos de Selección Contractual y Sub General. 
Se evaluaron 20 mapas de aseguramiento con 86 aspectos claves de éxito reportados por las dependencias (en tema riesgos, controles y nivel de confianza) y con memorando se comunicó las observaciones para ajustes a cada uno de los 20 responsables. Se desarrolló asesoría (mesas de trabajo) a 20 dependencias en conceptos y ajustes a incorporar en los mapas de aseguramiento.</t>
  </si>
  <si>
    <t>Se realizó 1 charla sobre el Nuevo Código General Disciplinario el 17 de abril de 2024.</t>
  </si>
  <si>
    <t>Se analizaron, evaluaron y registraron las necesidades de inversión en la Plataforma Integrada de Inversión Pública de la Entidad para cada vigencia y se realizaron las modificaciones, ajuste al decreto liquidación. Así mismo, se tramitaron las modificaciones al presupuesto de la vigencia requeridas, previo análisis y revisión.</t>
  </si>
  <si>
    <t>Dirigió la elaboración del Memorando circular 2024I-VBOG-042667 del 28/06/2024, 2024I-VBOG-041869 del 26/06/2024 y 2024I-VBOG-036692 del 06/07/2024
Se elaboraron los siguientes memorandos: 
2024I-VBOG-042667: Política de recepción de radicaciones y vencimientos Persona Jurídica
2024I-VBOG-041869: Modificaciones contractuales CPS 2024
2024I-VBOG-036692: Solicitud de remisión de necesidad de contratos de prestación de servicios profesionales y de apoyo a la gestión</t>
  </si>
  <si>
    <t>Se realizó actualización del Plan Anual de Adquisiciones -PAA- conforme a la información suministrada por las unidades ejecutoras, a la fecha se ha actualizado el-PAA- en el SECOP II así: abril actualizó 5 veces (versión No. 21), mayo actualizó 5 veces (versión No. 26) y junio actualizó 5 veces (versión No. 31), para un total de 15 actualizaciones en el segundo trimestre 2024. Con relación al informe de numeración del aplicativo SICO se generaron para el mes de abril 2, (1469-1486) mes de mayo 1494-1907 (260) y mes de junio 193 (1909-2112) la numeración es continua a partir del mes de abril 2024 unificando Planta Central y Direcciones Territoriales.</t>
  </si>
  <si>
    <t>El promedio para indicador Contraloría para el segundo trimestre de 2024 fue: 
Licitación Pública se adjudicaron 3 procesos. 
Concurso de Méritos Abierto: 11 adjudicados. 
Selección Abreviada: se gestionaron 3 procesos, sin cierre a la fecha. 
Mínima Cuantía 2 adjudicados y 1 declarado desierto. 
Contratos SECOP II Gestionados 300 contratos; 49 mes abril, 179 en mayo y 72 en junio 2024. 
Contratación Directa: Gestionados 6 contratos; 3 en el mes de mayo y 3 en junio 2024.
Pólizas revisadas y aprobadas: Gestionadas 47; 6 en el mes abril, 30 en mayo y 11 en junio 2024. 
Adendas: Se generaron 54 adendas; 19 adendas de tipo documental, esto referente al indicador solicitado por la Contraloría para que sea revisado (Indicador no mayor a 3 adendas por proceso según CGR).</t>
  </si>
  <si>
    <t>Se adelantaron las gestiones y la estrategia de participación ciudadana fue aprobada en el comité institucional de gestión y desempeño</t>
  </si>
  <si>
    <t>Se estructuró para vías regionales 9 procesos con la implicación de nuevas tecnologías.</t>
  </si>
  <si>
    <t>Se estructurarón para vías regionales 9 procesos con la implicación de BIM</t>
  </si>
  <si>
    <t>Se gestionaron predios y mejoras requeridas para el desarrollo de proyectos: 
FICHAS 81; ESTUDIO DE TITULOS 64; 
AVALUOS 61 para un total de revisiones de 206. Se resaltan los siguientes proyectos:
Cto 987 de 2021 Mejoramiento y Mantenimiento, Gestión Predial, Social, Ambiental Sostenible del Corredor Duitama Charalá San Gil en los Departamentos de Boyacá y Santander
Cto 981 Mejoramiento Mediante la Construcción y Mantenimiento Conexión Puente Pumarejo (Barranquilla) - Ciénaga (Viaductos) en los Departamentos del Atlántico y Magdalena
Contratos: 923-2021, 989-2021, 964-2021, 1200-2016, 1307-2022, 988-2021, 981-2022, 1019-2018, 1904-2020, 973-2021, 1042-2021, 1724-2020, 1858-2020, 1646-2021 y Convenio: 1594-2021</t>
  </si>
  <si>
    <t>Se realizó el seguimiento a las acciones en los proyectos ambientales en cumplimiento de las medidas de mitigación, conservación, prevención y restauración, se resaltan las siguientes gestiones: 2023S-VBOG-031810-Radicado No 2023E-VUVRAZ-035050. Contrato Ni 967 de 2021 Interventoría proyecto Túnel Guillermo Gaviria Echeverri sector 01 en el departamento de Antioquia. Ítems no previstos. 2024S-VBOG-020150 Radicado No 2024E- VUVRAZ-016615 Contrato 1686 de 2021 Interventoría para el mantenimiento y mejoramiento de vías terciarias del programa "Colombia Rural" 2024S-VBOG-02267 Respuesta al radicado No 2024E-VUVRAZ-027275 CI 2171-202municipios del departamento de Antioquia grupo 1. 2024S-VBOG-037082- Respuesta al radicado No 2024E-VUVRAZ-041255. CO 991-2021. CI 985-2021. Remisión información enviada por parte del contratista de obra. 2024S-VBOG-027001 Respuesta al radicado No 2024E-VUVRAZ-035214. CO 991-2021. CI 985-2021. Información Vinculación Laboral de la Especialista Ambiental Requerido en Obra.</t>
  </si>
  <si>
    <t>Se avanzaron en las acciones del plan de implementación de los ejes de la política de sostenibilidad a través de las siguientes acciones:
1.Seguimiento a 18 proyectos de estudio, 18 proyectos de obra con apéndice de Sostenibilidad (1 proyecto suspendido) y 42 proyectos de obra sin apéndice, pero con criterios de Sostenibilidad. 
2. Se emiten CDP del proyecto denominado "Elaboración de un documento de lineamientos técnicos para la creación de un modelo de peaje sostenible para el INVIAS, en el marco del proyecto de criterios de Sostenibilidad en la Infraestructura de Transporte Nacional, por valor de $4.407.953.333 millones de pesos. El proceso se encuentra en pre pliegos.
3. Se emiten CDP del proyecto denominado "Documentos de planeación para el diseño del observatorio social del INVIAS", por valor de $2´000.000.000 millones de pesos. El proceso se encuentra en pre pliegos. 
4. Dentro de las labores de administración del aplicativo SUKUBUN se contabilizan al, 22 de julio de 2024, con 7810 registros de atropellamiento y avistamiento de fauna, reportados por los administradores viales del INVIAS y contratos de obra.
5. Elaboración, junto con el área de comunicaciones, de las piezas de Sostenibilidad.
6. Elaboración de noticias de Sostenibilidad en las diferentes redes sociales.
7. La semana del 24 al 28 de junio, se llevo a cabo la auditoria en el marco de otorgar al INVIAS el Sello Equipares; desde el Grupo de Sostenibilidad se apoyo el tema de enfoque de genero en los proyectos de infraestructura de transporte. 
8. Capacitaciones en temas de Sostenibilidad.
9. Alimentación y consolidación de la información de los proyectos de infraestructura de transporte del INVIAS, en los monitores SUKUBUN, emisiones y vinculación laboral y equidad de género.</t>
  </si>
  <si>
    <t>El día 24 de junio se dio inicio a la apertura de la auditoria de certificación del sello equipares público y finalizó el día 28 de junio, en estas auditorias participaron:   Dirección Operativa,  Dirección Técnica,  Secretaría General,  las Oficinas Asesora de Planeación, Tecnologías de la Información, Control Interno, Control Interno Disciplinario, las Subdirecciones de Estructuración, de Gestión de Riesgos, Administrativa, Financiera. Así mismo, se allegaron evidencias exigencias por el PNUD. Y se realizó encuesta sobre la competencia de género, capacitación charlemos sobre equidad, igualdad e inclusión, mensaje del director sobre equidad de genero, banner días de equidad y charlas preparación encuesta</t>
  </si>
  <si>
    <t>Trámite de Carga Ordinaria: Se encuentra en pruebas y gestión para la salida a producción. TIES: Consecución de recursos para terminar el desarrollo.
EDS y Carga Especial: Se están levantando requerimientos.</t>
  </si>
  <si>
    <t>Se realizó el análisis y proyección del Índice de Costos de Construcción de Edificaciones, Índice de Construcción de Obras Civiles, Seguimiento presupuestal y seguimiento a contratos marítimos y fluviales de muelles.</t>
  </si>
  <si>
    <t>Se atendieron Sitios Críticos en la DT Boyacá, Córdoba y Huila; Km 58; Salamina; UM San Andrés Islas; Tarrita; Dagua; se adelantó gestión presupuestal para la atención del puente Cocorná; se realizaron visitas a las DT para evaluación y actualización de sitios críticos clasificados en priorización alta.</t>
  </si>
  <si>
    <t>Cooperación Internacional: Como resultado del seguimiento a los comunicados enviados, se asistió a reunión con las embajadas de Bélgica y Austria con el fin realizar un acercamiento y validar si tenían programas de cooperación económica y/o técnica; de igual manera se asistió a reunión convocada por el área de cooperación del Ministerio de Transporte con el fin de conocer las acciones colectivas que aporten a la atención de necesidades en infraestructura comunitaria y el fortalecimiento de iniciativas productivas en el sector transporte.
Administración de predios de uso público: Se realizaron reuniones con el grupo de administración de predios de uso público, donde nos informaron sobre la existencia de aprox. 17.000 predios del Invias, los cuales podrían ser una nueva fuente de financiación; se está revisando la información del área de servicio ubicada en el peaje del rio Bogotá, la cual se tomaría como prueba piloto. 
Proyecto Publicidad Exterior en Peajes: Se realizaron mesas de trabajo con áreas internas de Invias, Agencia Nacional de Seguridad Vial y ANI para estructurar la iniciativa de instalación de publicidad exterior en las vías y peajes a nivel nacional a cargo del INVIAS, tomando los peajes de Rio Bogotá, La Parada, Cerritos II, Casa Blanca y Corzo como una primera fase de implementación; de igual manera se identificaron algunos riesgos que se puedan presentar durante el proceso. 
Administración Peaje Rio Bogotá y EL Corzo: Se realizó el modelo financiero para simular la viabilidad de las fuentes y usos de estos dos peajes por los próximos 5 años, realizando las obras de segunda calzada Cartagenita - Facatativá (1,8 KM) y la Variante Cartagenita (1,7 KM), así como otros proyectos en su área de influencia. 
Recursos Ecopetrol. Con el fin de continuar con la Gestión con la ANI y la Financiera de Desarrollo Nacional para liquidar el contrato de fiducia y trasladar los 4.4 millones de dólares a un nuevo convenio y una nueva fiducia con el fin de usar estos recursos en proyectos a cargo del INVIAS, se avanzó en la solicitud de balance de la Fiducia y se avanzó en el borrador del posible convenio para dar uso a esos recursos.</t>
  </si>
  <si>
    <t>Durante el segundo trimestre se han realizado 477,49 km, que corresponde a 460,66 km de mantenimiento periódico y 16,87 km de rehabilitación en los departamentos de Antioquia, Arauca, Atlántico, Bolívar, Boyacá, Caldas, Caquetá, Casanare, Cauca, Cesar, La Guajira, Chocó, Córdoba, Cundinamarca, Guaviare, Huila, Magdalena, Meta, Nariño, Norte de Santander, Putumayo, Quindío, Risaralda, Santander, Tolima y Valle del Cauca. Estos kilómetros se han ejecutado con los programas de Concluir, Legalidad y Reactivación.</t>
  </si>
  <si>
    <t xml:space="preserve">Se realizó operación a los túneles del tramo Cajamarca - Calarcá que corresponde a 25 tuéneles y del Cto 1338/2023:2 túneles en operación
</t>
  </si>
  <si>
    <t>Se realizaron asesorías en gestión documental de manera virtual y presencial a todas las dependencias incluyendo las Direcciones Territoriales, se abordaron los temas de cronograma de transparencia, organización documental y tablas de retención documental.</t>
  </si>
  <si>
    <t>Se documentó en KAWAK el seguimiento de la Oportunidad de mejorar ID 379, para optimizar el flujo de información y promover la entrega oportuna de los reportes de cumplimiento PAAC, para generar alertas tempranas.
La actualización del anexo 1, mapa de riesgo de corrupción, se encuentra disponible en https://www.invias.gov.co/index.php/plan-anticorrupcion-y-de-atencion-al-ciudadano#2024 . Se coordinó con el Grupo Gerencia de Comunicaciones la divulgación interna y externa de la política institucional de administración del riesgo y la versión 2 del mapa de riesgos de corrupción (campaña efectuada la última semana de junio). 
Se coordinaron mesas de trabajo internas y asesorías para contribuir al cumplimiento de las actividades criticas, para articular actividades con ítems FURAG 2023, recomendaciones del informe de seguimiento cuatrimestral de la OCI, Reporte datos de operación para SUIT trámites 1 trimestre,  Racionalización de trámites, Observaciones Código de Integridad y Buen Gobierno del Instituto, se propuso oportunidad de mejora para reporte de estadística de los datos de operación de los trámites,  estrategia de racionalización retos y hoja de ruta, Articulación actividades Subdirección General y Análisis de actividades donde participa la Sub general.</t>
  </si>
  <si>
    <t xml:space="preserve">Se elaboraron los siguientes informes:
Informe Ejecutivo Evaluación del Sistema de Control Interno - (Formulario Único de Reporte y Avance de Gestión - FURAG) certificación de cumplimiento del 0905-2024; 
Informe de seguimiento a disposiciones de Austeridad en el Gasto Público; 
Informe de Seguimiento a la Relación de Acreencias pendientes de pago a favor del INVIAS; 
Seguimiento al cumplimiento del Plan Anticorrupción y de Atención al Ciudadano Primer Cuatrimestre de 2024,  Informe de Seguimiento al cumplimiento de las políticas de uso y acceso del Sistema Consolidador de Hacienda e Información Pública - CHIP; 
Informe de Seguimiento al Sistema de Información y Gestión del Empleo Público "SIGEP";
Reporte de seguimiento al cumplimiento de los compromisos de los requerimientos de la Contraloría General de la República; 
Informe de seguimiento mensual al cumplimiento del Plan de Mejoramiento suscrito con la Contraloría General de la República; 
Así mismo, se registró, gestionó y controlaron las actividades de atención a requerimientos CGR; 
Se dio Asesoría plan de mejoramiento de la Contraloría General de la República. (Ruedas de Mesas de trabajo con las diferentes dependencias de la entidad); 
Seguimiento al plan de mejoramiento auditorías internas y Direcciones Territoriales (Plan de mejoramiento institucional) 1er. Semestre 2024 remitido al Director General y copia a todos los responsables;
Seguimiento al cumplimiento de las acciones adoptadas en el plan de mejoramiento de la Contraloría General de la República y el Plan de Mejoramiento Institucional (Auditorías Internas)(Papeles de trabajo); 
Se cumplió con las acciones y solicitudes de la OAP sobre el MIPG (Monitoreo de Riesgos, revisión y actualización de documentos del proceso, Política Institucional de Riesgos); 
Se desarrolló mesa de trabajo del Esquema de Líneas de Defensa y Mapa de Aseguramiento con Subdirección de Defensa Jurídica, Subdirección de Procesos de Selección Contractual y la Subdirección General. 
Se evaluaron 20 mapas de aseguramiento con 86 aspectos claves de éxito reportados por las dependencias y con memorando se comunicó las observaciones para ajustes, a cada uno de los 20 responsables. </t>
  </si>
  <si>
    <t xml:space="preserve">DESCRIPCIÓN: </t>
  </si>
  <si>
    <t>DIRECTOR GENERAL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</si>
</sst>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0_-;\-* #,##0_-;_-* &quot;-&quot;_-;_-@_-"/>
    <numFmt numFmtId="44" formatCode="_-&quot;$&quot;\ * #,##0.00_-;\-&quot;$&quot;\ * #,##0.00_-;_-&quot;$&quot;\ * &quot;-&quot;??_-;_-@_-"/>
    <numFmt numFmtId="43" formatCode="_-* #,##0.00_-;\-* #,##0.00_-;_-* &quot;-&quot;??_-;_-@_-"/>
    <numFmt numFmtId="164" formatCode="_(* #,##0.00_);_(* \(#,##0.00\);_(* &quot;-&quot;??_);_(@_)"/>
    <numFmt numFmtId="165" formatCode="_ [$€-2]\ * #,##0.00_ ;_ [$€-2]\ * \-#,##0.00_ ;_ [$€-2]\ * &quot;-&quot;??_ "/>
  </numFmts>
  <fonts count="13" x14ac:knownFonts="1">
    <font>
      <sz val="11"/>
      <color theme="1"/>
      <name val="Calibri"/>
      <family val="2"/>
      <scheme val="minor"/>
    </font>
    <font>
      <sz val="10"/>
      <name val="Arial"/>
      <family val="2"/>
    </font>
    <font>
      <sz val="11"/>
      <color rgb="FFFF0000"/>
      <name val="Calibri"/>
      <family val="2"/>
      <scheme val="minor"/>
    </font>
    <font>
      <b/>
      <sz val="11"/>
      <color theme="1"/>
      <name val="Calibri"/>
      <family val="2"/>
      <scheme val="minor"/>
    </font>
    <font>
      <b/>
      <sz val="11"/>
      <color rgb="FFFF0000"/>
      <name val="Calibri"/>
      <family val="2"/>
      <scheme val="minor"/>
    </font>
    <font>
      <sz val="9"/>
      <color rgb="FF000000"/>
      <name val="Trebuchet MS"/>
      <family val="2"/>
    </font>
    <font>
      <i/>
      <sz val="9"/>
      <name val="Trebuchet MS"/>
      <family val="2"/>
    </font>
    <font>
      <sz val="11"/>
      <color theme="1"/>
      <name val="Calibri"/>
      <family val="2"/>
      <scheme val="minor"/>
    </font>
    <font>
      <b/>
      <shadow/>
      <sz val="10.5"/>
      <name val="Calibri"/>
      <family val="2"/>
      <scheme val="minor"/>
    </font>
    <font>
      <sz val="11"/>
      <color theme="1"/>
      <name val="Nunito Sans Regular"/>
    </font>
    <font>
      <sz val="11"/>
      <color theme="1"/>
      <name val="Nunito Sans"/>
    </font>
    <font>
      <b/>
      <sz val="11"/>
      <color theme="1"/>
      <name val="Nunito Sans"/>
    </font>
    <font>
      <b/>
      <sz val="11"/>
      <color theme="0"/>
      <name val="Nunito Sans"/>
    </font>
  </fonts>
  <fills count="5">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9" tint="-0.249977111117893"/>
        <bgColor indexed="64"/>
      </patternFill>
    </fill>
  </fills>
  <borders count="37">
    <border>
      <left/>
      <right/>
      <top/>
      <bottom/>
      <diagonal/>
    </border>
    <border>
      <left style="thin">
        <color auto="1"/>
      </left>
      <right style="thin">
        <color auto="1"/>
      </right>
      <top style="thin">
        <color auto="1"/>
      </top>
      <bottom style="thin">
        <color auto="1"/>
      </bottom>
      <diagonal/>
    </border>
    <border>
      <left style="medium">
        <color auto="1"/>
      </left>
      <right/>
      <top style="medium">
        <color auto="1"/>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medium">
        <color auto="1"/>
      </right>
      <top style="medium">
        <color auto="1"/>
      </top>
      <bottom style="thin">
        <color auto="1"/>
      </bottom>
      <diagonal/>
    </border>
    <border>
      <left/>
      <right style="thin">
        <color auto="1"/>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style="hair">
        <color indexed="64"/>
      </right>
      <top style="hair">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s>
  <cellStyleXfs count="14">
    <xf numFmtId="0" fontId="0" fillId="0" borderId="0"/>
    <xf numFmtId="0" fontId="1" fillId="0" borderId="0"/>
    <xf numFmtId="10" fontId="1" fillId="0" borderId="0"/>
    <xf numFmtId="9"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41"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7" fillId="0" borderId="0"/>
    <xf numFmtId="44" fontId="7" fillId="0" borderId="0" applyFont="0" applyFill="0" applyBorder="0" applyAlignment="0" applyProtection="0"/>
    <xf numFmtId="9" fontId="7" fillId="0" borderId="0" applyFont="0" applyFill="0" applyBorder="0" applyAlignment="0" applyProtection="0"/>
  </cellStyleXfs>
  <cellXfs count="141">
    <xf numFmtId="0" fontId="0" fillId="0" borderId="0" xfId="0"/>
    <xf numFmtId="0" fontId="3" fillId="0" borderId="11" xfId="0" applyFont="1" applyBorder="1" applyAlignment="1">
      <alignment horizontal="center" vertic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10" xfId="0" applyFont="1" applyBorder="1" applyAlignment="1">
      <alignment horizontal="center" vertical="center" wrapText="1"/>
    </xf>
    <xf numFmtId="0" fontId="0" fillId="0" borderId="12" xfId="0" applyBorder="1"/>
    <xf numFmtId="0" fontId="3" fillId="0" borderId="8" xfId="0" applyFont="1" applyBorder="1" applyAlignment="1">
      <alignment horizontal="center" vertical="center"/>
    </xf>
    <xf numFmtId="0" fontId="3" fillId="0" borderId="1" xfId="0" applyFont="1" applyBorder="1" applyAlignment="1">
      <alignment horizontal="center" vertical="center"/>
    </xf>
    <xf numFmtId="0" fontId="3" fillId="0" borderId="9" xfId="0" applyFont="1" applyBorder="1" applyAlignment="1">
      <alignment horizontal="center" vertical="center"/>
    </xf>
    <xf numFmtId="0" fontId="0" fillId="0" borderId="0" xfId="0" applyAlignment="1">
      <alignment horizontal="center"/>
    </xf>
    <xf numFmtId="0" fontId="0" fillId="0" borderId="13" xfId="0" applyBorder="1"/>
    <xf numFmtId="0" fontId="3" fillId="0" borderId="14" xfId="0" applyFont="1" applyBorder="1" applyAlignment="1">
      <alignment horizontal="center"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0" fillId="0" borderId="0" xfId="0" applyAlignment="1">
      <alignment horizontal="center" vertical="center" wrapText="1"/>
    </xf>
    <xf numFmtId="0" fontId="3" fillId="0" borderId="17"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19" xfId="0" applyFont="1" applyBorder="1" applyAlignment="1">
      <alignment horizontal="center" vertical="center" wrapText="1"/>
    </xf>
    <xf numFmtId="0" fontId="0" fillId="0" borderId="12" xfId="0" applyBorder="1" applyAlignment="1">
      <alignment horizontal="left" vertical="center" wrapText="1"/>
    </xf>
    <xf numFmtId="0" fontId="3" fillId="0" borderId="10" xfId="0" applyFont="1" applyBorder="1" applyAlignment="1">
      <alignment horizontal="center" vertical="center"/>
    </xf>
    <xf numFmtId="0" fontId="3" fillId="0" borderId="8" xfId="0" applyFont="1" applyBorder="1" applyAlignment="1">
      <alignment horizontal="center" vertical="center" wrapText="1"/>
    </xf>
    <xf numFmtId="0" fontId="3" fillId="0" borderId="1" xfId="0" applyFont="1" applyBorder="1" applyAlignment="1">
      <alignment horizontal="center" vertical="center" wrapText="1"/>
    </xf>
    <xf numFmtId="0" fontId="2" fillId="2" borderId="13" xfId="0" applyFont="1" applyFill="1" applyBorder="1" applyAlignment="1">
      <alignment horizontal="left" vertical="center" wrapText="1"/>
    </xf>
    <xf numFmtId="0" fontId="3" fillId="0" borderId="14" xfId="0" applyFont="1" applyBorder="1" applyAlignment="1">
      <alignment horizontal="center" vertical="center" wrapText="1"/>
    </xf>
    <xf numFmtId="0" fontId="3" fillId="0" borderId="15" xfId="0" applyFont="1" applyBorder="1" applyAlignment="1">
      <alignment horizontal="center" vertical="center" wrapText="1"/>
    </xf>
    <xf numFmtId="0" fontId="4" fillId="0" borderId="15" xfId="0" applyFont="1" applyBorder="1" applyAlignment="1">
      <alignment horizontal="center" vertical="center" wrapText="1"/>
    </xf>
    <xf numFmtId="0" fontId="3" fillId="0" borderId="2" xfId="0" applyFont="1" applyBorder="1" applyAlignment="1">
      <alignment horizontal="center" vertical="center"/>
    </xf>
    <xf numFmtId="0" fontId="5" fillId="0" borderId="20" xfId="0" applyFont="1" applyBorder="1" applyAlignment="1">
      <alignment vertical="center" wrapText="1"/>
    </xf>
    <xf numFmtId="0" fontId="3" fillId="0" borderId="21" xfId="0" applyFont="1" applyBorder="1" applyAlignment="1">
      <alignment horizontal="center" vertical="center" wrapText="1"/>
    </xf>
    <xf numFmtId="0" fontId="5" fillId="0" borderId="22" xfId="0" applyFont="1" applyBorder="1" applyAlignment="1">
      <alignment vertical="center" wrapText="1"/>
    </xf>
    <xf numFmtId="0" fontId="5" fillId="0" borderId="23" xfId="0" applyFont="1" applyBorder="1" applyAlignment="1">
      <alignment vertical="center" wrapText="1"/>
    </xf>
    <xf numFmtId="0" fontId="0" fillId="2" borderId="12" xfId="0" applyFill="1" applyBorder="1" applyAlignment="1">
      <alignment horizontal="left" vertical="center" wrapText="1"/>
    </xf>
    <xf numFmtId="0" fontId="0" fillId="3" borderId="12" xfId="0" applyFill="1" applyBorder="1"/>
    <xf numFmtId="0" fontId="6" fillId="0" borderId="22" xfId="0" applyFont="1" applyBorder="1" applyAlignment="1">
      <alignment vertical="center" wrapText="1"/>
    </xf>
    <xf numFmtId="0" fontId="0" fillId="0" borderId="0" xfId="0" applyAlignment="1">
      <alignment wrapText="1"/>
    </xf>
    <xf numFmtId="0" fontId="8" fillId="0" borderId="0" xfId="0" applyFont="1" applyAlignment="1">
      <alignment horizontal="left" vertical="center" wrapText="1" readingOrder="1"/>
    </xf>
    <xf numFmtId="0" fontId="9" fillId="0" borderId="24" xfId="6" applyNumberFormat="1" applyFont="1" applyFill="1" applyBorder="1" applyAlignment="1">
      <alignment horizontal="center" vertical="center" wrapText="1"/>
    </xf>
    <xf numFmtId="9" fontId="9" fillId="0" borderId="24" xfId="6" applyFont="1" applyFill="1" applyBorder="1" applyAlignment="1">
      <alignment horizontal="center" vertical="center" wrapText="1"/>
    </xf>
    <xf numFmtId="9" fontId="9" fillId="0" borderId="24" xfId="13" applyFont="1" applyFill="1" applyBorder="1" applyAlignment="1">
      <alignment horizontal="center" vertical="center" wrapText="1"/>
    </xf>
    <xf numFmtId="9" fontId="10" fillId="0" borderId="24" xfId="6" applyFont="1" applyFill="1" applyBorder="1" applyAlignment="1">
      <alignment horizontal="center" vertical="center" wrapText="1"/>
    </xf>
    <xf numFmtId="44" fontId="10" fillId="0" borderId="24" xfId="12" applyFont="1" applyFill="1" applyBorder="1" applyAlignment="1">
      <alignment horizontal="center" vertical="center" wrapText="1"/>
    </xf>
    <xf numFmtId="0" fontId="10" fillId="0" borderId="0" xfId="1" applyFont="1" applyAlignment="1">
      <alignment horizontal="center" vertical="center" wrapText="1"/>
    </xf>
    <xf numFmtId="1" fontId="10" fillId="0" borderId="0" xfId="1" applyNumberFormat="1" applyFont="1" applyAlignment="1">
      <alignment horizontal="center" vertical="center" wrapText="1"/>
    </xf>
    <xf numFmtId="9" fontId="10" fillId="0" borderId="0" xfId="1" applyNumberFormat="1" applyFont="1" applyAlignment="1">
      <alignment horizontal="center" vertical="center" wrapText="1"/>
    </xf>
    <xf numFmtId="0" fontId="10" fillId="0" borderId="0" xfId="1" applyFont="1" applyAlignment="1">
      <alignment horizontal="left" vertical="center" wrapText="1"/>
    </xf>
    <xf numFmtId="10" fontId="11" fillId="0" borderId="0" xfId="2" applyFont="1" applyAlignment="1">
      <alignment horizontal="center" vertical="center" wrapText="1"/>
    </xf>
    <xf numFmtId="10" fontId="10" fillId="0" borderId="0" xfId="2" applyFont="1" applyAlignment="1">
      <alignment horizontal="center" vertical="center" wrapText="1"/>
    </xf>
    <xf numFmtId="0" fontId="12" fillId="4" borderId="24" xfId="1" applyFont="1" applyFill="1" applyBorder="1" applyAlignment="1">
      <alignment horizontal="center" vertical="center" wrapText="1"/>
    </xf>
    <xf numFmtId="0" fontId="12" fillId="4" borderId="24" xfId="0" applyFont="1" applyFill="1" applyBorder="1" applyAlignment="1">
      <alignment horizontal="center" vertical="center" wrapText="1"/>
    </xf>
    <xf numFmtId="0" fontId="10" fillId="0" borderId="0" xfId="0" applyFont="1" applyAlignment="1">
      <alignment horizontal="center" vertical="center" wrapText="1"/>
    </xf>
    <xf numFmtId="9" fontId="10" fillId="0" borderId="0" xfId="3" applyFont="1" applyFill="1" applyBorder="1" applyAlignment="1">
      <alignment horizontal="center" vertical="center" wrapText="1"/>
    </xf>
    <xf numFmtId="9" fontId="10" fillId="3" borderId="0" xfId="2" applyNumberFormat="1" applyFont="1" applyFill="1" applyAlignment="1">
      <alignment horizontal="center" vertical="center" wrapText="1"/>
    </xf>
    <xf numFmtId="9" fontId="10" fillId="0" borderId="0" xfId="6" applyFont="1" applyFill="1" applyBorder="1" applyAlignment="1">
      <alignment horizontal="center" vertical="center" wrapText="1"/>
    </xf>
    <xf numFmtId="9" fontId="10" fillId="0" borderId="0" xfId="0" applyNumberFormat="1" applyFont="1" applyAlignment="1">
      <alignment horizontal="center" vertical="center" wrapText="1"/>
    </xf>
    <xf numFmtId="10" fontId="10" fillId="0" borderId="0" xfId="2" applyFont="1" applyAlignment="1">
      <alignment horizontal="left" vertical="center" wrapText="1"/>
    </xf>
    <xf numFmtId="10" fontId="11" fillId="0" borderId="0" xfId="2" applyFont="1" applyAlignment="1">
      <alignment vertical="center" wrapText="1"/>
    </xf>
    <xf numFmtId="10" fontId="10" fillId="0" borderId="0" xfId="2" applyFont="1" applyAlignment="1">
      <alignment vertical="center" wrapText="1"/>
    </xf>
    <xf numFmtId="9" fontId="10" fillId="3" borderId="0" xfId="6" applyFont="1" applyFill="1" applyBorder="1" applyAlignment="1">
      <alignment horizontal="center" vertical="center" wrapText="1"/>
    </xf>
    <xf numFmtId="0" fontId="11" fillId="0" borderId="0" xfId="0" applyFont="1" applyAlignment="1">
      <alignment horizontal="left" vertical="center" wrapText="1"/>
    </xf>
    <xf numFmtId="0" fontId="11" fillId="0" borderId="0" xfId="0" applyFont="1" applyAlignment="1">
      <alignment horizontal="center" vertical="center" wrapText="1"/>
    </xf>
    <xf numFmtId="0" fontId="10" fillId="0" borderId="0" xfId="0" applyFont="1" applyAlignment="1">
      <alignment horizontal="left" vertical="center" wrapText="1"/>
    </xf>
    <xf numFmtId="1" fontId="10" fillId="0" borderId="24" xfId="6" applyNumberFormat="1" applyFont="1" applyFill="1" applyBorder="1" applyAlignment="1">
      <alignment horizontal="center" vertical="center" wrapText="1"/>
    </xf>
    <xf numFmtId="2" fontId="10" fillId="0" borderId="0" xfId="1" applyNumberFormat="1" applyFont="1" applyAlignment="1">
      <alignment horizontal="center" vertical="center" wrapText="1"/>
    </xf>
    <xf numFmtId="0" fontId="11" fillId="0" borderId="0" xfId="1" applyFont="1" applyAlignment="1">
      <alignment horizontal="left" vertical="center" wrapText="1"/>
    </xf>
    <xf numFmtId="0" fontId="11" fillId="0" borderId="0" xfId="1" applyFont="1" applyAlignment="1">
      <alignment horizontal="center" vertical="center" wrapText="1"/>
    </xf>
    <xf numFmtId="41" fontId="10" fillId="0" borderId="0" xfId="8" applyFont="1" applyFill="1" applyBorder="1" applyAlignment="1">
      <alignment horizontal="center" vertical="center" wrapText="1"/>
    </xf>
    <xf numFmtId="41" fontId="10" fillId="0" borderId="0" xfId="8" applyFont="1" applyFill="1" applyAlignment="1">
      <alignment horizontal="center" vertical="center" wrapText="1"/>
    </xf>
    <xf numFmtId="0" fontId="10" fillId="0" borderId="0" xfId="1" applyFont="1" applyAlignment="1">
      <alignment vertical="center" wrapText="1"/>
    </xf>
    <xf numFmtId="10" fontId="11" fillId="0" borderId="0" xfId="2" applyFont="1" applyAlignment="1">
      <alignment horizontal="left" vertical="center" wrapText="1"/>
    </xf>
    <xf numFmtId="0" fontId="11" fillId="0" borderId="0" xfId="1" applyFont="1" applyAlignment="1">
      <alignment vertical="center" wrapText="1"/>
    </xf>
    <xf numFmtId="10" fontId="10" fillId="0" borderId="0" xfId="1" applyNumberFormat="1" applyFont="1" applyAlignment="1">
      <alignment horizontal="left" vertical="center" wrapText="1"/>
    </xf>
    <xf numFmtId="10" fontId="11" fillId="0" borderId="0" xfId="2" applyFont="1" applyAlignment="1">
      <alignment vertical="center"/>
    </xf>
    <xf numFmtId="0" fontId="10" fillId="3" borderId="0" xfId="1" applyFont="1" applyFill="1" applyAlignment="1">
      <alignment horizontal="center" vertical="center" wrapText="1"/>
    </xf>
    <xf numFmtId="0" fontId="10" fillId="3" borderId="0" xfId="11" applyFont="1" applyFill="1" applyAlignment="1">
      <alignment horizontal="center" vertical="center" wrapText="1"/>
    </xf>
    <xf numFmtId="0" fontId="10" fillId="3" borderId="0" xfId="0" applyFont="1" applyFill="1" applyAlignment="1">
      <alignment horizontal="left" vertical="center" wrapText="1"/>
    </xf>
    <xf numFmtId="0" fontId="10" fillId="3" borderId="0" xfId="1" applyFont="1" applyFill="1" applyAlignment="1">
      <alignment vertical="center" wrapText="1"/>
    </xf>
    <xf numFmtId="0" fontId="10" fillId="3" borderId="0" xfId="0" applyFont="1" applyFill="1" applyAlignment="1">
      <alignment horizontal="center" vertical="center" wrapText="1"/>
    </xf>
    <xf numFmtId="0" fontId="11" fillId="3" borderId="0" xfId="1" applyFont="1" applyFill="1" applyAlignment="1">
      <alignment vertical="center" wrapText="1"/>
    </xf>
    <xf numFmtId="0" fontId="11" fillId="3" borderId="0" xfId="1" applyFont="1" applyFill="1" applyAlignment="1">
      <alignment horizontal="center" vertical="center" wrapText="1"/>
    </xf>
    <xf numFmtId="0" fontId="10" fillId="0" borderId="0" xfId="0" applyFont="1" applyAlignment="1">
      <alignment vertical="center" wrapText="1"/>
    </xf>
    <xf numFmtId="0" fontId="10" fillId="3" borderId="0" xfId="1" applyFont="1" applyFill="1" applyAlignment="1">
      <alignment horizontal="left" vertical="center" wrapText="1"/>
    </xf>
    <xf numFmtId="0" fontId="10" fillId="0" borderId="24" xfId="1" applyFont="1" applyBorder="1" applyAlignment="1">
      <alignment horizontal="center" vertical="center" wrapText="1"/>
    </xf>
    <xf numFmtId="0" fontId="10" fillId="0" borderId="24" xfId="3" applyNumberFormat="1" applyFont="1" applyFill="1" applyBorder="1" applyAlignment="1">
      <alignment horizontal="center" vertical="center" wrapText="1"/>
    </xf>
    <xf numFmtId="0" fontId="10" fillId="0" borderId="24" xfId="0" applyFont="1" applyBorder="1" applyAlignment="1">
      <alignment horizontal="center" vertical="center" wrapText="1"/>
    </xf>
    <xf numFmtId="10" fontId="10" fillId="0" borderId="24" xfId="1" applyNumberFormat="1" applyFont="1" applyBorder="1" applyAlignment="1">
      <alignment horizontal="left" vertical="center" wrapText="1"/>
    </xf>
    <xf numFmtId="0" fontId="9" fillId="0" borderId="24" xfId="2" applyNumberFormat="1" applyFont="1" applyBorder="1" applyAlignment="1">
      <alignment horizontal="center" vertical="center" wrapText="1"/>
    </xf>
    <xf numFmtId="4" fontId="10" fillId="0" borderId="24" xfId="7" applyNumberFormat="1" applyFont="1" applyFill="1" applyBorder="1" applyAlignment="1">
      <alignment horizontal="center" vertical="center" wrapText="1"/>
    </xf>
    <xf numFmtId="4" fontId="10" fillId="0" borderId="24" xfId="1" applyNumberFormat="1" applyFont="1" applyBorder="1" applyAlignment="1">
      <alignment horizontal="center" vertical="center" wrapText="1"/>
    </xf>
    <xf numFmtId="10" fontId="10" fillId="0" borderId="24" xfId="1" applyNumberFormat="1" applyFont="1" applyBorder="1" applyAlignment="1">
      <alignment horizontal="center" vertical="center" wrapText="1"/>
    </xf>
    <xf numFmtId="0" fontId="10" fillId="0" borderId="24" xfId="0" applyFont="1" applyBorder="1" applyAlignment="1">
      <alignment horizontal="left" vertical="center" wrapText="1"/>
    </xf>
    <xf numFmtId="0" fontId="9" fillId="0" borderId="24" xfId="0" applyFont="1" applyBorder="1" applyAlignment="1">
      <alignment horizontal="center" vertical="center" wrapText="1"/>
    </xf>
    <xf numFmtId="9" fontId="10" fillId="0" borderId="24" xfId="0" applyNumberFormat="1" applyFont="1" applyBorder="1" applyAlignment="1">
      <alignment horizontal="center" vertical="center" wrapText="1"/>
    </xf>
    <xf numFmtId="9" fontId="10" fillId="0" borderId="24" xfId="2" applyNumberFormat="1" applyFont="1" applyBorder="1" applyAlignment="1">
      <alignment horizontal="center" vertical="center" wrapText="1"/>
    </xf>
    <xf numFmtId="0" fontId="10" fillId="0" borderId="24" xfId="11" applyFont="1" applyBorder="1" applyAlignment="1">
      <alignment horizontal="center" vertical="center" wrapText="1"/>
    </xf>
    <xf numFmtId="9" fontId="10" fillId="0" borderId="24" xfId="3" applyFont="1" applyFill="1" applyBorder="1" applyAlignment="1">
      <alignment horizontal="center" vertical="center" wrapText="1"/>
    </xf>
    <xf numFmtId="0" fontId="10" fillId="0" borderId="24" xfId="1" applyFont="1" applyBorder="1" applyAlignment="1">
      <alignment horizontal="left" vertical="center" wrapText="1"/>
    </xf>
    <xf numFmtId="9" fontId="11" fillId="0" borderId="24" xfId="6" applyFont="1" applyFill="1" applyBorder="1" applyAlignment="1">
      <alignment horizontal="center" vertical="center" wrapText="1"/>
    </xf>
    <xf numFmtId="2" fontId="9" fillId="0" borderId="24" xfId="0" applyNumberFormat="1" applyFont="1" applyBorder="1" applyAlignment="1">
      <alignment horizontal="center" vertical="center" wrapText="1"/>
    </xf>
    <xf numFmtId="1" fontId="9" fillId="0" borderId="24" xfId="1" applyNumberFormat="1" applyFont="1" applyBorder="1" applyAlignment="1">
      <alignment horizontal="center" vertical="center" wrapText="1"/>
    </xf>
    <xf numFmtId="9" fontId="9" fillId="0" borderId="24" xfId="1" applyNumberFormat="1" applyFont="1" applyBorder="1" applyAlignment="1">
      <alignment horizontal="center" vertical="center" wrapText="1"/>
    </xf>
    <xf numFmtId="10" fontId="10" fillId="0" borderId="24" xfId="6" applyNumberFormat="1" applyFont="1" applyFill="1" applyBorder="1" applyAlignment="1">
      <alignment horizontal="center" vertical="center" wrapText="1"/>
    </xf>
    <xf numFmtId="10" fontId="10" fillId="0" borderId="24" xfId="0" applyNumberFormat="1" applyFont="1" applyBorder="1" applyAlignment="1">
      <alignment horizontal="left" vertical="center" wrapText="1"/>
    </xf>
    <xf numFmtId="9" fontId="9" fillId="0" borderId="24" xfId="0" applyNumberFormat="1" applyFont="1" applyBorder="1" applyAlignment="1">
      <alignment horizontal="center" vertical="center" wrapText="1"/>
    </xf>
    <xf numFmtId="3" fontId="10" fillId="0" borderId="24" xfId="1" applyNumberFormat="1" applyFont="1" applyBorder="1" applyAlignment="1">
      <alignment horizontal="center" vertical="center" wrapText="1"/>
    </xf>
    <xf numFmtId="49" fontId="10" fillId="0" borderId="24" xfId="1" applyNumberFormat="1" applyFont="1" applyBorder="1" applyAlignment="1">
      <alignment vertical="top" wrapText="1"/>
    </xf>
    <xf numFmtId="2" fontId="10" fillId="0" borderId="24" xfId="1" applyNumberFormat="1" applyFont="1" applyBorder="1" applyAlignment="1">
      <alignment horizontal="center" vertical="center" wrapText="1"/>
    </xf>
    <xf numFmtId="0" fontId="10" fillId="0" borderId="24" xfId="7" applyNumberFormat="1" applyFont="1" applyFill="1" applyBorder="1" applyAlignment="1">
      <alignment horizontal="center" vertical="center"/>
    </xf>
    <xf numFmtId="1" fontId="10" fillId="0" borderId="24" xfId="1" applyNumberFormat="1" applyFont="1" applyBorder="1" applyAlignment="1">
      <alignment horizontal="center" vertical="center" wrapText="1"/>
    </xf>
    <xf numFmtId="0" fontId="9" fillId="0" borderId="24" xfId="1" applyFont="1" applyBorder="1" applyAlignment="1">
      <alignment horizontal="center" vertical="center" wrapText="1"/>
    </xf>
    <xf numFmtId="44" fontId="9" fillId="0" borderId="24" xfId="12" applyFont="1" applyFill="1" applyBorder="1" applyAlignment="1">
      <alignment horizontal="center" vertical="center" wrapText="1"/>
    </xf>
    <xf numFmtId="0" fontId="3" fillId="0" borderId="3" xfId="0" applyFont="1" applyBorder="1" applyAlignment="1">
      <alignment horizontal="center" wrapText="1"/>
    </xf>
    <xf numFmtId="0" fontId="3" fillId="0" borderId="5" xfId="0" applyFont="1" applyBorder="1" applyAlignment="1">
      <alignment horizontal="center" wrapText="1"/>
    </xf>
    <xf numFmtId="0" fontId="3" fillId="0" borderId="4" xfId="0" applyFont="1" applyBorder="1" applyAlignment="1">
      <alignment horizontal="center" wrapText="1"/>
    </xf>
    <xf numFmtId="0" fontId="12" fillId="4" borderId="24" xfId="0" applyFont="1" applyFill="1" applyBorder="1" applyAlignment="1">
      <alignment horizontal="center" vertical="center" wrapText="1"/>
    </xf>
    <xf numFmtId="0" fontId="12" fillId="4" borderId="24" xfId="1" applyFont="1" applyFill="1" applyBorder="1" applyAlignment="1">
      <alignment horizontal="center" vertical="center" wrapText="1"/>
    </xf>
    <xf numFmtId="0" fontId="12" fillId="4" borderId="33" xfId="1" applyFont="1" applyFill="1" applyBorder="1" applyAlignment="1">
      <alignment horizontal="center" vertical="center" wrapText="1"/>
    </xf>
    <xf numFmtId="0" fontId="10" fillId="0" borderId="24" xfId="0" applyFont="1" applyBorder="1" applyAlignment="1">
      <alignment horizontal="center" vertical="center" wrapText="1"/>
    </xf>
    <xf numFmtId="0" fontId="11" fillId="0" borderId="0" xfId="1" applyFont="1" applyAlignment="1">
      <alignment horizontal="left" vertical="center" wrapText="1"/>
    </xf>
    <xf numFmtId="0" fontId="10" fillId="0" borderId="24" xfId="1" applyFont="1" applyBorder="1" applyAlignment="1">
      <alignment horizontal="center" vertical="center" wrapText="1"/>
    </xf>
    <xf numFmtId="10" fontId="11" fillId="0" borderId="0" xfId="2" applyFont="1" applyAlignment="1">
      <alignment horizontal="left" vertical="center" wrapText="1"/>
    </xf>
    <xf numFmtId="0" fontId="11" fillId="0" borderId="0" xfId="0" applyFont="1" applyAlignment="1">
      <alignment horizontal="left" vertical="center" wrapText="1"/>
    </xf>
    <xf numFmtId="0" fontId="11" fillId="0" borderId="0" xfId="1" applyFont="1" applyAlignment="1">
      <alignment vertical="center" wrapText="1"/>
    </xf>
    <xf numFmtId="0" fontId="10" fillId="0" borderId="24" xfId="0" applyFont="1" applyBorder="1" applyAlignment="1">
      <alignment vertical="center" wrapText="1"/>
    </xf>
    <xf numFmtId="0" fontId="11" fillId="0" borderId="34" xfId="1" applyFont="1" applyBorder="1" applyAlignment="1">
      <alignment horizontal="left" vertical="center" wrapText="1"/>
    </xf>
    <xf numFmtId="0" fontId="11" fillId="0" borderId="36" xfId="1" applyFont="1" applyBorder="1" applyAlignment="1">
      <alignment horizontal="left" vertical="center" wrapText="1"/>
    </xf>
    <xf numFmtId="0" fontId="11" fillId="0" borderId="24" xfId="1" applyFont="1" applyBorder="1" applyAlignment="1">
      <alignment horizontal="center" vertical="center" wrapText="1"/>
    </xf>
    <xf numFmtId="0" fontId="11" fillId="0" borderId="24" xfId="1" applyFont="1" applyBorder="1" applyAlignment="1">
      <alignment horizontal="left" vertical="center" wrapText="1"/>
    </xf>
    <xf numFmtId="0" fontId="11" fillId="0" borderId="34" xfId="1" applyFont="1" applyBorder="1" applyAlignment="1">
      <alignment horizontal="center" vertical="center" wrapText="1"/>
    </xf>
    <xf numFmtId="0" fontId="11" fillId="0" borderId="35" xfId="1" applyFont="1" applyBorder="1" applyAlignment="1">
      <alignment horizontal="center" vertical="center" wrapText="1"/>
    </xf>
    <xf numFmtId="0" fontId="11" fillId="0" borderId="36" xfId="1" applyFont="1" applyBorder="1" applyAlignment="1">
      <alignment horizontal="center" vertical="center" wrapText="1"/>
    </xf>
    <xf numFmtId="0" fontId="10" fillId="0" borderId="24" xfId="1" applyFont="1" applyBorder="1" applyAlignment="1">
      <alignment horizontal="justify" vertical="center" wrapText="1"/>
    </xf>
    <xf numFmtId="0" fontId="11" fillId="0" borderId="25" xfId="1" applyFont="1" applyBorder="1" applyAlignment="1">
      <alignment horizontal="center" vertical="center" wrapText="1"/>
    </xf>
    <xf numFmtId="0" fontId="11" fillId="0" borderId="26" xfId="1" applyFont="1" applyBorder="1" applyAlignment="1">
      <alignment horizontal="center" vertical="center" wrapText="1"/>
    </xf>
    <xf numFmtId="0" fontId="11" fillId="0" borderId="27" xfId="1" applyFont="1" applyBorder="1" applyAlignment="1">
      <alignment horizontal="center" vertical="center" wrapText="1"/>
    </xf>
    <xf numFmtId="0" fontId="11" fillId="0" borderId="28" xfId="1" applyFont="1" applyBorder="1" applyAlignment="1">
      <alignment horizontal="center" vertical="center" wrapText="1"/>
    </xf>
    <xf numFmtId="0" fontId="11" fillId="0" borderId="0" xfId="1" applyFont="1" applyAlignment="1">
      <alignment horizontal="center" vertical="center" wrapText="1"/>
    </xf>
    <xf numFmtId="0" fontId="11" fillId="0" borderId="29" xfId="1" applyFont="1" applyBorder="1" applyAlignment="1">
      <alignment horizontal="center" vertical="center" wrapText="1"/>
    </xf>
    <xf numFmtId="0" fontId="11" fillId="0" borderId="30" xfId="1" applyFont="1" applyBorder="1" applyAlignment="1">
      <alignment horizontal="center" vertical="center" wrapText="1"/>
    </xf>
    <xf numFmtId="0" fontId="11" fillId="0" borderId="31" xfId="1" applyFont="1" applyBorder="1" applyAlignment="1">
      <alignment horizontal="center" vertical="center" wrapText="1"/>
    </xf>
    <xf numFmtId="0" fontId="11" fillId="0" borderId="32" xfId="1" applyFont="1" applyBorder="1" applyAlignment="1">
      <alignment horizontal="center" vertical="center" wrapText="1"/>
    </xf>
    <xf numFmtId="0" fontId="10" fillId="0" borderId="24" xfId="0" applyFont="1" applyFill="1" applyBorder="1" applyAlignment="1">
      <alignment horizontal="left" vertical="center" wrapText="1"/>
    </xf>
  </cellXfs>
  <cellStyles count="14">
    <cellStyle name="Euro" xfId="5" xr:uid="{00000000-0005-0000-0000-000000000000}"/>
    <cellStyle name="Millares" xfId="7" builtinId="3"/>
    <cellStyle name="Millares [0]" xfId="8" builtinId="6"/>
    <cellStyle name="Millares 2" xfId="4" xr:uid="{00000000-0005-0000-0000-000003000000}"/>
    <cellStyle name="Millares 7 4" xfId="9" xr:uid="{00000000-0005-0000-0000-000004000000}"/>
    <cellStyle name="Moneda" xfId="12" builtinId="4"/>
    <cellStyle name="Normal" xfId="0" builtinId="0"/>
    <cellStyle name="Normal 2" xfId="1" xr:uid="{00000000-0005-0000-0000-000006000000}"/>
    <cellStyle name="Normal 3" xfId="11" xr:uid="{BD592648-42F5-4A1D-8F0D-7C435276DDD3}"/>
    <cellStyle name="Normal_EVALUACION GESTION  CALDAS A 31-MAR-06" xfId="2" xr:uid="{00000000-0005-0000-0000-000007000000}"/>
    <cellStyle name="Porcentaje" xfId="6" builtinId="5"/>
    <cellStyle name="Porcentaje 2" xfId="13" xr:uid="{B78B0B3C-1CCF-49AE-BFD6-751CFCBCA4F4}"/>
    <cellStyle name="Porcentual 2" xfId="3" xr:uid="{00000000-0005-0000-0000-000009000000}"/>
    <cellStyle name="Porcentual 7 3" xfId="10" xr:uid="{00000000-0005-0000-0000-00000A000000}"/>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AFAC6"/>
      <color rgb="FFF5F79F"/>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418486</xdr:colOff>
      <xdr:row>2</xdr:row>
      <xdr:rowOff>7938</xdr:rowOff>
    </xdr:from>
    <xdr:to>
      <xdr:col>1</xdr:col>
      <xdr:colOff>1305662</xdr:colOff>
      <xdr:row>6</xdr:row>
      <xdr:rowOff>3330</xdr:rowOff>
    </xdr:to>
    <xdr:pic>
      <xdr:nvPicPr>
        <xdr:cNvPr id="3" name="2 Imagen">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704236" y="470581"/>
          <a:ext cx="887176" cy="81182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Users/adriana/OneDrive%20-%20Instituto%20Nacional%20de%20Vias%20-%20INVIAS/2023%20office/Cuentas%20de%20Cobro/Febrero/Users/adriana/Downloads/Users/adriana/Downloads/Users/adriana/Desktop/Invi&#769;as/2022/Contraloria/C:/Users/avarelam/Desktop/Planeaci&#243;n/PLANEACI&#211;N%202017/Varios/Formatos/Formato%20Plan%20de%20Accion%20V2.1.xlsx?587FFCB3" TargetMode="External"/><Relationship Id="rId1" Type="http://schemas.openxmlformats.org/officeDocument/2006/relationships/externalLinkPath" Target="file:///\\587FFCB3\Formato%20Plan%20de%20Accion%20V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líticas Vs Dimención"/>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54"/>
  <sheetViews>
    <sheetView zoomScale="90" zoomScaleNormal="90" workbookViewId="0">
      <selection activeCell="A23" sqref="A23"/>
    </sheetView>
  </sheetViews>
  <sheetFormatPr baseColWidth="10" defaultRowHeight="15" x14ac:dyDescent="0.25"/>
  <cols>
    <col min="1" max="1" width="77.28515625" bestFit="1" customWidth="1"/>
    <col min="2" max="7" width="17.42578125" customWidth="1"/>
    <col min="8" max="8" width="15" customWidth="1"/>
  </cols>
  <sheetData>
    <row r="1" spans="1:9" ht="15.75" thickBot="1" x14ac:dyDescent="0.3">
      <c r="B1" s="110" t="s">
        <v>9</v>
      </c>
      <c r="C1" s="111"/>
      <c r="D1" s="111"/>
      <c r="E1" s="111"/>
      <c r="F1" s="111"/>
      <c r="G1" s="111"/>
      <c r="H1" s="112"/>
    </row>
    <row r="2" spans="1:9" ht="45" x14ac:dyDescent="0.25">
      <c r="A2" s="1" t="s">
        <v>10</v>
      </c>
      <c r="B2" s="2" t="s">
        <v>11</v>
      </c>
      <c r="C2" s="3" t="s">
        <v>12</v>
      </c>
      <c r="D2" s="3" t="s">
        <v>13</v>
      </c>
      <c r="E2" s="3" t="s">
        <v>14</v>
      </c>
      <c r="F2" s="3" t="s">
        <v>15</v>
      </c>
      <c r="G2" s="3" t="s">
        <v>16</v>
      </c>
      <c r="H2" s="4" t="s">
        <v>17</v>
      </c>
    </row>
    <row r="3" spans="1:9" x14ac:dyDescent="0.25">
      <c r="A3" s="5" t="s">
        <v>35</v>
      </c>
      <c r="B3" s="6"/>
      <c r="C3" s="7" t="s">
        <v>18</v>
      </c>
      <c r="D3" s="7"/>
      <c r="E3" s="7"/>
      <c r="F3" s="7"/>
      <c r="G3" s="7"/>
      <c r="H3" s="8"/>
      <c r="I3" s="9">
        <f>COUNTIF(B3:H3,"X")</f>
        <v>1</v>
      </c>
    </row>
    <row r="4" spans="1:9" x14ac:dyDescent="0.25">
      <c r="A4" s="5" t="s">
        <v>36</v>
      </c>
      <c r="B4" s="6"/>
      <c r="C4" s="7" t="s">
        <v>18</v>
      </c>
      <c r="D4" s="7" t="s">
        <v>18</v>
      </c>
      <c r="E4" s="7"/>
      <c r="F4" s="7"/>
      <c r="G4" s="7"/>
      <c r="H4" s="8"/>
      <c r="I4" s="9">
        <f t="shared" ref="I4:I18" si="0">COUNTIF(B4:H4,"X")</f>
        <v>2</v>
      </c>
    </row>
    <row r="5" spans="1:9" x14ac:dyDescent="0.25">
      <c r="A5" s="5" t="s">
        <v>37</v>
      </c>
      <c r="B5" s="6" t="s">
        <v>18</v>
      </c>
      <c r="C5" s="7"/>
      <c r="D5" s="7"/>
      <c r="E5" s="7"/>
      <c r="F5" s="7"/>
      <c r="G5" s="7"/>
      <c r="H5" s="8"/>
      <c r="I5" s="9">
        <f t="shared" si="0"/>
        <v>1</v>
      </c>
    </row>
    <row r="6" spans="1:9" x14ac:dyDescent="0.25">
      <c r="A6" s="5" t="s">
        <v>38</v>
      </c>
      <c r="B6" s="6" t="s">
        <v>18</v>
      </c>
      <c r="C6" s="7"/>
      <c r="D6" s="7"/>
      <c r="E6" s="7"/>
      <c r="F6" s="7"/>
      <c r="G6" s="7"/>
      <c r="H6" s="8"/>
      <c r="I6" s="9">
        <f t="shared" si="0"/>
        <v>1</v>
      </c>
    </row>
    <row r="7" spans="1:9" x14ac:dyDescent="0.25">
      <c r="A7" s="5" t="s">
        <v>39</v>
      </c>
      <c r="B7" s="6"/>
      <c r="C7" s="7"/>
      <c r="D7" s="7"/>
      <c r="E7" s="7"/>
      <c r="F7" s="7" t="s">
        <v>18</v>
      </c>
      <c r="G7" s="7"/>
      <c r="H7" s="8"/>
      <c r="I7" s="9">
        <f t="shared" si="0"/>
        <v>1</v>
      </c>
    </row>
    <row r="8" spans="1:9" x14ac:dyDescent="0.25">
      <c r="A8" s="5" t="s">
        <v>40</v>
      </c>
      <c r="B8" s="6"/>
      <c r="C8" s="7"/>
      <c r="D8" s="7" t="s">
        <v>18</v>
      </c>
      <c r="E8" s="7"/>
      <c r="F8" s="7"/>
      <c r="G8" s="7"/>
      <c r="H8" s="8"/>
      <c r="I8" s="9">
        <f t="shared" si="0"/>
        <v>1</v>
      </c>
    </row>
    <row r="9" spans="1:9" x14ac:dyDescent="0.25">
      <c r="A9" s="5" t="s">
        <v>41</v>
      </c>
      <c r="B9" s="6"/>
      <c r="C9" s="7"/>
      <c r="D9" s="7" t="s">
        <v>18</v>
      </c>
      <c r="E9" s="7"/>
      <c r="F9" s="7"/>
      <c r="G9" s="7"/>
      <c r="H9" s="8"/>
      <c r="I9" s="9">
        <f t="shared" si="0"/>
        <v>1</v>
      </c>
    </row>
    <row r="10" spans="1:9" x14ac:dyDescent="0.25">
      <c r="A10" s="32" t="s">
        <v>42</v>
      </c>
      <c r="B10" s="6"/>
      <c r="C10" s="7"/>
      <c r="D10" s="7" t="s">
        <v>18</v>
      </c>
      <c r="E10" s="7"/>
      <c r="F10" s="7"/>
      <c r="G10" s="7"/>
      <c r="H10" s="8"/>
      <c r="I10" s="9">
        <f t="shared" si="0"/>
        <v>1</v>
      </c>
    </row>
    <row r="11" spans="1:9" x14ac:dyDescent="0.25">
      <c r="A11" s="5" t="s">
        <v>43</v>
      </c>
      <c r="B11" s="6"/>
      <c r="C11" s="7"/>
      <c r="D11" s="7" t="s">
        <v>18</v>
      </c>
      <c r="E11" s="7"/>
      <c r="F11" s="7"/>
      <c r="G11" s="7"/>
      <c r="H11" s="8"/>
      <c r="I11" s="9">
        <f t="shared" si="0"/>
        <v>1</v>
      </c>
    </row>
    <row r="12" spans="1:9" x14ac:dyDescent="0.25">
      <c r="A12" s="5" t="s">
        <v>44</v>
      </c>
      <c r="B12" s="6"/>
      <c r="C12" s="7"/>
      <c r="D12" s="7"/>
      <c r="E12" s="7"/>
      <c r="F12" s="7" t="s">
        <v>18</v>
      </c>
      <c r="G12" s="7"/>
      <c r="H12" s="8"/>
      <c r="I12" s="9">
        <f t="shared" si="0"/>
        <v>1</v>
      </c>
    </row>
    <row r="13" spans="1:9" x14ac:dyDescent="0.25">
      <c r="A13" s="5" t="s">
        <v>45</v>
      </c>
      <c r="B13" s="6"/>
      <c r="C13" s="7"/>
      <c r="D13" s="7" t="s">
        <v>18</v>
      </c>
      <c r="E13" s="7"/>
      <c r="F13" s="7"/>
      <c r="G13" s="7"/>
      <c r="H13" s="8"/>
      <c r="I13" s="9">
        <f t="shared" si="0"/>
        <v>1</v>
      </c>
    </row>
    <row r="14" spans="1:9" x14ac:dyDescent="0.25">
      <c r="A14" s="5" t="s">
        <v>46</v>
      </c>
      <c r="B14" s="6"/>
      <c r="C14" s="7"/>
      <c r="D14" s="7" t="s">
        <v>18</v>
      </c>
      <c r="E14" s="7"/>
      <c r="F14" s="7"/>
      <c r="G14" s="7"/>
      <c r="H14" s="8"/>
      <c r="I14" s="9">
        <f t="shared" si="0"/>
        <v>1</v>
      </c>
    </row>
    <row r="15" spans="1:9" x14ac:dyDescent="0.25">
      <c r="A15" s="32" t="s">
        <v>47</v>
      </c>
      <c r="B15" s="6"/>
      <c r="C15" s="7"/>
      <c r="D15" s="7" t="s">
        <v>18</v>
      </c>
      <c r="E15" s="7"/>
      <c r="F15" s="7"/>
      <c r="G15" s="7"/>
      <c r="H15" s="8"/>
      <c r="I15" s="9">
        <f t="shared" si="0"/>
        <v>1</v>
      </c>
    </row>
    <row r="16" spans="1:9" x14ac:dyDescent="0.25">
      <c r="A16" s="5" t="s">
        <v>48</v>
      </c>
      <c r="B16" s="6"/>
      <c r="C16" s="7"/>
      <c r="D16" s="7"/>
      <c r="E16" s="7"/>
      <c r="F16" s="7"/>
      <c r="G16" s="7" t="s">
        <v>18</v>
      </c>
      <c r="H16" s="8"/>
      <c r="I16" s="9">
        <f t="shared" si="0"/>
        <v>1</v>
      </c>
    </row>
    <row r="17" spans="1:9" x14ac:dyDescent="0.25">
      <c r="A17" s="5" t="s">
        <v>49</v>
      </c>
      <c r="B17" s="6"/>
      <c r="C17" s="7"/>
      <c r="D17" s="7"/>
      <c r="E17" s="7"/>
      <c r="F17" s="7"/>
      <c r="G17" s="7"/>
      <c r="H17" s="8" t="s">
        <v>18</v>
      </c>
      <c r="I17" s="9">
        <f t="shared" si="0"/>
        <v>1</v>
      </c>
    </row>
    <row r="18" spans="1:9" ht="15.75" thickBot="1" x14ac:dyDescent="0.3">
      <c r="A18" s="10" t="s">
        <v>50</v>
      </c>
      <c r="B18" s="11"/>
      <c r="C18" s="12"/>
      <c r="D18" s="12"/>
      <c r="E18" s="12" t="s">
        <v>18</v>
      </c>
      <c r="F18" s="12"/>
      <c r="G18" s="12"/>
      <c r="H18" s="13"/>
      <c r="I18" s="9">
        <f t="shared" si="0"/>
        <v>1</v>
      </c>
    </row>
    <row r="19" spans="1:9" x14ac:dyDescent="0.25">
      <c r="B19" s="9">
        <f>COUNTIF(B3:B18,"X")</f>
        <v>2</v>
      </c>
      <c r="C19" s="9">
        <f t="shared" ref="C19:H19" si="1">COUNTIF(C3:C18,"X")</f>
        <v>2</v>
      </c>
      <c r="D19" s="9">
        <f t="shared" si="1"/>
        <v>8</v>
      </c>
      <c r="E19" s="9">
        <f t="shared" si="1"/>
        <v>1</v>
      </c>
      <c r="F19" s="9">
        <f t="shared" si="1"/>
        <v>2</v>
      </c>
      <c r="G19" s="9">
        <f t="shared" si="1"/>
        <v>1</v>
      </c>
      <c r="H19" s="9">
        <f t="shared" si="1"/>
        <v>1</v>
      </c>
    </row>
    <row r="21" spans="1:9" ht="15.75" thickBot="1" x14ac:dyDescent="0.3">
      <c r="A21" s="14"/>
      <c r="B21" s="14"/>
      <c r="C21" s="14"/>
      <c r="D21" s="14"/>
      <c r="E21" s="14"/>
      <c r="F21" s="14"/>
    </row>
    <row r="22" spans="1:9" ht="15.75" thickBot="1" x14ac:dyDescent="0.3">
      <c r="B22" s="110" t="s">
        <v>9</v>
      </c>
      <c r="C22" s="111"/>
      <c r="D22" s="111"/>
      <c r="E22" s="111"/>
      <c r="F22" s="111"/>
      <c r="G22" s="111"/>
      <c r="H22" s="112"/>
    </row>
    <row r="23" spans="1:9" ht="45.75" thickBot="1" x14ac:dyDescent="0.3">
      <c r="A23" s="1" t="s">
        <v>19</v>
      </c>
      <c r="B23" s="15" t="s">
        <v>11</v>
      </c>
      <c r="C23" s="16" t="s">
        <v>12</v>
      </c>
      <c r="D23" s="16" t="s">
        <v>13</v>
      </c>
      <c r="E23" s="16" t="s">
        <v>14</v>
      </c>
      <c r="F23" s="16" t="s">
        <v>15</v>
      </c>
      <c r="G23" s="16" t="s">
        <v>16</v>
      </c>
      <c r="H23" s="17" t="s">
        <v>17</v>
      </c>
    </row>
    <row r="24" spans="1:9" ht="30" x14ac:dyDescent="0.25">
      <c r="A24" s="18" t="s">
        <v>20</v>
      </c>
      <c r="B24" s="2" t="s">
        <v>18</v>
      </c>
      <c r="C24" s="3"/>
      <c r="D24" s="3"/>
      <c r="E24" s="3"/>
      <c r="F24" s="3"/>
      <c r="G24" s="3"/>
      <c r="H24" s="19"/>
      <c r="I24" s="9">
        <f>COUNTIF(B24:H24,"X")</f>
        <v>1</v>
      </c>
    </row>
    <row r="25" spans="1:9" ht="30" x14ac:dyDescent="0.25">
      <c r="A25" s="31" t="s">
        <v>21</v>
      </c>
      <c r="B25" s="20"/>
      <c r="C25" s="21" t="s">
        <v>18</v>
      </c>
      <c r="D25" s="21" t="s">
        <v>18</v>
      </c>
      <c r="E25" s="21"/>
      <c r="F25" s="21"/>
      <c r="G25" s="21"/>
      <c r="H25" s="8"/>
      <c r="I25" s="9">
        <f>COUNTIF(B25:H25,"X")</f>
        <v>2</v>
      </c>
    </row>
    <row r="26" spans="1:9" ht="30" x14ac:dyDescent="0.25">
      <c r="A26" s="18" t="s">
        <v>22</v>
      </c>
      <c r="B26" s="20"/>
      <c r="C26" s="21"/>
      <c r="D26" s="21"/>
      <c r="E26" s="21" t="s">
        <v>18</v>
      </c>
      <c r="F26" s="21" t="s">
        <v>18</v>
      </c>
      <c r="G26" s="21" t="s">
        <v>18</v>
      </c>
      <c r="H26" s="8" t="s">
        <v>18</v>
      </c>
      <c r="I26" s="9">
        <f>COUNTIF(B26:H26,"X")</f>
        <v>4</v>
      </c>
    </row>
    <row r="27" spans="1:9" ht="30" x14ac:dyDescent="0.25">
      <c r="A27" s="31" t="s">
        <v>23</v>
      </c>
      <c r="B27" s="20"/>
      <c r="C27" s="21"/>
      <c r="D27" s="21" t="s">
        <v>18</v>
      </c>
      <c r="E27" s="21"/>
      <c r="F27" s="21"/>
      <c r="G27" s="21"/>
      <c r="H27" s="8"/>
      <c r="I27" s="9">
        <f>COUNTIF(B27:H27,"X")</f>
        <v>1</v>
      </c>
    </row>
    <row r="28" spans="1:9" ht="30.75" thickBot="1" x14ac:dyDescent="0.3">
      <c r="A28" s="22" t="s">
        <v>24</v>
      </c>
      <c r="B28" s="23"/>
      <c r="C28" s="24"/>
      <c r="D28" s="25" t="s">
        <v>18</v>
      </c>
      <c r="E28" s="24"/>
      <c r="F28" s="24"/>
      <c r="G28" s="24"/>
      <c r="H28" s="13"/>
      <c r="I28" s="9">
        <f>COUNTIF(B28:H28,"X")</f>
        <v>1</v>
      </c>
    </row>
    <row r="29" spans="1:9" x14ac:dyDescent="0.25">
      <c r="B29" s="9">
        <f>COUNTIF(B24:B28,"X")</f>
        <v>1</v>
      </c>
      <c r="C29" s="9">
        <f t="shared" ref="C29:H29" si="2">COUNTIF(C24:C28,"X")</f>
        <v>1</v>
      </c>
      <c r="D29" s="9">
        <f t="shared" si="2"/>
        <v>3</v>
      </c>
      <c r="E29" s="9">
        <f t="shared" si="2"/>
        <v>1</v>
      </c>
      <c r="F29" s="9">
        <f t="shared" si="2"/>
        <v>1</v>
      </c>
      <c r="G29" s="9">
        <f t="shared" si="2"/>
        <v>1</v>
      </c>
      <c r="H29" s="9">
        <f t="shared" si="2"/>
        <v>1</v>
      </c>
    </row>
    <row r="30" spans="1:9" ht="15.75" thickBot="1" x14ac:dyDescent="0.3"/>
    <row r="31" spans="1:9" ht="15.75" thickBot="1" x14ac:dyDescent="0.3">
      <c r="B31" s="110" t="s">
        <v>9</v>
      </c>
      <c r="C31" s="111"/>
      <c r="D31" s="111"/>
      <c r="E31" s="111"/>
      <c r="F31" s="111"/>
      <c r="G31" s="111"/>
      <c r="H31" s="112"/>
    </row>
    <row r="32" spans="1:9" ht="45.75" thickBot="1" x14ac:dyDescent="0.3">
      <c r="A32" s="26" t="s">
        <v>25</v>
      </c>
      <c r="B32" s="15" t="s">
        <v>11</v>
      </c>
      <c r="C32" s="16" t="s">
        <v>12</v>
      </c>
      <c r="D32" s="16" t="s">
        <v>13</v>
      </c>
      <c r="E32" s="16" t="s">
        <v>14</v>
      </c>
      <c r="F32" s="16" t="s">
        <v>15</v>
      </c>
      <c r="G32" s="16" t="s">
        <v>16</v>
      </c>
      <c r="H32" s="17" t="s">
        <v>17</v>
      </c>
    </row>
    <row r="33" spans="1:9" x14ac:dyDescent="0.25">
      <c r="A33" s="27" t="s">
        <v>26</v>
      </c>
      <c r="B33" s="28"/>
      <c r="C33" s="21"/>
      <c r="D33" s="21" t="s">
        <v>18</v>
      </c>
      <c r="E33" s="21"/>
      <c r="F33" s="21" t="s">
        <v>18</v>
      </c>
      <c r="G33" s="21"/>
      <c r="H33" s="21"/>
      <c r="I33" s="9">
        <f t="shared" ref="I33:I45" si="3">COUNTIF(B33:H33,"X")</f>
        <v>2</v>
      </c>
    </row>
    <row r="34" spans="1:9" x14ac:dyDescent="0.25">
      <c r="A34" s="29" t="s">
        <v>94</v>
      </c>
      <c r="B34" s="28"/>
      <c r="C34" s="21" t="s">
        <v>18</v>
      </c>
      <c r="D34" s="21" t="s">
        <v>18</v>
      </c>
      <c r="E34" s="21" t="s">
        <v>18</v>
      </c>
      <c r="F34" s="21"/>
      <c r="G34" s="21"/>
      <c r="H34" s="21"/>
      <c r="I34" s="9">
        <f t="shared" si="3"/>
        <v>3</v>
      </c>
    </row>
    <row r="35" spans="1:9" x14ac:dyDescent="0.25">
      <c r="A35" s="33" t="s">
        <v>51</v>
      </c>
      <c r="B35" s="28"/>
      <c r="C35" s="21"/>
      <c r="D35" s="21" t="s">
        <v>18</v>
      </c>
      <c r="E35" s="21"/>
      <c r="F35" s="21"/>
      <c r="G35" s="21"/>
      <c r="H35" s="21"/>
      <c r="I35" s="9">
        <f t="shared" si="3"/>
        <v>1</v>
      </c>
    </row>
    <row r="36" spans="1:9" ht="30" x14ac:dyDescent="0.25">
      <c r="A36" s="33" t="s">
        <v>52</v>
      </c>
      <c r="B36" s="28"/>
      <c r="C36" s="21"/>
      <c r="D36" s="21" t="s">
        <v>18</v>
      </c>
      <c r="E36" s="21"/>
      <c r="F36" s="21"/>
      <c r="G36" s="21"/>
      <c r="H36" s="21"/>
      <c r="I36" s="9">
        <f t="shared" si="3"/>
        <v>1</v>
      </c>
    </row>
    <row r="37" spans="1:9" x14ac:dyDescent="0.25">
      <c r="A37" s="29" t="s">
        <v>27</v>
      </c>
      <c r="B37" s="28"/>
      <c r="C37" s="21"/>
      <c r="D37" s="21" t="s">
        <v>18</v>
      </c>
      <c r="E37" s="21"/>
      <c r="F37" s="21"/>
      <c r="G37" s="21"/>
      <c r="H37" s="21"/>
      <c r="I37" s="9">
        <f t="shared" si="3"/>
        <v>1</v>
      </c>
    </row>
    <row r="38" spans="1:9" x14ac:dyDescent="0.25">
      <c r="A38" s="29" t="s">
        <v>28</v>
      </c>
      <c r="B38" s="28"/>
      <c r="C38" s="21"/>
      <c r="D38" s="21" t="s">
        <v>18</v>
      </c>
      <c r="E38" s="21"/>
      <c r="F38" s="21"/>
      <c r="G38" s="21"/>
      <c r="H38" s="21"/>
      <c r="I38" s="9">
        <f t="shared" si="3"/>
        <v>1</v>
      </c>
    </row>
    <row r="39" spans="1:9" x14ac:dyDescent="0.25">
      <c r="A39" s="29" t="s">
        <v>95</v>
      </c>
      <c r="B39" s="28"/>
      <c r="C39" s="21"/>
      <c r="D39" s="21" t="s">
        <v>18</v>
      </c>
      <c r="E39" s="21"/>
      <c r="F39" s="21"/>
      <c r="G39" s="21"/>
      <c r="H39" s="21"/>
      <c r="I39" s="9">
        <f t="shared" si="3"/>
        <v>1</v>
      </c>
    </row>
    <row r="40" spans="1:9" x14ac:dyDescent="0.25">
      <c r="A40" s="29" t="s">
        <v>29</v>
      </c>
      <c r="B40" s="28"/>
      <c r="C40" s="21"/>
      <c r="D40" s="21" t="s">
        <v>18</v>
      </c>
      <c r="E40" s="21"/>
      <c r="F40" s="21" t="s">
        <v>18</v>
      </c>
      <c r="G40" s="21"/>
      <c r="H40" s="21"/>
      <c r="I40" s="9">
        <f t="shared" si="3"/>
        <v>2</v>
      </c>
    </row>
    <row r="41" spans="1:9" x14ac:dyDescent="0.25">
      <c r="A41" s="29" t="s">
        <v>30</v>
      </c>
      <c r="B41" s="28"/>
      <c r="C41" s="21"/>
      <c r="D41" s="21" t="s">
        <v>18</v>
      </c>
      <c r="E41" s="21"/>
      <c r="F41" s="21"/>
      <c r="G41" s="21"/>
      <c r="H41" s="21"/>
      <c r="I41" s="9">
        <f t="shared" si="3"/>
        <v>1</v>
      </c>
    </row>
    <row r="42" spans="1:9" x14ac:dyDescent="0.25">
      <c r="A42" s="29" t="s">
        <v>31</v>
      </c>
      <c r="B42" s="28" t="s">
        <v>18</v>
      </c>
      <c r="C42" s="21"/>
      <c r="D42" s="21" t="s">
        <v>18</v>
      </c>
      <c r="E42" s="21"/>
      <c r="F42" s="21"/>
      <c r="G42" s="21" t="s">
        <v>18</v>
      </c>
      <c r="H42" s="21"/>
      <c r="I42" s="9">
        <f t="shared" si="3"/>
        <v>3</v>
      </c>
    </row>
    <row r="43" spans="1:9" x14ac:dyDescent="0.25">
      <c r="A43" s="29" t="s">
        <v>32</v>
      </c>
      <c r="B43" s="28"/>
      <c r="C43" s="21"/>
      <c r="D43" s="21" t="s">
        <v>18</v>
      </c>
      <c r="E43" s="21"/>
      <c r="F43" s="21"/>
      <c r="G43" s="21"/>
      <c r="H43" s="7"/>
      <c r="I43" s="9">
        <f t="shared" si="3"/>
        <v>1</v>
      </c>
    </row>
    <row r="44" spans="1:9" x14ac:dyDescent="0.25">
      <c r="A44" s="29" t="s">
        <v>33</v>
      </c>
      <c r="B44" s="28"/>
      <c r="C44" s="21"/>
      <c r="D44" s="21" t="s">
        <v>18</v>
      </c>
      <c r="E44" s="21"/>
      <c r="F44" s="21"/>
      <c r="G44" s="21"/>
      <c r="H44" s="7"/>
      <c r="I44" s="9">
        <f t="shared" si="3"/>
        <v>1</v>
      </c>
    </row>
    <row r="45" spans="1:9" ht="15.75" thickBot="1" x14ac:dyDescent="0.3">
      <c r="A45" s="30" t="s">
        <v>34</v>
      </c>
      <c r="B45" s="28"/>
      <c r="C45" s="21"/>
      <c r="D45" s="21" t="s">
        <v>18</v>
      </c>
      <c r="E45" s="21" t="s">
        <v>18</v>
      </c>
      <c r="F45" s="21"/>
      <c r="G45" s="21"/>
      <c r="H45" s="7" t="s">
        <v>18</v>
      </c>
      <c r="I45" s="9">
        <f t="shared" si="3"/>
        <v>3</v>
      </c>
    </row>
    <row r="46" spans="1:9" x14ac:dyDescent="0.25">
      <c r="B46" s="9">
        <f t="shared" ref="B46:H46" si="4">COUNTIF(B33:B45,"X")</f>
        <v>1</v>
      </c>
      <c r="C46" s="9">
        <f t="shared" si="4"/>
        <v>1</v>
      </c>
      <c r="D46" s="9">
        <f t="shared" si="4"/>
        <v>13</v>
      </c>
      <c r="E46" s="9">
        <f t="shared" si="4"/>
        <v>2</v>
      </c>
      <c r="F46" s="9">
        <f t="shared" si="4"/>
        <v>2</v>
      </c>
      <c r="G46" s="9">
        <f t="shared" si="4"/>
        <v>1</v>
      </c>
      <c r="H46" s="9">
        <f t="shared" si="4"/>
        <v>1</v>
      </c>
    </row>
    <row r="49" spans="1:1" x14ac:dyDescent="0.25">
      <c r="A49" s="35" t="s">
        <v>66</v>
      </c>
    </row>
    <row r="50" spans="1:1" x14ac:dyDescent="0.25">
      <c r="A50" s="34" t="s">
        <v>67</v>
      </c>
    </row>
    <row r="51" spans="1:1" x14ac:dyDescent="0.25">
      <c r="A51" s="34" t="s">
        <v>68</v>
      </c>
    </row>
    <row r="52" spans="1:1" x14ac:dyDescent="0.25">
      <c r="A52" s="34" t="s">
        <v>69</v>
      </c>
    </row>
    <row r="53" spans="1:1" x14ac:dyDescent="0.25">
      <c r="A53" s="34" t="s">
        <v>70</v>
      </c>
    </row>
    <row r="54" spans="1:1" x14ac:dyDescent="0.25">
      <c r="A54" s="34" t="s">
        <v>65</v>
      </c>
    </row>
  </sheetData>
  <autoFilter ref="A2:I19" xr:uid="{00000000-0009-0000-0000-000000000000}"/>
  <mergeCells count="3">
    <mergeCell ref="B1:H1"/>
    <mergeCell ref="B22:H22"/>
    <mergeCell ref="B31:H31"/>
  </mergeCells>
  <pageMargins left="0.70866141732283472" right="0.70866141732283472" top="0.74803149606299213" bottom="0.74803149606299213" header="0.31496062992125984" footer="0.31496062992125984"/>
  <pageSetup scale="5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M281"/>
  <sheetViews>
    <sheetView showGridLines="0" tabSelected="1" zoomScale="70" zoomScaleNormal="70" zoomScaleSheetLayoutView="80" zoomScalePageLayoutView="70" workbookViewId="0">
      <selection activeCell="A14" sqref="A14"/>
    </sheetView>
  </sheetViews>
  <sheetFormatPr baseColWidth="10" defaultColWidth="10.85546875" defaultRowHeight="18.75" x14ac:dyDescent="0.25"/>
  <cols>
    <col min="1" max="1" width="4.28515625" style="67" customWidth="1"/>
    <col min="2" max="2" width="22.7109375" style="67" customWidth="1"/>
    <col min="3" max="3" width="51.140625" style="44" customWidth="1"/>
    <col min="4" max="4" width="45.42578125" style="44" customWidth="1"/>
    <col min="5" max="5" width="17.28515625" style="41" customWidth="1"/>
    <col min="6" max="6" width="19.7109375" style="41" customWidth="1"/>
    <col min="7" max="7" width="16.7109375" style="41" customWidth="1"/>
    <col min="8" max="8" width="33.28515625" style="41" customWidth="1"/>
    <col min="9" max="9" width="45.28515625" style="41" customWidth="1"/>
    <col min="10" max="10" width="115.42578125" style="44" customWidth="1"/>
    <col min="11" max="12" width="10.85546875" style="67"/>
    <col min="13" max="13" width="11.42578125" style="67" bestFit="1" customWidth="1"/>
    <col min="14" max="14" width="10.85546875" style="67"/>
    <col min="15" max="15" width="31" style="67" customWidth="1"/>
    <col min="16" max="16384" width="10.85546875" style="67"/>
  </cols>
  <sheetData>
    <row r="2" spans="2:10" ht="16.5" customHeight="1" x14ac:dyDescent="0.25">
      <c r="B2" s="118"/>
      <c r="C2" s="131" t="s">
        <v>183</v>
      </c>
      <c r="D2" s="132"/>
      <c r="E2" s="133"/>
      <c r="F2" s="118" t="s">
        <v>0</v>
      </c>
      <c r="G2" s="118" t="s">
        <v>91</v>
      </c>
      <c r="H2" s="118"/>
      <c r="I2" s="118"/>
      <c r="J2" s="118"/>
    </row>
    <row r="3" spans="2:10" ht="12.75" customHeight="1" x14ac:dyDescent="0.25">
      <c r="B3" s="118"/>
      <c r="C3" s="134"/>
      <c r="D3" s="135"/>
      <c r="E3" s="136"/>
      <c r="F3" s="118"/>
      <c r="G3" s="118"/>
      <c r="H3" s="118"/>
      <c r="I3" s="118"/>
      <c r="J3" s="118"/>
    </row>
    <row r="4" spans="2:10" ht="12.75" customHeight="1" x14ac:dyDescent="0.25">
      <c r="B4" s="118"/>
      <c r="C4" s="134"/>
      <c r="D4" s="135"/>
      <c r="E4" s="136"/>
      <c r="F4" s="118"/>
      <c r="G4" s="118"/>
      <c r="H4" s="118"/>
      <c r="I4" s="118"/>
      <c r="J4" s="118"/>
    </row>
    <row r="5" spans="2:10" x14ac:dyDescent="0.25">
      <c r="B5" s="118"/>
      <c r="C5" s="137"/>
      <c r="D5" s="138"/>
      <c r="E5" s="139"/>
      <c r="F5" s="118" t="s">
        <v>1</v>
      </c>
      <c r="G5" s="118">
        <v>1</v>
      </c>
      <c r="H5" s="118"/>
      <c r="I5" s="118"/>
      <c r="J5" s="118"/>
    </row>
    <row r="6" spans="2:10" x14ac:dyDescent="0.25">
      <c r="B6" s="118"/>
      <c r="C6" s="125" t="s">
        <v>184</v>
      </c>
      <c r="D6" s="125"/>
      <c r="E6" s="125"/>
      <c r="F6" s="118"/>
      <c r="G6" s="118"/>
      <c r="H6" s="118"/>
      <c r="I6" s="118"/>
      <c r="J6" s="118"/>
    </row>
    <row r="7" spans="2:10" x14ac:dyDescent="0.25">
      <c r="B7" s="118"/>
      <c r="C7" s="131" t="s">
        <v>349</v>
      </c>
      <c r="D7" s="132"/>
      <c r="E7" s="133"/>
      <c r="F7" s="118" t="s">
        <v>84</v>
      </c>
      <c r="G7" s="118">
        <v>1</v>
      </c>
      <c r="H7" s="118"/>
      <c r="I7" s="118" t="s">
        <v>85</v>
      </c>
      <c r="J7" s="118">
        <v>1</v>
      </c>
    </row>
    <row r="8" spans="2:10" x14ac:dyDescent="0.25">
      <c r="B8" s="118"/>
      <c r="C8" s="137"/>
      <c r="D8" s="138"/>
      <c r="E8" s="139"/>
      <c r="F8" s="118"/>
      <c r="G8" s="118"/>
      <c r="H8" s="118"/>
      <c r="I8" s="118"/>
      <c r="J8" s="118"/>
    </row>
    <row r="9" spans="2:10" x14ac:dyDescent="0.25">
      <c r="F9" s="42"/>
      <c r="G9" s="43"/>
      <c r="H9" s="42"/>
    </row>
    <row r="10" spans="2:10" x14ac:dyDescent="0.25">
      <c r="B10" s="123" t="s">
        <v>2</v>
      </c>
      <c r="C10" s="124"/>
      <c r="D10" s="127" t="s">
        <v>3</v>
      </c>
      <c r="E10" s="128"/>
      <c r="F10" s="128"/>
      <c r="G10" s="128"/>
      <c r="H10" s="128"/>
      <c r="I10" s="128"/>
      <c r="J10" s="129"/>
    </row>
    <row r="11" spans="2:10" ht="60.75" customHeight="1" x14ac:dyDescent="0.25">
      <c r="B11" s="126" t="s">
        <v>424</v>
      </c>
      <c r="C11" s="126"/>
      <c r="D11" s="130" t="s">
        <v>72</v>
      </c>
      <c r="E11" s="130"/>
      <c r="F11" s="130"/>
      <c r="G11" s="130"/>
      <c r="H11" s="130"/>
      <c r="I11" s="130"/>
      <c r="J11" s="130"/>
    </row>
    <row r="12" spans="2:10" ht="18.75" customHeight="1" x14ac:dyDescent="0.25">
      <c r="B12" s="126" t="s">
        <v>4</v>
      </c>
      <c r="C12" s="126"/>
      <c r="D12" s="126" t="s">
        <v>425</v>
      </c>
      <c r="E12" s="126"/>
      <c r="F12" s="126"/>
      <c r="G12" s="126"/>
      <c r="H12" s="126"/>
      <c r="I12" s="126"/>
      <c r="J12" s="126"/>
    </row>
    <row r="13" spans="2:10" ht="22.5" customHeight="1" x14ac:dyDescent="0.25">
      <c r="B13" s="126" t="s">
        <v>5</v>
      </c>
      <c r="C13" s="126"/>
      <c r="D13" s="126">
        <v>2024</v>
      </c>
      <c r="E13" s="126"/>
      <c r="F13" s="126"/>
      <c r="G13" s="126"/>
      <c r="H13" s="126"/>
      <c r="I13" s="126"/>
      <c r="J13" s="126"/>
    </row>
    <row r="14" spans="2:10" x14ac:dyDescent="0.25">
      <c r="B14" s="63"/>
      <c r="C14" s="63"/>
      <c r="H14" s="44"/>
    </row>
    <row r="15" spans="2:10" s="55" customFormat="1" x14ac:dyDescent="0.25">
      <c r="B15" s="63" t="s">
        <v>77</v>
      </c>
      <c r="C15" s="117" t="s">
        <v>115</v>
      </c>
      <c r="D15" s="117"/>
      <c r="E15" s="117"/>
      <c r="F15" s="117"/>
      <c r="G15" s="117"/>
      <c r="H15" s="117"/>
      <c r="I15" s="117"/>
      <c r="J15" s="117"/>
    </row>
    <row r="16" spans="2:10" s="55" customFormat="1" x14ac:dyDescent="0.25">
      <c r="B16" s="63" t="s">
        <v>185</v>
      </c>
      <c r="C16" s="117" t="s">
        <v>207</v>
      </c>
      <c r="D16" s="117"/>
      <c r="E16" s="117"/>
      <c r="F16" s="117"/>
      <c r="G16" s="117"/>
      <c r="H16" s="117"/>
      <c r="I16" s="117"/>
      <c r="J16" s="117"/>
    </row>
    <row r="17" spans="2:10" s="56" customFormat="1" x14ac:dyDescent="0.25">
      <c r="B17" s="68"/>
      <c r="C17" s="68"/>
      <c r="D17" s="68"/>
      <c r="E17" s="45"/>
      <c r="F17" s="45"/>
      <c r="G17" s="46"/>
      <c r="H17" s="46"/>
      <c r="I17" s="45"/>
      <c r="J17" s="68"/>
    </row>
    <row r="18" spans="2:10" s="64" customFormat="1" x14ac:dyDescent="0.25">
      <c r="B18" s="114" t="s">
        <v>8</v>
      </c>
      <c r="C18" s="114" t="s">
        <v>62</v>
      </c>
      <c r="D18" s="114" t="s">
        <v>108</v>
      </c>
      <c r="E18" s="114" t="s">
        <v>88</v>
      </c>
      <c r="F18" s="113" t="s">
        <v>89</v>
      </c>
      <c r="G18" s="113"/>
      <c r="H18" s="113"/>
      <c r="I18" s="114" t="s">
        <v>6</v>
      </c>
      <c r="J18" s="114" t="s">
        <v>7</v>
      </c>
    </row>
    <row r="19" spans="2:10" s="64" customFormat="1" x14ac:dyDescent="0.25">
      <c r="B19" s="114"/>
      <c r="C19" s="114"/>
      <c r="D19" s="114"/>
      <c r="E19" s="114"/>
      <c r="F19" s="113" t="s">
        <v>350</v>
      </c>
      <c r="G19" s="113"/>
      <c r="H19" s="113"/>
      <c r="I19" s="114"/>
      <c r="J19" s="114"/>
    </row>
    <row r="20" spans="2:10" s="64" customFormat="1" x14ac:dyDescent="0.25">
      <c r="B20" s="114"/>
      <c r="C20" s="114"/>
      <c r="D20" s="114"/>
      <c r="E20" s="114"/>
      <c r="F20" s="47" t="s">
        <v>82</v>
      </c>
      <c r="G20" s="48" t="s">
        <v>83</v>
      </c>
      <c r="H20" s="48" t="s">
        <v>182</v>
      </c>
      <c r="I20" s="114"/>
      <c r="J20" s="114"/>
    </row>
    <row r="21" spans="2:10" s="69" customFormat="1" ht="75" x14ac:dyDescent="0.25">
      <c r="B21" s="83" t="s">
        <v>11</v>
      </c>
      <c r="C21" s="83" t="s">
        <v>135</v>
      </c>
      <c r="D21" s="83" t="s">
        <v>229</v>
      </c>
      <c r="E21" s="37">
        <v>1</v>
      </c>
      <c r="F21" s="39">
        <v>0.5</v>
      </c>
      <c r="G21" s="39">
        <v>0.5</v>
      </c>
      <c r="H21" s="39">
        <f>+G21/F21</f>
        <v>1</v>
      </c>
      <c r="I21" s="83" t="s">
        <v>134</v>
      </c>
      <c r="J21" s="84" t="s">
        <v>333</v>
      </c>
    </row>
    <row r="22" spans="2:10" s="69" customFormat="1" ht="112.5" x14ac:dyDescent="0.25">
      <c r="B22" s="116" t="s">
        <v>38</v>
      </c>
      <c r="C22" s="83" t="s">
        <v>334</v>
      </c>
      <c r="D22" s="83" t="s">
        <v>384</v>
      </c>
      <c r="E22" s="37">
        <v>1</v>
      </c>
      <c r="F22" s="39">
        <v>1</v>
      </c>
      <c r="G22" s="39">
        <v>1</v>
      </c>
      <c r="H22" s="39">
        <f>+G22/F22</f>
        <v>1</v>
      </c>
      <c r="I22" s="83" t="s">
        <v>134</v>
      </c>
      <c r="J22" s="84" t="s">
        <v>335</v>
      </c>
    </row>
    <row r="23" spans="2:10" s="69" customFormat="1" ht="56.25" x14ac:dyDescent="0.25">
      <c r="B23" s="116"/>
      <c r="C23" s="83" t="s">
        <v>232</v>
      </c>
      <c r="D23" s="83" t="s">
        <v>351</v>
      </c>
      <c r="E23" s="37">
        <v>1</v>
      </c>
      <c r="F23" s="39">
        <v>0.5</v>
      </c>
      <c r="G23" s="39">
        <v>0.5</v>
      </c>
      <c r="H23" s="39">
        <f>+G23/F23</f>
        <v>1</v>
      </c>
      <c r="I23" s="83" t="s">
        <v>100</v>
      </c>
      <c r="J23" s="84" t="s">
        <v>336</v>
      </c>
    </row>
    <row r="24" spans="2:10" s="69" customFormat="1" x14ac:dyDescent="0.25">
      <c r="B24" s="49"/>
      <c r="C24" s="60"/>
      <c r="D24" s="60"/>
      <c r="E24" s="49"/>
      <c r="F24" s="50"/>
      <c r="G24" s="50"/>
      <c r="H24" s="50"/>
      <c r="I24" s="49"/>
      <c r="J24" s="60"/>
    </row>
    <row r="25" spans="2:10" s="69" customFormat="1" x14ac:dyDescent="0.25">
      <c r="B25" s="63" t="s">
        <v>77</v>
      </c>
      <c r="C25" s="117" t="s">
        <v>115</v>
      </c>
      <c r="D25" s="117"/>
      <c r="E25" s="117"/>
      <c r="F25" s="117"/>
      <c r="G25" s="117"/>
      <c r="H25" s="117"/>
      <c r="I25" s="117"/>
      <c r="J25" s="117"/>
    </row>
    <row r="26" spans="2:10" s="69" customFormat="1" x14ac:dyDescent="0.25">
      <c r="B26" s="63" t="s">
        <v>185</v>
      </c>
      <c r="C26" s="117" t="s">
        <v>146</v>
      </c>
      <c r="D26" s="117"/>
      <c r="E26" s="117"/>
      <c r="F26" s="117"/>
      <c r="G26" s="117"/>
      <c r="H26" s="117"/>
      <c r="I26" s="117"/>
      <c r="J26" s="117"/>
    </row>
    <row r="27" spans="2:10" s="69" customFormat="1" x14ac:dyDescent="0.25">
      <c r="B27" s="68"/>
      <c r="C27" s="68"/>
      <c r="D27" s="68"/>
      <c r="E27" s="45"/>
      <c r="F27" s="45"/>
      <c r="G27" s="46"/>
      <c r="H27" s="46"/>
      <c r="I27" s="45"/>
      <c r="J27" s="68"/>
    </row>
    <row r="28" spans="2:10" s="69" customFormat="1" x14ac:dyDescent="0.25">
      <c r="B28" s="114" t="s">
        <v>8</v>
      </c>
      <c r="C28" s="114" t="s">
        <v>62</v>
      </c>
      <c r="D28" s="114" t="s">
        <v>108</v>
      </c>
      <c r="E28" s="114" t="s">
        <v>88</v>
      </c>
      <c r="F28" s="113" t="s">
        <v>89</v>
      </c>
      <c r="G28" s="113"/>
      <c r="H28" s="113"/>
      <c r="I28" s="114" t="s">
        <v>6</v>
      </c>
      <c r="J28" s="114" t="s">
        <v>7</v>
      </c>
    </row>
    <row r="29" spans="2:10" s="69" customFormat="1" ht="18.75" customHeight="1" x14ac:dyDescent="0.25">
      <c r="B29" s="114"/>
      <c r="C29" s="114"/>
      <c r="D29" s="114"/>
      <c r="E29" s="114"/>
      <c r="F29" s="113" t="s">
        <v>350</v>
      </c>
      <c r="G29" s="113"/>
      <c r="H29" s="113"/>
      <c r="I29" s="114"/>
      <c r="J29" s="114"/>
    </row>
    <row r="30" spans="2:10" s="69" customFormat="1" x14ac:dyDescent="0.25">
      <c r="B30" s="114"/>
      <c r="C30" s="114"/>
      <c r="D30" s="114"/>
      <c r="E30" s="114"/>
      <c r="F30" s="47" t="s">
        <v>82</v>
      </c>
      <c r="G30" s="48" t="s">
        <v>83</v>
      </c>
      <c r="H30" s="48" t="s">
        <v>182</v>
      </c>
      <c r="I30" s="114"/>
      <c r="J30" s="114"/>
    </row>
    <row r="31" spans="2:10" s="69" customFormat="1" ht="56.25" x14ac:dyDescent="0.25">
      <c r="B31" s="116" t="s">
        <v>11</v>
      </c>
      <c r="C31" s="83" t="s">
        <v>230</v>
      </c>
      <c r="D31" s="83" t="s">
        <v>231</v>
      </c>
      <c r="E31" s="37">
        <v>1</v>
      </c>
      <c r="F31" s="39">
        <v>0.5</v>
      </c>
      <c r="G31" s="39">
        <v>0.5</v>
      </c>
      <c r="H31" s="39">
        <f>+G31/F31</f>
        <v>1</v>
      </c>
      <c r="I31" s="83" t="s">
        <v>152</v>
      </c>
      <c r="J31" s="84" t="s">
        <v>403</v>
      </c>
    </row>
    <row r="32" spans="2:10" s="69" customFormat="1" ht="75" x14ac:dyDescent="0.25">
      <c r="B32" s="116"/>
      <c r="C32" s="83" t="s">
        <v>153</v>
      </c>
      <c r="D32" s="83" t="s">
        <v>114</v>
      </c>
      <c r="E32" s="37">
        <v>1</v>
      </c>
      <c r="F32" s="39">
        <v>0.5</v>
      </c>
      <c r="G32" s="39">
        <v>0.5</v>
      </c>
      <c r="H32" s="39">
        <f>+G32/F32</f>
        <v>1</v>
      </c>
      <c r="I32" s="83" t="s">
        <v>152</v>
      </c>
      <c r="J32" s="84" t="s">
        <v>337</v>
      </c>
    </row>
    <row r="33" spans="1:10" s="69" customFormat="1" x14ac:dyDescent="0.25">
      <c r="B33" s="49"/>
      <c r="C33" s="60"/>
      <c r="D33" s="60"/>
      <c r="E33" s="49"/>
      <c r="F33" s="50"/>
      <c r="G33" s="50"/>
      <c r="H33" s="50"/>
      <c r="I33" s="49"/>
      <c r="J33" s="60"/>
    </row>
    <row r="34" spans="1:10" s="69" customFormat="1" x14ac:dyDescent="0.25">
      <c r="A34" s="55"/>
      <c r="B34" s="68" t="s">
        <v>78</v>
      </c>
      <c r="C34" s="120" t="s">
        <v>187</v>
      </c>
      <c r="D34" s="120"/>
      <c r="E34" s="120"/>
      <c r="F34" s="120"/>
      <c r="G34" s="120"/>
      <c r="H34" s="120"/>
      <c r="I34" s="120"/>
      <c r="J34" s="120"/>
    </row>
    <row r="35" spans="1:10" s="69" customFormat="1" x14ac:dyDescent="0.25">
      <c r="A35" s="55"/>
      <c r="B35" s="68" t="s">
        <v>185</v>
      </c>
      <c r="C35" s="120" t="s">
        <v>189</v>
      </c>
      <c r="D35" s="120"/>
      <c r="E35" s="120"/>
      <c r="F35" s="120"/>
      <c r="G35" s="120"/>
      <c r="H35" s="120"/>
      <c r="I35" s="120"/>
      <c r="J35" s="120"/>
    </row>
    <row r="36" spans="1:10" x14ac:dyDescent="0.25">
      <c r="A36" s="56"/>
      <c r="B36" s="68"/>
      <c r="C36" s="68"/>
      <c r="D36" s="68"/>
      <c r="E36" s="45"/>
      <c r="F36" s="45"/>
      <c r="G36" s="46"/>
      <c r="H36" s="46"/>
      <c r="I36" s="45"/>
      <c r="J36" s="68"/>
    </row>
    <row r="37" spans="1:10" ht="16.5" customHeight="1" x14ac:dyDescent="0.25">
      <c r="A37" s="69"/>
      <c r="B37" s="114" t="s">
        <v>8</v>
      </c>
      <c r="C37" s="114" t="s">
        <v>62</v>
      </c>
      <c r="D37" s="114" t="s">
        <v>108</v>
      </c>
      <c r="E37" s="114" t="s">
        <v>88</v>
      </c>
      <c r="F37" s="113" t="s">
        <v>89</v>
      </c>
      <c r="G37" s="113"/>
      <c r="H37" s="113"/>
      <c r="I37" s="114" t="s">
        <v>6</v>
      </c>
      <c r="J37" s="114" t="s">
        <v>7</v>
      </c>
    </row>
    <row r="38" spans="1:10" ht="16.5" customHeight="1" x14ac:dyDescent="0.25">
      <c r="A38" s="69"/>
      <c r="B38" s="114"/>
      <c r="C38" s="114"/>
      <c r="D38" s="114"/>
      <c r="E38" s="114"/>
      <c r="F38" s="113" t="s">
        <v>350</v>
      </c>
      <c r="G38" s="113"/>
      <c r="H38" s="113"/>
      <c r="I38" s="114"/>
      <c r="J38" s="114"/>
    </row>
    <row r="39" spans="1:10" x14ac:dyDescent="0.25">
      <c r="A39" s="69"/>
      <c r="B39" s="114"/>
      <c r="C39" s="114"/>
      <c r="D39" s="114"/>
      <c r="E39" s="114"/>
      <c r="F39" s="47" t="s">
        <v>82</v>
      </c>
      <c r="G39" s="48" t="s">
        <v>83</v>
      </c>
      <c r="H39" s="48" t="s">
        <v>182</v>
      </c>
      <c r="I39" s="114"/>
      <c r="J39" s="114"/>
    </row>
    <row r="40" spans="1:10" ht="37.5" x14ac:dyDescent="0.25">
      <c r="A40" s="69"/>
      <c r="B40" s="116" t="s">
        <v>96</v>
      </c>
      <c r="C40" s="83" t="s">
        <v>234</v>
      </c>
      <c r="D40" s="83" t="s">
        <v>233</v>
      </c>
      <c r="E40" s="85">
        <v>154</v>
      </c>
      <c r="F40" s="86">
        <v>154</v>
      </c>
      <c r="G40" s="87">
        <v>154</v>
      </c>
      <c r="H40" s="39">
        <f>+G40/F40</f>
        <v>1</v>
      </c>
      <c r="I40" s="88" t="s">
        <v>63</v>
      </c>
      <c r="J40" s="89" t="s">
        <v>352</v>
      </c>
    </row>
    <row r="41" spans="1:10" ht="243.75" x14ac:dyDescent="0.25">
      <c r="A41" s="69"/>
      <c r="B41" s="116"/>
      <c r="C41" s="83" t="s">
        <v>235</v>
      </c>
      <c r="D41" s="83" t="s">
        <v>236</v>
      </c>
      <c r="E41" s="37">
        <v>1</v>
      </c>
      <c r="F41" s="39">
        <v>0.5</v>
      </c>
      <c r="G41" s="39">
        <v>0.5</v>
      </c>
      <c r="H41" s="39">
        <f>+G41/F41</f>
        <v>1</v>
      </c>
      <c r="I41" s="90" t="s">
        <v>181</v>
      </c>
      <c r="J41" s="89" t="s">
        <v>386</v>
      </c>
    </row>
    <row r="42" spans="1:10" ht="56.25" x14ac:dyDescent="0.25">
      <c r="A42" s="69"/>
      <c r="B42" s="83" t="s">
        <v>107</v>
      </c>
      <c r="C42" s="83" t="s">
        <v>97</v>
      </c>
      <c r="D42" s="83" t="s">
        <v>98</v>
      </c>
      <c r="E42" s="91">
        <v>1</v>
      </c>
      <c r="F42" s="91">
        <v>0.5</v>
      </c>
      <c r="G42" s="39">
        <v>0.5</v>
      </c>
      <c r="H42" s="39">
        <f>+G42/F42</f>
        <v>1</v>
      </c>
      <c r="I42" s="83" t="s">
        <v>59</v>
      </c>
      <c r="J42" s="89" t="s">
        <v>404</v>
      </c>
    </row>
    <row r="43" spans="1:10" ht="56.25" x14ac:dyDescent="0.25">
      <c r="A43" s="69"/>
      <c r="B43" s="116" t="s">
        <v>40</v>
      </c>
      <c r="C43" s="83" t="s">
        <v>136</v>
      </c>
      <c r="D43" s="83" t="s">
        <v>137</v>
      </c>
      <c r="E43" s="39">
        <v>1</v>
      </c>
      <c r="F43" s="39">
        <v>0.5</v>
      </c>
      <c r="G43" s="39">
        <v>0.5</v>
      </c>
      <c r="H43" s="39">
        <f>+G43/F43</f>
        <v>1</v>
      </c>
      <c r="I43" s="83" t="s">
        <v>306</v>
      </c>
      <c r="J43" s="89" t="s">
        <v>324</v>
      </c>
    </row>
    <row r="44" spans="1:10" ht="56.25" x14ac:dyDescent="0.25">
      <c r="A44" s="69"/>
      <c r="B44" s="116"/>
      <c r="C44" s="83" t="s">
        <v>64</v>
      </c>
      <c r="D44" s="83" t="s">
        <v>90</v>
      </c>
      <c r="E44" s="39">
        <v>1</v>
      </c>
      <c r="F44" s="39">
        <v>0.5</v>
      </c>
      <c r="G44" s="39">
        <v>0.5</v>
      </c>
      <c r="H44" s="39">
        <f>+G44/F44</f>
        <v>1</v>
      </c>
      <c r="I44" s="83" t="s">
        <v>63</v>
      </c>
      <c r="J44" s="89" t="s">
        <v>353</v>
      </c>
    </row>
    <row r="46" spans="1:10" s="69" customFormat="1" x14ac:dyDescent="0.25">
      <c r="B46" s="55" t="s">
        <v>179</v>
      </c>
      <c r="C46" s="117" t="s">
        <v>187</v>
      </c>
      <c r="D46" s="117"/>
      <c r="E46" s="117"/>
      <c r="F46" s="117"/>
      <c r="G46" s="117"/>
      <c r="H46" s="117"/>
      <c r="I46" s="117"/>
      <c r="J46" s="117"/>
    </row>
    <row r="47" spans="1:10" s="69" customFormat="1" x14ac:dyDescent="0.25">
      <c r="B47" s="55" t="s">
        <v>185</v>
      </c>
      <c r="C47" s="119" t="s">
        <v>188</v>
      </c>
      <c r="D47" s="119"/>
      <c r="E47" s="119"/>
      <c r="F47" s="119"/>
      <c r="G47" s="119"/>
      <c r="H47" s="119"/>
      <c r="I47" s="119"/>
      <c r="J47" s="119"/>
    </row>
    <row r="48" spans="1:10" x14ac:dyDescent="0.25">
      <c r="A48" s="69"/>
      <c r="B48" s="45"/>
      <c r="C48" s="68"/>
      <c r="D48" s="68"/>
      <c r="E48" s="45"/>
      <c r="F48" s="45"/>
      <c r="G48" s="46"/>
      <c r="H48" s="46"/>
      <c r="I48" s="45"/>
      <c r="J48" s="68"/>
    </row>
    <row r="49" spans="1:10" x14ac:dyDescent="0.25">
      <c r="A49" s="69"/>
      <c r="B49" s="114" t="s">
        <v>8</v>
      </c>
      <c r="C49" s="114" t="s">
        <v>62</v>
      </c>
      <c r="D49" s="114" t="s">
        <v>108</v>
      </c>
      <c r="E49" s="114" t="s">
        <v>88</v>
      </c>
      <c r="F49" s="113" t="s">
        <v>89</v>
      </c>
      <c r="G49" s="113"/>
      <c r="H49" s="113"/>
      <c r="I49" s="114" t="s">
        <v>6</v>
      </c>
      <c r="J49" s="114" t="s">
        <v>7</v>
      </c>
    </row>
    <row r="50" spans="1:10" ht="18.75" customHeight="1" x14ac:dyDescent="0.25">
      <c r="A50" s="69"/>
      <c r="B50" s="114"/>
      <c r="C50" s="114"/>
      <c r="D50" s="114"/>
      <c r="E50" s="114"/>
      <c r="F50" s="113" t="s">
        <v>350</v>
      </c>
      <c r="G50" s="113"/>
      <c r="H50" s="113"/>
      <c r="I50" s="114"/>
      <c r="J50" s="114"/>
    </row>
    <row r="51" spans="1:10" x14ac:dyDescent="0.25">
      <c r="A51" s="69"/>
      <c r="B51" s="114"/>
      <c r="C51" s="114"/>
      <c r="D51" s="114"/>
      <c r="E51" s="114"/>
      <c r="F51" s="47" t="s">
        <v>82</v>
      </c>
      <c r="G51" s="48" t="s">
        <v>83</v>
      </c>
      <c r="H51" s="48" t="s">
        <v>182</v>
      </c>
      <c r="I51" s="114"/>
      <c r="J51" s="114"/>
    </row>
    <row r="52" spans="1:10" ht="75" x14ac:dyDescent="0.25">
      <c r="A52" s="69"/>
      <c r="B52" s="116" t="s">
        <v>178</v>
      </c>
      <c r="C52" s="83" t="s">
        <v>101</v>
      </c>
      <c r="D52" s="83" t="s">
        <v>93</v>
      </c>
      <c r="E52" s="92">
        <v>1</v>
      </c>
      <c r="F52" s="92">
        <v>0.5</v>
      </c>
      <c r="G52" s="39">
        <v>0.5</v>
      </c>
      <c r="H52" s="91">
        <f>+G52/F52</f>
        <v>1</v>
      </c>
      <c r="I52" s="81" t="s">
        <v>156</v>
      </c>
      <c r="J52" s="84" t="s">
        <v>338</v>
      </c>
    </row>
    <row r="53" spans="1:10" ht="150" x14ac:dyDescent="0.25">
      <c r="A53" s="69"/>
      <c r="B53" s="116"/>
      <c r="C53" s="83" t="s">
        <v>103</v>
      </c>
      <c r="D53" s="83" t="s">
        <v>110</v>
      </c>
      <c r="E53" s="92">
        <v>1</v>
      </c>
      <c r="F53" s="92">
        <v>0.33</v>
      </c>
      <c r="G53" s="39">
        <v>0.33</v>
      </c>
      <c r="H53" s="91">
        <f>+G53/F53</f>
        <v>1</v>
      </c>
      <c r="I53" s="81" t="s">
        <v>156</v>
      </c>
      <c r="J53" s="84" t="s">
        <v>405</v>
      </c>
    </row>
    <row r="54" spans="1:10" x14ac:dyDescent="0.25">
      <c r="A54" s="69"/>
      <c r="B54" s="49"/>
      <c r="C54" s="49"/>
      <c r="D54" s="49"/>
      <c r="E54" s="51"/>
      <c r="F54" s="52"/>
      <c r="G54" s="52"/>
      <c r="H54" s="53"/>
      <c r="J54" s="70"/>
    </row>
    <row r="55" spans="1:10" s="69" customFormat="1" x14ac:dyDescent="0.25">
      <c r="B55" s="55" t="s">
        <v>78</v>
      </c>
      <c r="C55" s="117" t="s">
        <v>187</v>
      </c>
      <c r="D55" s="117"/>
      <c r="E55" s="117"/>
      <c r="F55" s="117"/>
      <c r="G55" s="117"/>
      <c r="H55" s="117"/>
      <c r="I55" s="117"/>
      <c r="J55" s="117"/>
    </row>
    <row r="56" spans="1:10" s="69" customFormat="1" x14ac:dyDescent="0.25">
      <c r="B56" s="55" t="s">
        <v>185</v>
      </c>
      <c r="C56" s="119" t="s">
        <v>186</v>
      </c>
      <c r="D56" s="119"/>
      <c r="E56" s="119"/>
      <c r="F56" s="119"/>
      <c r="G56" s="119"/>
      <c r="H56" s="119"/>
      <c r="I56" s="119"/>
      <c r="J56" s="119"/>
    </row>
    <row r="57" spans="1:10" x14ac:dyDescent="0.25">
      <c r="A57" s="69"/>
      <c r="B57" s="56"/>
      <c r="C57" s="54"/>
      <c r="D57" s="54"/>
      <c r="E57" s="54"/>
      <c r="F57" s="54"/>
      <c r="G57" s="54"/>
      <c r="H57" s="54"/>
      <c r="I57" s="46"/>
      <c r="J57" s="54"/>
    </row>
    <row r="58" spans="1:10" x14ac:dyDescent="0.25">
      <c r="A58" s="69"/>
      <c r="B58" s="114" t="s">
        <v>8</v>
      </c>
      <c r="C58" s="114" t="s">
        <v>62</v>
      </c>
      <c r="D58" s="114" t="s">
        <v>108</v>
      </c>
      <c r="E58" s="114" t="s">
        <v>88</v>
      </c>
      <c r="F58" s="113" t="s">
        <v>89</v>
      </c>
      <c r="G58" s="113"/>
      <c r="H58" s="113"/>
      <c r="I58" s="114" t="s">
        <v>6</v>
      </c>
      <c r="J58" s="114" t="s">
        <v>7</v>
      </c>
    </row>
    <row r="59" spans="1:10" ht="18.75" customHeight="1" x14ac:dyDescent="0.25">
      <c r="A59" s="69"/>
      <c r="B59" s="114"/>
      <c r="C59" s="114"/>
      <c r="D59" s="114"/>
      <c r="E59" s="114"/>
      <c r="F59" s="113" t="s">
        <v>350</v>
      </c>
      <c r="G59" s="113"/>
      <c r="H59" s="113"/>
      <c r="I59" s="114"/>
      <c r="J59" s="114"/>
    </row>
    <row r="60" spans="1:10" x14ac:dyDescent="0.25">
      <c r="A60" s="69"/>
      <c r="B60" s="115"/>
      <c r="C60" s="115"/>
      <c r="D60" s="115"/>
      <c r="E60" s="115"/>
      <c r="F60" s="47" t="s">
        <v>82</v>
      </c>
      <c r="G60" s="48" t="s">
        <v>83</v>
      </c>
      <c r="H60" s="48" t="s">
        <v>182</v>
      </c>
      <c r="I60" s="115"/>
      <c r="J60" s="115"/>
    </row>
    <row r="61" spans="1:10" ht="112.5" x14ac:dyDescent="0.25">
      <c r="A61" s="69"/>
      <c r="B61" s="122" t="s">
        <v>178</v>
      </c>
      <c r="C61" s="83" t="s">
        <v>140</v>
      </c>
      <c r="D61" s="83" t="s">
        <v>99</v>
      </c>
      <c r="E61" s="92">
        <v>1</v>
      </c>
      <c r="F61" s="39">
        <v>1</v>
      </c>
      <c r="G61" s="39">
        <v>1</v>
      </c>
      <c r="H61" s="91">
        <f>+G61/F61</f>
        <v>1</v>
      </c>
      <c r="I61" s="93" t="s">
        <v>63</v>
      </c>
      <c r="J61" s="84" t="s">
        <v>406</v>
      </c>
    </row>
    <row r="62" spans="1:10" ht="190.5" customHeight="1" x14ac:dyDescent="0.25">
      <c r="A62" s="69"/>
      <c r="B62" s="122"/>
      <c r="C62" s="83" t="s">
        <v>208</v>
      </c>
      <c r="D62" s="83" t="s">
        <v>102</v>
      </c>
      <c r="E62" s="92">
        <v>1</v>
      </c>
      <c r="F62" s="39">
        <v>0.5</v>
      </c>
      <c r="G62" s="39">
        <v>0.5</v>
      </c>
      <c r="H62" s="91">
        <f>+G62/F62</f>
        <v>1</v>
      </c>
      <c r="I62" s="81" t="s">
        <v>116</v>
      </c>
      <c r="J62" s="84" t="s">
        <v>407</v>
      </c>
    </row>
    <row r="64" spans="1:10" x14ac:dyDescent="0.25">
      <c r="B64" s="68" t="s">
        <v>79</v>
      </c>
      <c r="C64" s="117" t="s">
        <v>109</v>
      </c>
      <c r="D64" s="117"/>
      <c r="E64" s="117"/>
      <c r="F64" s="117"/>
      <c r="G64" s="117"/>
      <c r="H64" s="117"/>
      <c r="I64" s="117"/>
      <c r="J64" s="117"/>
    </row>
    <row r="65" spans="2:10" x14ac:dyDescent="0.25">
      <c r="B65" s="68" t="s">
        <v>185</v>
      </c>
      <c r="C65" s="119" t="s">
        <v>237</v>
      </c>
      <c r="D65" s="119"/>
      <c r="E65" s="119"/>
      <c r="F65" s="119"/>
      <c r="G65" s="119"/>
      <c r="H65" s="119"/>
      <c r="I65" s="119"/>
      <c r="J65" s="119"/>
    </row>
    <row r="67" spans="2:10" x14ac:dyDescent="0.25">
      <c r="B67" s="114" t="s">
        <v>8</v>
      </c>
      <c r="C67" s="114" t="s">
        <v>62</v>
      </c>
      <c r="D67" s="114" t="s">
        <v>108</v>
      </c>
      <c r="E67" s="114" t="s">
        <v>88</v>
      </c>
      <c r="F67" s="113" t="s">
        <v>89</v>
      </c>
      <c r="G67" s="113"/>
      <c r="H67" s="113"/>
      <c r="I67" s="114" t="s">
        <v>6</v>
      </c>
      <c r="J67" s="114" t="s">
        <v>7</v>
      </c>
    </row>
    <row r="68" spans="2:10" ht="18.75" customHeight="1" x14ac:dyDescent="0.25">
      <c r="B68" s="114"/>
      <c r="C68" s="114"/>
      <c r="D68" s="114"/>
      <c r="E68" s="114"/>
      <c r="F68" s="113" t="s">
        <v>350</v>
      </c>
      <c r="G68" s="113"/>
      <c r="H68" s="113"/>
      <c r="I68" s="114"/>
      <c r="J68" s="114"/>
    </row>
    <row r="69" spans="2:10" x14ac:dyDescent="0.25">
      <c r="B69" s="115"/>
      <c r="C69" s="115"/>
      <c r="D69" s="115"/>
      <c r="E69" s="115"/>
      <c r="F69" s="47" t="s">
        <v>82</v>
      </c>
      <c r="G69" s="48" t="s">
        <v>83</v>
      </c>
      <c r="H69" s="48" t="s">
        <v>182</v>
      </c>
      <c r="I69" s="115"/>
      <c r="J69" s="115"/>
    </row>
    <row r="70" spans="2:10" ht="56.25" x14ac:dyDescent="0.25">
      <c r="B70" s="81" t="s">
        <v>178</v>
      </c>
      <c r="C70" s="81" t="s">
        <v>154</v>
      </c>
      <c r="D70" s="81" t="s">
        <v>155</v>
      </c>
      <c r="E70" s="92">
        <v>1</v>
      </c>
      <c r="F70" s="39">
        <v>0.5</v>
      </c>
      <c r="G70" s="94">
        <v>0.5</v>
      </c>
      <c r="H70" s="94">
        <f>+G70/F70</f>
        <v>1</v>
      </c>
      <c r="I70" s="81" t="s">
        <v>156</v>
      </c>
      <c r="J70" s="95" t="s">
        <v>339</v>
      </c>
    </row>
    <row r="72" spans="2:10" s="69" customFormat="1" x14ac:dyDescent="0.25">
      <c r="B72" s="68" t="s">
        <v>79</v>
      </c>
      <c r="C72" s="117" t="s">
        <v>109</v>
      </c>
      <c r="D72" s="117"/>
      <c r="E72" s="117"/>
      <c r="F72" s="117"/>
      <c r="G72" s="117"/>
      <c r="H72" s="117"/>
      <c r="I72" s="117"/>
      <c r="J72" s="117"/>
    </row>
    <row r="73" spans="2:10" s="69" customFormat="1" x14ac:dyDescent="0.25">
      <c r="B73" s="68" t="s">
        <v>185</v>
      </c>
      <c r="C73" s="117" t="s">
        <v>180</v>
      </c>
      <c r="D73" s="117"/>
      <c r="E73" s="117"/>
      <c r="F73" s="117"/>
      <c r="G73" s="117"/>
      <c r="H73" s="117"/>
      <c r="I73" s="117"/>
      <c r="J73" s="117"/>
    </row>
    <row r="74" spans="2:10" ht="17.25" customHeight="1" x14ac:dyDescent="0.25"/>
    <row r="75" spans="2:10" ht="19.5" customHeight="1" x14ac:dyDescent="0.25">
      <c r="B75" s="114" t="s">
        <v>8</v>
      </c>
      <c r="C75" s="114" t="s">
        <v>62</v>
      </c>
      <c r="D75" s="114" t="s">
        <v>108</v>
      </c>
      <c r="E75" s="114" t="s">
        <v>88</v>
      </c>
      <c r="F75" s="113" t="s">
        <v>89</v>
      </c>
      <c r="G75" s="113"/>
      <c r="H75" s="113"/>
      <c r="I75" s="114" t="s">
        <v>6</v>
      </c>
      <c r="J75" s="114" t="s">
        <v>7</v>
      </c>
    </row>
    <row r="76" spans="2:10" ht="16.5" customHeight="1" x14ac:dyDescent="0.25">
      <c r="B76" s="114"/>
      <c r="C76" s="114"/>
      <c r="D76" s="114"/>
      <c r="E76" s="114"/>
      <c r="F76" s="113" t="s">
        <v>350</v>
      </c>
      <c r="G76" s="113"/>
      <c r="H76" s="113"/>
      <c r="I76" s="114"/>
      <c r="J76" s="114"/>
    </row>
    <row r="77" spans="2:10" x14ac:dyDescent="0.25">
      <c r="B77" s="115"/>
      <c r="C77" s="115"/>
      <c r="D77" s="115"/>
      <c r="E77" s="115"/>
      <c r="F77" s="47" t="s">
        <v>82</v>
      </c>
      <c r="G77" s="48" t="s">
        <v>83</v>
      </c>
      <c r="H77" s="48" t="s">
        <v>182</v>
      </c>
      <c r="I77" s="115"/>
      <c r="J77" s="115"/>
    </row>
    <row r="78" spans="2:10" ht="75" x14ac:dyDescent="0.25">
      <c r="B78" s="81" t="s">
        <v>40</v>
      </c>
      <c r="C78" s="81" t="s">
        <v>141</v>
      </c>
      <c r="D78" s="81" t="s">
        <v>142</v>
      </c>
      <c r="E78" s="39">
        <v>1</v>
      </c>
      <c r="F78" s="39">
        <v>0.5</v>
      </c>
      <c r="G78" s="94">
        <v>0.5</v>
      </c>
      <c r="H78" s="94">
        <f>+G78/F78</f>
        <v>1</v>
      </c>
      <c r="I78" s="81" t="s">
        <v>121</v>
      </c>
      <c r="J78" s="95" t="s">
        <v>327</v>
      </c>
    </row>
    <row r="80" spans="2:10" s="69" customFormat="1" x14ac:dyDescent="0.25">
      <c r="B80" s="68" t="s">
        <v>79</v>
      </c>
      <c r="C80" s="117" t="s">
        <v>190</v>
      </c>
      <c r="D80" s="117"/>
      <c r="E80" s="117"/>
      <c r="F80" s="117"/>
      <c r="G80" s="117"/>
      <c r="H80" s="117"/>
      <c r="I80" s="117"/>
      <c r="J80" s="117"/>
    </row>
    <row r="81" spans="2:10" s="69" customFormat="1" ht="19.5" customHeight="1" x14ac:dyDescent="0.25">
      <c r="B81" s="55" t="s">
        <v>185</v>
      </c>
      <c r="C81" s="71" t="s">
        <v>191</v>
      </c>
      <c r="D81" s="55"/>
      <c r="E81" s="55"/>
      <c r="F81" s="55"/>
      <c r="G81" s="56"/>
      <c r="H81" s="56"/>
      <c r="I81" s="55"/>
      <c r="J81" s="68"/>
    </row>
    <row r="82" spans="2:10" x14ac:dyDescent="0.25">
      <c r="B82" s="56"/>
      <c r="C82" s="56"/>
      <c r="D82" s="56"/>
      <c r="E82" s="56"/>
      <c r="F82" s="56"/>
      <c r="G82" s="56"/>
      <c r="H82" s="56"/>
      <c r="I82" s="56"/>
      <c r="J82" s="54"/>
    </row>
    <row r="83" spans="2:10" x14ac:dyDescent="0.25">
      <c r="B83" s="114" t="s">
        <v>8</v>
      </c>
      <c r="C83" s="114" t="s">
        <v>62</v>
      </c>
      <c r="D83" s="114" t="s">
        <v>108</v>
      </c>
      <c r="E83" s="114" t="s">
        <v>88</v>
      </c>
      <c r="F83" s="113" t="s">
        <v>89</v>
      </c>
      <c r="G83" s="113"/>
      <c r="H83" s="113"/>
      <c r="I83" s="114" t="s">
        <v>6</v>
      </c>
      <c r="J83" s="114" t="s">
        <v>7</v>
      </c>
    </row>
    <row r="84" spans="2:10" ht="18.75" customHeight="1" x14ac:dyDescent="0.25">
      <c r="B84" s="114"/>
      <c r="C84" s="114"/>
      <c r="D84" s="114"/>
      <c r="E84" s="114"/>
      <c r="F84" s="113" t="s">
        <v>350</v>
      </c>
      <c r="G84" s="113"/>
      <c r="H84" s="113"/>
      <c r="I84" s="114"/>
      <c r="J84" s="114"/>
    </row>
    <row r="85" spans="2:10" x14ac:dyDescent="0.25">
      <c r="B85" s="115"/>
      <c r="C85" s="115"/>
      <c r="D85" s="115"/>
      <c r="E85" s="115"/>
      <c r="F85" s="47" t="s">
        <v>82</v>
      </c>
      <c r="G85" s="48" t="s">
        <v>83</v>
      </c>
      <c r="H85" s="48" t="s">
        <v>182</v>
      </c>
      <c r="I85" s="115"/>
      <c r="J85" s="115"/>
    </row>
    <row r="86" spans="2:10" ht="56.25" x14ac:dyDescent="0.25">
      <c r="B86" s="83" t="s">
        <v>42</v>
      </c>
      <c r="C86" s="83" t="s">
        <v>148</v>
      </c>
      <c r="D86" s="83" t="s">
        <v>149</v>
      </c>
      <c r="E86" s="39">
        <v>1</v>
      </c>
      <c r="F86" s="39">
        <v>0.5</v>
      </c>
      <c r="G86" s="39">
        <v>0.5</v>
      </c>
      <c r="H86" s="39">
        <f>+G86/F86</f>
        <v>1</v>
      </c>
      <c r="I86" s="83" t="s">
        <v>307</v>
      </c>
      <c r="J86" s="140" t="s">
        <v>408</v>
      </c>
    </row>
    <row r="87" spans="2:10" ht="56.25" x14ac:dyDescent="0.25">
      <c r="B87" s="83" t="s">
        <v>41</v>
      </c>
      <c r="C87" s="83" t="s">
        <v>73</v>
      </c>
      <c r="D87" s="83" t="s">
        <v>74</v>
      </c>
      <c r="E87" s="39">
        <v>1</v>
      </c>
      <c r="F87" s="39">
        <v>0.5</v>
      </c>
      <c r="G87" s="39">
        <v>0.5</v>
      </c>
      <c r="H87" s="39">
        <f>+G87/F87</f>
        <v>1</v>
      </c>
      <c r="I87" s="83" t="s">
        <v>71</v>
      </c>
      <c r="J87" s="89" t="s">
        <v>340</v>
      </c>
    </row>
    <row r="88" spans="2:10" ht="75" x14ac:dyDescent="0.25">
      <c r="B88" s="83" t="s">
        <v>40</v>
      </c>
      <c r="C88" s="83" t="s">
        <v>150</v>
      </c>
      <c r="D88" s="83" t="s">
        <v>151</v>
      </c>
      <c r="E88" s="39">
        <v>1</v>
      </c>
      <c r="F88" s="39">
        <v>0.5</v>
      </c>
      <c r="G88" s="39">
        <v>0.5</v>
      </c>
      <c r="H88" s="39">
        <f>+G88/F88</f>
        <v>1</v>
      </c>
      <c r="I88" s="83" t="s">
        <v>152</v>
      </c>
      <c r="J88" s="89" t="s">
        <v>341</v>
      </c>
    </row>
    <row r="90" spans="2:10" s="69" customFormat="1" x14ac:dyDescent="0.25">
      <c r="B90" s="55" t="s">
        <v>79</v>
      </c>
      <c r="C90" s="117" t="s">
        <v>190</v>
      </c>
      <c r="D90" s="117"/>
      <c r="E90" s="117"/>
      <c r="F90" s="117"/>
      <c r="G90" s="117"/>
      <c r="H90" s="117"/>
      <c r="I90" s="117"/>
      <c r="J90" s="117"/>
    </row>
    <row r="91" spans="2:10" s="69" customFormat="1" x14ac:dyDescent="0.25">
      <c r="B91" s="55" t="s">
        <v>185</v>
      </c>
      <c r="C91" s="68" t="s">
        <v>146</v>
      </c>
      <c r="D91" s="68"/>
      <c r="E91" s="45"/>
      <c r="F91" s="45"/>
      <c r="G91" s="46"/>
      <c r="H91" s="46"/>
      <c r="I91" s="45"/>
      <c r="J91" s="68"/>
    </row>
    <row r="92" spans="2:10" x14ac:dyDescent="0.25">
      <c r="B92" s="45"/>
      <c r="C92" s="68"/>
      <c r="D92" s="68"/>
      <c r="E92" s="45"/>
      <c r="F92" s="45"/>
      <c r="G92" s="46"/>
      <c r="H92" s="46"/>
      <c r="I92" s="45"/>
      <c r="J92" s="68"/>
    </row>
    <row r="93" spans="2:10" x14ac:dyDescent="0.25">
      <c r="B93" s="114" t="s">
        <v>8</v>
      </c>
      <c r="C93" s="114" t="s">
        <v>62</v>
      </c>
      <c r="D93" s="114" t="s">
        <v>108</v>
      </c>
      <c r="E93" s="114" t="s">
        <v>88</v>
      </c>
      <c r="F93" s="113" t="s">
        <v>89</v>
      </c>
      <c r="G93" s="113"/>
      <c r="H93" s="113"/>
      <c r="I93" s="114" t="s">
        <v>6</v>
      </c>
      <c r="J93" s="114" t="s">
        <v>7</v>
      </c>
    </row>
    <row r="94" spans="2:10" ht="18.75" customHeight="1" x14ac:dyDescent="0.25">
      <c r="B94" s="114"/>
      <c r="C94" s="114"/>
      <c r="D94" s="114"/>
      <c r="E94" s="114"/>
      <c r="F94" s="113" t="s">
        <v>350</v>
      </c>
      <c r="G94" s="113"/>
      <c r="H94" s="113"/>
      <c r="I94" s="114"/>
      <c r="J94" s="114"/>
    </row>
    <row r="95" spans="2:10" x14ac:dyDescent="0.25">
      <c r="B95" s="115"/>
      <c r="C95" s="115"/>
      <c r="D95" s="115"/>
      <c r="E95" s="115"/>
      <c r="F95" s="47" t="s">
        <v>82</v>
      </c>
      <c r="G95" s="48" t="s">
        <v>83</v>
      </c>
      <c r="H95" s="48" t="s">
        <v>182</v>
      </c>
      <c r="I95" s="115"/>
      <c r="J95" s="115"/>
    </row>
    <row r="96" spans="2:10" ht="75" x14ac:dyDescent="0.25">
      <c r="B96" s="83" t="s">
        <v>40</v>
      </c>
      <c r="C96" s="83" t="s">
        <v>313</v>
      </c>
      <c r="D96" s="83" t="s">
        <v>238</v>
      </c>
      <c r="E96" s="39">
        <v>1</v>
      </c>
      <c r="F96" s="39">
        <v>0.5</v>
      </c>
      <c r="G96" s="39">
        <v>0.5</v>
      </c>
      <c r="H96" s="39">
        <f>+G96/F96</f>
        <v>1</v>
      </c>
      <c r="I96" s="81" t="s">
        <v>118</v>
      </c>
      <c r="J96" s="89" t="s">
        <v>342</v>
      </c>
    </row>
    <row r="98" spans="2:10" s="69" customFormat="1" x14ac:dyDescent="0.25">
      <c r="B98" s="55" t="s">
        <v>79</v>
      </c>
      <c r="C98" s="117" t="s">
        <v>190</v>
      </c>
      <c r="D98" s="117"/>
      <c r="E98" s="117"/>
      <c r="F98" s="117"/>
      <c r="G98" s="117"/>
      <c r="H98" s="117"/>
      <c r="I98" s="117"/>
      <c r="J98" s="117"/>
    </row>
    <row r="99" spans="2:10" s="69" customFormat="1" x14ac:dyDescent="0.25">
      <c r="B99" s="55" t="s">
        <v>185</v>
      </c>
      <c r="C99" s="68" t="s">
        <v>192</v>
      </c>
      <c r="D99" s="68"/>
      <c r="E99" s="45"/>
      <c r="F99" s="45"/>
      <c r="G99" s="46"/>
      <c r="H99" s="46"/>
      <c r="I99" s="45"/>
      <c r="J99" s="68"/>
    </row>
    <row r="100" spans="2:10" x14ac:dyDescent="0.25">
      <c r="B100" s="45"/>
      <c r="C100" s="68"/>
      <c r="D100" s="68"/>
      <c r="E100" s="45"/>
      <c r="F100" s="45"/>
      <c r="G100" s="46"/>
      <c r="H100" s="46"/>
      <c r="I100" s="45"/>
      <c r="J100" s="68"/>
    </row>
    <row r="101" spans="2:10" x14ac:dyDescent="0.25">
      <c r="B101" s="114" t="s">
        <v>8</v>
      </c>
      <c r="C101" s="114" t="s">
        <v>62</v>
      </c>
      <c r="D101" s="114" t="s">
        <v>108</v>
      </c>
      <c r="E101" s="114" t="s">
        <v>88</v>
      </c>
      <c r="F101" s="113" t="s">
        <v>89</v>
      </c>
      <c r="G101" s="113"/>
      <c r="H101" s="113"/>
      <c r="I101" s="114" t="s">
        <v>6</v>
      </c>
      <c r="J101" s="114" t="s">
        <v>7</v>
      </c>
    </row>
    <row r="102" spans="2:10" ht="18.75" customHeight="1" x14ac:dyDescent="0.25">
      <c r="B102" s="114"/>
      <c r="C102" s="114"/>
      <c r="D102" s="114"/>
      <c r="E102" s="114"/>
      <c r="F102" s="113" t="s">
        <v>350</v>
      </c>
      <c r="G102" s="113"/>
      <c r="H102" s="113"/>
      <c r="I102" s="114"/>
      <c r="J102" s="114"/>
    </row>
    <row r="103" spans="2:10" x14ac:dyDescent="0.25">
      <c r="B103" s="115"/>
      <c r="C103" s="115"/>
      <c r="D103" s="115"/>
      <c r="E103" s="115"/>
      <c r="F103" s="47" t="s">
        <v>82</v>
      </c>
      <c r="G103" s="48" t="s">
        <v>83</v>
      </c>
      <c r="H103" s="48" t="s">
        <v>182</v>
      </c>
      <c r="I103" s="115"/>
      <c r="J103" s="115"/>
    </row>
    <row r="104" spans="2:10" ht="56.25" x14ac:dyDescent="0.25">
      <c r="B104" s="116" t="s">
        <v>216</v>
      </c>
      <c r="C104" s="83" t="s">
        <v>147</v>
      </c>
      <c r="D104" s="83" t="s">
        <v>111</v>
      </c>
      <c r="E104" s="37">
        <v>1</v>
      </c>
      <c r="F104" s="39">
        <v>0.5</v>
      </c>
      <c r="G104" s="39">
        <v>0.5</v>
      </c>
      <c r="H104" s="39">
        <f t="shared" ref="H104:H109" si="0">+G104/F104</f>
        <v>1</v>
      </c>
      <c r="I104" s="83" t="s">
        <v>122</v>
      </c>
      <c r="J104" s="84" t="s">
        <v>343</v>
      </c>
    </row>
    <row r="105" spans="2:10" ht="37.5" x14ac:dyDescent="0.25">
      <c r="B105" s="116"/>
      <c r="C105" s="83" t="s">
        <v>239</v>
      </c>
      <c r="D105" s="83" t="s">
        <v>240</v>
      </c>
      <c r="E105" s="37">
        <v>1</v>
      </c>
      <c r="F105" s="39">
        <v>0.5</v>
      </c>
      <c r="G105" s="39">
        <v>0.5</v>
      </c>
      <c r="H105" s="39">
        <f t="shared" si="0"/>
        <v>1</v>
      </c>
      <c r="I105" s="83" t="s">
        <v>123</v>
      </c>
      <c r="J105" s="84" t="s">
        <v>344</v>
      </c>
    </row>
    <row r="106" spans="2:10" ht="37.5" x14ac:dyDescent="0.25">
      <c r="B106" s="116"/>
      <c r="C106" s="83" t="s">
        <v>104</v>
      </c>
      <c r="D106" s="83" t="s">
        <v>105</v>
      </c>
      <c r="E106" s="37">
        <v>1</v>
      </c>
      <c r="F106" s="39">
        <v>0.5</v>
      </c>
      <c r="G106" s="39">
        <v>0.5</v>
      </c>
      <c r="H106" s="39">
        <f t="shared" si="0"/>
        <v>1</v>
      </c>
      <c r="I106" s="83" t="s">
        <v>123</v>
      </c>
      <c r="J106" s="84" t="s">
        <v>345</v>
      </c>
    </row>
    <row r="107" spans="2:10" ht="63" customHeight="1" x14ac:dyDescent="0.25">
      <c r="B107" s="116"/>
      <c r="C107" s="83" t="s">
        <v>241</v>
      </c>
      <c r="D107" s="83" t="s">
        <v>242</v>
      </c>
      <c r="E107" s="37">
        <v>1</v>
      </c>
      <c r="F107" s="39">
        <v>0.5</v>
      </c>
      <c r="G107" s="39">
        <v>0.5</v>
      </c>
      <c r="H107" s="39">
        <f t="shared" si="0"/>
        <v>1</v>
      </c>
      <c r="I107" s="83" t="s">
        <v>122</v>
      </c>
      <c r="J107" s="84" t="s">
        <v>346</v>
      </c>
    </row>
    <row r="108" spans="2:10" ht="93.75" x14ac:dyDescent="0.25">
      <c r="B108" s="116"/>
      <c r="C108" s="83" t="s">
        <v>243</v>
      </c>
      <c r="D108" s="83" t="s">
        <v>217</v>
      </c>
      <c r="E108" s="37">
        <v>1</v>
      </c>
      <c r="F108" s="39">
        <v>0.5</v>
      </c>
      <c r="G108" s="94">
        <v>0.5</v>
      </c>
      <c r="H108" s="39">
        <f t="shared" si="0"/>
        <v>1</v>
      </c>
      <c r="I108" s="83" t="s">
        <v>122</v>
      </c>
      <c r="J108" s="84" t="s">
        <v>347</v>
      </c>
    </row>
    <row r="109" spans="2:10" ht="37.5" x14ac:dyDescent="0.25">
      <c r="B109" s="83" t="s">
        <v>144</v>
      </c>
      <c r="C109" s="83" t="s">
        <v>145</v>
      </c>
      <c r="D109" s="83" t="s">
        <v>218</v>
      </c>
      <c r="E109" s="39">
        <v>1</v>
      </c>
      <c r="F109" s="39">
        <v>0.5</v>
      </c>
      <c r="G109" s="39">
        <v>0.5</v>
      </c>
      <c r="H109" s="39">
        <f t="shared" si="0"/>
        <v>1</v>
      </c>
      <c r="I109" s="83" t="s">
        <v>123</v>
      </c>
      <c r="J109" s="84" t="s">
        <v>354</v>
      </c>
    </row>
    <row r="111" spans="2:10" s="69" customFormat="1" x14ac:dyDescent="0.25">
      <c r="B111" s="55" t="s">
        <v>79</v>
      </c>
      <c r="C111" s="117" t="s">
        <v>190</v>
      </c>
      <c r="D111" s="117"/>
      <c r="E111" s="117"/>
      <c r="F111" s="117"/>
      <c r="G111" s="117"/>
      <c r="H111" s="117"/>
      <c r="I111" s="117"/>
      <c r="J111" s="117"/>
    </row>
    <row r="112" spans="2:10" s="69" customFormat="1" x14ac:dyDescent="0.25">
      <c r="B112" s="55" t="s">
        <v>185</v>
      </c>
      <c r="C112" s="117" t="s">
        <v>193</v>
      </c>
      <c r="D112" s="117"/>
      <c r="E112" s="117"/>
      <c r="F112" s="117"/>
      <c r="G112" s="117"/>
      <c r="H112" s="117"/>
      <c r="I112" s="117"/>
      <c r="J112" s="117"/>
    </row>
    <row r="113" spans="2:10" x14ac:dyDescent="0.25">
      <c r="B113" s="56"/>
      <c r="E113" s="44"/>
      <c r="H113" s="44"/>
    </row>
    <row r="114" spans="2:10" ht="24.75" customHeight="1" x14ac:dyDescent="0.25">
      <c r="B114" s="114" t="s">
        <v>8</v>
      </c>
      <c r="C114" s="114" t="s">
        <v>62</v>
      </c>
      <c r="D114" s="114" t="s">
        <v>108</v>
      </c>
      <c r="E114" s="114" t="s">
        <v>88</v>
      </c>
      <c r="F114" s="113" t="s">
        <v>89</v>
      </c>
      <c r="G114" s="113"/>
      <c r="H114" s="113"/>
      <c r="I114" s="114" t="s">
        <v>6</v>
      </c>
      <c r="J114" s="114" t="s">
        <v>7</v>
      </c>
    </row>
    <row r="115" spans="2:10" ht="24.75" customHeight="1" x14ac:dyDescent="0.25">
      <c r="B115" s="114"/>
      <c r="C115" s="114"/>
      <c r="D115" s="114"/>
      <c r="E115" s="114"/>
      <c r="F115" s="113" t="s">
        <v>350</v>
      </c>
      <c r="G115" s="113"/>
      <c r="H115" s="113"/>
      <c r="I115" s="114"/>
      <c r="J115" s="114"/>
    </row>
    <row r="116" spans="2:10" x14ac:dyDescent="0.25">
      <c r="B116" s="115"/>
      <c r="C116" s="115"/>
      <c r="D116" s="115"/>
      <c r="E116" s="115"/>
      <c r="F116" s="47" t="s">
        <v>82</v>
      </c>
      <c r="G116" s="48" t="s">
        <v>83</v>
      </c>
      <c r="H116" s="48" t="s">
        <v>182</v>
      </c>
      <c r="I116" s="115"/>
      <c r="J116" s="115"/>
    </row>
    <row r="117" spans="2:10" ht="75" x14ac:dyDescent="0.25">
      <c r="B117" s="116" t="s">
        <v>40</v>
      </c>
      <c r="C117" s="83" t="s">
        <v>209</v>
      </c>
      <c r="D117" s="83" t="s">
        <v>210</v>
      </c>
      <c r="E117" s="36">
        <v>80</v>
      </c>
      <c r="F117" s="96">
        <v>0.76</v>
      </c>
      <c r="G117" s="96">
        <v>0.76</v>
      </c>
      <c r="H117" s="39">
        <f>+G117/F117</f>
        <v>1</v>
      </c>
      <c r="I117" s="81" t="s">
        <v>125</v>
      </c>
      <c r="J117" s="95" t="s">
        <v>355</v>
      </c>
    </row>
    <row r="118" spans="2:10" ht="75" x14ac:dyDescent="0.25">
      <c r="B118" s="116"/>
      <c r="C118" s="83" t="s">
        <v>325</v>
      </c>
      <c r="D118" s="83" t="s">
        <v>356</v>
      </c>
      <c r="E118" s="97">
        <v>10</v>
      </c>
      <c r="F118" s="96">
        <v>0.5</v>
      </c>
      <c r="G118" s="96">
        <v>0.5</v>
      </c>
      <c r="H118" s="39">
        <f>+G118/F118</f>
        <v>1</v>
      </c>
      <c r="I118" s="81" t="s">
        <v>125</v>
      </c>
      <c r="J118" s="95" t="s">
        <v>409</v>
      </c>
    </row>
    <row r="119" spans="2:10" ht="75" x14ac:dyDescent="0.25">
      <c r="B119" s="116"/>
      <c r="C119" s="83" t="s">
        <v>326</v>
      </c>
      <c r="D119" s="83" t="s">
        <v>357</v>
      </c>
      <c r="E119" s="97">
        <v>10</v>
      </c>
      <c r="F119" s="96">
        <v>0.5</v>
      </c>
      <c r="G119" s="96">
        <v>0.5</v>
      </c>
      <c r="H119" s="39">
        <f>+G119/F119</f>
        <v>1</v>
      </c>
      <c r="I119" s="81" t="s">
        <v>125</v>
      </c>
      <c r="J119" s="95" t="s">
        <v>410</v>
      </c>
    </row>
    <row r="120" spans="2:10" ht="93.75" x14ac:dyDescent="0.25">
      <c r="B120" s="116"/>
      <c r="C120" s="83" t="s">
        <v>358</v>
      </c>
      <c r="D120" s="83" t="s">
        <v>244</v>
      </c>
      <c r="E120" s="37">
        <v>1</v>
      </c>
      <c r="F120" s="39">
        <v>0.5</v>
      </c>
      <c r="G120" s="39">
        <v>0.5</v>
      </c>
      <c r="H120" s="39">
        <f>+G120/F120</f>
        <v>1</v>
      </c>
      <c r="I120" s="81" t="s">
        <v>314</v>
      </c>
      <c r="J120" s="95" t="s">
        <v>319</v>
      </c>
    </row>
    <row r="121" spans="2:10" ht="112.5" x14ac:dyDescent="0.25">
      <c r="B121" s="116" t="s">
        <v>40</v>
      </c>
      <c r="C121" s="83" t="s">
        <v>315</v>
      </c>
      <c r="D121" s="83" t="s">
        <v>320</v>
      </c>
      <c r="E121" s="36">
        <v>10</v>
      </c>
      <c r="F121" s="39">
        <v>0.5</v>
      </c>
      <c r="G121" s="39">
        <v>0.5</v>
      </c>
      <c r="H121" s="39">
        <f>+G121/F121</f>
        <v>1</v>
      </c>
      <c r="I121" s="81" t="s">
        <v>314</v>
      </c>
      <c r="J121" s="95" t="s">
        <v>328</v>
      </c>
    </row>
    <row r="122" spans="2:10" x14ac:dyDescent="0.25">
      <c r="B122" s="41"/>
    </row>
    <row r="123" spans="2:10" s="69" customFormat="1" x14ac:dyDescent="0.25">
      <c r="B123" s="68" t="s">
        <v>79</v>
      </c>
      <c r="C123" s="117" t="s">
        <v>190</v>
      </c>
      <c r="D123" s="117"/>
      <c r="E123" s="117"/>
      <c r="F123" s="117"/>
      <c r="G123" s="117"/>
      <c r="H123" s="117"/>
      <c r="I123" s="117"/>
      <c r="J123" s="117"/>
    </row>
    <row r="124" spans="2:10" s="69" customFormat="1" ht="19.5" customHeight="1" x14ac:dyDescent="0.25">
      <c r="B124" s="68" t="s">
        <v>185</v>
      </c>
      <c r="C124" s="117" t="s">
        <v>245</v>
      </c>
      <c r="D124" s="117"/>
      <c r="E124" s="117"/>
      <c r="F124" s="117"/>
      <c r="G124" s="117"/>
      <c r="H124" s="117"/>
      <c r="I124" s="117"/>
      <c r="J124" s="117"/>
    </row>
    <row r="125" spans="2:10" x14ac:dyDescent="0.25">
      <c r="B125" s="45"/>
      <c r="C125" s="68"/>
      <c r="D125" s="68"/>
      <c r="E125" s="45"/>
      <c r="F125" s="45"/>
      <c r="G125" s="46"/>
      <c r="H125" s="46"/>
      <c r="I125" s="45"/>
      <c r="J125" s="68"/>
    </row>
    <row r="126" spans="2:10" ht="19.5" customHeight="1" x14ac:dyDescent="0.25">
      <c r="B126" s="114" t="s">
        <v>8</v>
      </c>
      <c r="C126" s="114" t="s">
        <v>62</v>
      </c>
      <c r="D126" s="114" t="s">
        <v>108</v>
      </c>
      <c r="E126" s="114" t="s">
        <v>88</v>
      </c>
      <c r="F126" s="113" t="s">
        <v>89</v>
      </c>
      <c r="G126" s="113"/>
      <c r="H126" s="113"/>
      <c r="I126" s="114" t="s">
        <v>6</v>
      </c>
      <c r="J126" s="114" t="s">
        <v>7</v>
      </c>
    </row>
    <row r="127" spans="2:10" ht="16.5" customHeight="1" x14ac:dyDescent="0.25">
      <c r="B127" s="114"/>
      <c r="C127" s="114"/>
      <c r="D127" s="114"/>
      <c r="E127" s="114"/>
      <c r="F127" s="113" t="s">
        <v>350</v>
      </c>
      <c r="G127" s="113"/>
      <c r="H127" s="113"/>
      <c r="I127" s="114"/>
      <c r="J127" s="114"/>
    </row>
    <row r="128" spans="2:10" x14ac:dyDescent="0.25">
      <c r="B128" s="115"/>
      <c r="C128" s="115"/>
      <c r="D128" s="115"/>
      <c r="E128" s="115"/>
      <c r="F128" s="47" t="s">
        <v>82</v>
      </c>
      <c r="G128" s="48" t="s">
        <v>83</v>
      </c>
      <c r="H128" s="48" t="s">
        <v>182</v>
      </c>
      <c r="I128" s="115"/>
      <c r="J128" s="115"/>
    </row>
    <row r="129" spans="2:10" ht="56.25" x14ac:dyDescent="0.25">
      <c r="B129" s="118" t="s">
        <v>40</v>
      </c>
      <c r="C129" s="83" t="s">
        <v>246</v>
      </c>
      <c r="D129" s="83" t="s">
        <v>247</v>
      </c>
      <c r="E129" s="36">
        <v>4</v>
      </c>
      <c r="F129" s="39">
        <v>0.5</v>
      </c>
      <c r="G129" s="39">
        <v>0.5</v>
      </c>
      <c r="H129" s="39">
        <f t="shared" ref="H129:H134" si="1">+G129/F129</f>
        <v>1</v>
      </c>
      <c r="I129" s="81" t="s">
        <v>127</v>
      </c>
      <c r="J129" s="140" t="s">
        <v>359</v>
      </c>
    </row>
    <row r="130" spans="2:10" ht="188.25" customHeight="1" x14ac:dyDescent="0.25">
      <c r="B130" s="118"/>
      <c r="C130" s="83" t="s">
        <v>113</v>
      </c>
      <c r="D130" s="83" t="s">
        <v>219</v>
      </c>
      <c r="E130" s="98">
        <v>650</v>
      </c>
      <c r="F130" s="39">
        <v>0.46</v>
      </c>
      <c r="G130" s="39">
        <v>0.46</v>
      </c>
      <c r="H130" s="39">
        <f t="shared" si="1"/>
        <v>1</v>
      </c>
      <c r="I130" s="81" t="s">
        <v>127</v>
      </c>
      <c r="J130" s="89" t="s">
        <v>411</v>
      </c>
    </row>
    <row r="131" spans="2:10" ht="187.5" x14ac:dyDescent="0.25">
      <c r="B131" s="118"/>
      <c r="C131" s="83" t="s">
        <v>248</v>
      </c>
      <c r="D131" s="83" t="s">
        <v>170</v>
      </c>
      <c r="E131" s="38">
        <v>1</v>
      </c>
      <c r="F131" s="39">
        <v>0.5</v>
      </c>
      <c r="G131" s="39">
        <v>0.5</v>
      </c>
      <c r="H131" s="39">
        <f t="shared" si="1"/>
        <v>1</v>
      </c>
      <c r="I131" s="81" t="s">
        <v>127</v>
      </c>
      <c r="J131" s="89" t="s">
        <v>412</v>
      </c>
    </row>
    <row r="132" spans="2:10" ht="75" x14ac:dyDescent="0.25">
      <c r="B132" s="118"/>
      <c r="C132" s="83" t="s">
        <v>249</v>
      </c>
      <c r="D132" s="83" t="s">
        <v>171</v>
      </c>
      <c r="E132" s="38">
        <v>1</v>
      </c>
      <c r="F132" s="39">
        <v>0.5</v>
      </c>
      <c r="G132" s="39">
        <v>0.5</v>
      </c>
      <c r="H132" s="39">
        <f t="shared" si="1"/>
        <v>1</v>
      </c>
      <c r="I132" s="81" t="s">
        <v>127</v>
      </c>
      <c r="J132" s="89" t="s">
        <v>348</v>
      </c>
    </row>
    <row r="133" spans="2:10" ht="408.75" customHeight="1" x14ac:dyDescent="0.25">
      <c r="B133" s="118"/>
      <c r="C133" s="83" t="s">
        <v>250</v>
      </c>
      <c r="D133" s="83" t="s">
        <v>251</v>
      </c>
      <c r="E133" s="99">
        <v>1</v>
      </c>
      <c r="F133" s="39">
        <v>0.5</v>
      </c>
      <c r="G133" s="39">
        <v>0.5</v>
      </c>
      <c r="H133" s="39">
        <f t="shared" si="1"/>
        <v>1</v>
      </c>
      <c r="I133" s="81" t="s">
        <v>127</v>
      </c>
      <c r="J133" s="89" t="s">
        <v>385</v>
      </c>
    </row>
    <row r="134" spans="2:10" ht="408.75" customHeight="1" x14ac:dyDescent="0.25">
      <c r="B134" s="118"/>
      <c r="C134" s="83" t="s">
        <v>252</v>
      </c>
      <c r="D134" s="83" t="s">
        <v>253</v>
      </c>
      <c r="E134" s="99">
        <v>1</v>
      </c>
      <c r="F134" s="39">
        <v>0.5</v>
      </c>
      <c r="G134" s="39">
        <v>0.5</v>
      </c>
      <c r="H134" s="39">
        <f t="shared" si="1"/>
        <v>1</v>
      </c>
      <c r="I134" s="81" t="s">
        <v>127</v>
      </c>
      <c r="J134" s="89" t="s">
        <v>413</v>
      </c>
    </row>
    <row r="135" spans="2:10" x14ac:dyDescent="0.25">
      <c r="B135" s="72"/>
      <c r="C135" s="73"/>
      <c r="D135" s="72"/>
      <c r="E135" s="57"/>
      <c r="F135" s="57"/>
      <c r="G135" s="57"/>
      <c r="H135" s="57"/>
      <c r="I135" s="72"/>
      <c r="J135" s="74"/>
    </row>
    <row r="136" spans="2:10" s="69" customFormat="1" ht="19.5" customHeight="1" x14ac:dyDescent="0.25">
      <c r="B136" s="68" t="s">
        <v>79</v>
      </c>
      <c r="C136" s="117" t="s">
        <v>190</v>
      </c>
      <c r="D136" s="117"/>
      <c r="E136" s="117"/>
      <c r="F136" s="117"/>
      <c r="G136" s="117"/>
      <c r="H136" s="117"/>
      <c r="I136" s="117"/>
      <c r="J136" s="117"/>
    </row>
    <row r="137" spans="2:10" s="69" customFormat="1" x14ac:dyDescent="0.25">
      <c r="B137" s="68" t="s">
        <v>194</v>
      </c>
      <c r="C137" s="120" t="s">
        <v>225</v>
      </c>
      <c r="D137" s="120"/>
      <c r="E137" s="58"/>
      <c r="F137" s="59"/>
      <c r="G137" s="49"/>
      <c r="H137" s="60"/>
      <c r="I137" s="59"/>
      <c r="J137" s="58"/>
    </row>
    <row r="138" spans="2:10" ht="19.5" customHeight="1" x14ac:dyDescent="0.25">
      <c r="B138" s="41"/>
    </row>
    <row r="139" spans="2:10" ht="19.5" customHeight="1" x14ac:dyDescent="0.25">
      <c r="B139" s="114" t="s">
        <v>8</v>
      </c>
      <c r="C139" s="114" t="s">
        <v>62</v>
      </c>
      <c r="D139" s="114" t="s">
        <v>108</v>
      </c>
      <c r="E139" s="114" t="s">
        <v>88</v>
      </c>
      <c r="F139" s="113" t="s">
        <v>89</v>
      </c>
      <c r="G139" s="113"/>
      <c r="H139" s="113"/>
      <c r="I139" s="114" t="s">
        <v>6</v>
      </c>
      <c r="J139" s="114" t="s">
        <v>7</v>
      </c>
    </row>
    <row r="140" spans="2:10" ht="19.5" customHeight="1" x14ac:dyDescent="0.25">
      <c r="B140" s="114"/>
      <c r="C140" s="114"/>
      <c r="D140" s="114"/>
      <c r="E140" s="114"/>
      <c r="F140" s="113" t="s">
        <v>350</v>
      </c>
      <c r="G140" s="113"/>
      <c r="H140" s="113"/>
      <c r="I140" s="114"/>
      <c r="J140" s="114"/>
    </row>
    <row r="141" spans="2:10" x14ac:dyDescent="0.25">
      <c r="B141" s="115"/>
      <c r="C141" s="115"/>
      <c r="D141" s="115"/>
      <c r="E141" s="115"/>
      <c r="F141" s="47" t="s">
        <v>82</v>
      </c>
      <c r="G141" s="48" t="s">
        <v>83</v>
      </c>
      <c r="H141" s="48" t="s">
        <v>182</v>
      </c>
      <c r="I141" s="115"/>
      <c r="J141" s="115"/>
    </row>
    <row r="142" spans="2:10" ht="131.25" x14ac:dyDescent="0.25">
      <c r="B142" s="83" t="s">
        <v>226</v>
      </c>
      <c r="C142" s="83" t="s">
        <v>227</v>
      </c>
      <c r="D142" s="83" t="s">
        <v>228</v>
      </c>
      <c r="E142" s="92">
        <v>1</v>
      </c>
      <c r="F142" s="39">
        <v>0.5</v>
      </c>
      <c r="G142" s="39">
        <v>0.5</v>
      </c>
      <c r="H142" s="91">
        <f>+G142/F142</f>
        <v>1</v>
      </c>
      <c r="I142" s="81" t="s">
        <v>308</v>
      </c>
      <c r="J142" s="84" t="s">
        <v>414</v>
      </c>
    </row>
    <row r="143" spans="2:10" x14ac:dyDescent="0.25">
      <c r="B143" s="41"/>
    </row>
    <row r="144" spans="2:10" s="69" customFormat="1" x14ac:dyDescent="0.25">
      <c r="B144" s="68" t="s">
        <v>79</v>
      </c>
      <c r="C144" s="117" t="s">
        <v>190</v>
      </c>
      <c r="D144" s="117"/>
      <c r="E144" s="117"/>
      <c r="F144" s="117"/>
      <c r="G144" s="117"/>
      <c r="H144" s="117"/>
      <c r="I144" s="117"/>
      <c r="J144" s="117"/>
    </row>
    <row r="145" spans="2:11" s="69" customFormat="1" x14ac:dyDescent="0.25">
      <c r="B145" s="68" t="s">
        <v>185</v>
      </c>
      <c r="C145" s="120" t="s">
        <v>195</v>
      </c>
      <c r="D145" s="120"/>
      <c r="E145" s="58"/>
      <c r="F145" s="59"/>
      <c r="G145" s="49"/>
      <c r="H145" s="60"/>
      <c r="I145" s="59"/>
      <c r="J145" s="58"/>
    </row>
    <row r="146" spans="2:11" x14ac:dyDescent="0.25">
      <c r="B146" s="54"/>
      <c r="C146" s="60"/>
      <c r="D146" s="60"/>
      <c r="E146" s="60"/>
      <c r="F146" s="49"/>
      <c r="G146" s="49"/>
      <c r="H146" s="60"/>
      <c r="I146" s="49"/>
      <c r="J146" s="60"/>
    </row>
    <row r="147" spans="2:11" ht="19.5" customHeight="1" x14ac:dyDescent="0.25">
      <c r="B147" s="114" t="s">
        <v>8</v>
      </c>
      <c r="C147" s="114" t="s">
        <v>62</v>
      </c>
      <c r="D147" s="114" t="s">
        <v>108</v>
      </c>
      <c r="E147" s="114" t="s">
        <v>88</v>
      </c>
      <c r="F147" s="113" t="s">
        <v>89</v>
      </c>
      <c r="G147" s="113"/>
      <c r="H147" s="113"/>
      <c r="I147" s="114" t="s">
        <v>6</v>
      </c>
      <c r="J147" s="114" t="s">
        <v>7</v>
      </c>
    </row>
    <row r="148" spans="2:11" ht="16.5" customHeight="1" x14ac:dyDescent="0.25">
      <c r="B148" s="114"/>
      <c r="C148" s="114"/>
      <c r="D148" s="114"/>
      <c r="E148" s="114"/>
      <c r="F148" s="113" t="s">
        <v>350</v>
      </c>
      <c r="G148" s="113"/>
      <c r="H148" s="113"/>
      <c r="I148" s="114"/>
      <c r="J148" s="114"/>
    </row>
    <row r="149" spans="2:11" x14ac:dyDescent="0.25">
      <c r="B149" s="115"/>
      <c r="C149" s="115"/>
      <c r="D149" s="115"/>
      <c r="E149" s="115"/>
      <c r="F149" s="47" t="s">
        <v>82</v>
      </c>
      <c r="G149" s="48" t="s">
        <v>83</v>
      </c>
      <c r="H149" s="48" t="s">
        <v>182</v>
      </c>
      <c r="I149" s="115"/>
      <c r="J149" s="115"/>
    </row>
    <row r="150" spans="2:11" ht="75" x14ac:dyDescent="0.25">
      <c r="B150" s="116" t="s">
        <v>40</v>
      </c>
      <c r="C150" s="83" t="s">
        <v>220</v>
      </c>
      <c r="D150" s="83" t="s">
        <v>157</v>
      </c>
      <c r="E150" s="39">
        <v>1</v>
      </c>
      <c r="F150" s="39">
        <v>0.5</v>
      </c>
      <c r="G150" s="39">
        <v>0.5</v>
      </c>
      <c r="H150" s="39">
        <f>+G150/F150</f>
        <v>1</v>
      </c>
      <c r="I150" s="83" t="s">
        <v>54</v>
      </c>
      <c r="J150" s="89"/>
    </row>
    <row r="151" spans="2:11" ht="93.75" x14ac:dyDescent="0.25">
      <c r="B151" s="116"/>
      <c r="C151" s="83" t="s">
        <v>211</v>
      </c>
      <c r="D151" s="83" t="s">
        <v>221</v>
      </c>
      <c r="E151" s="39">
        <v>1</v>
      </c>
      <c r="F151" s="39">
        <v>0.5</v>
      </c>
      <c r="G151" s="39">
        <v>0.5</v>
      </c>
      <c r="H151" s="39">
        <f>+G151/F151</f>
        <v>1</v>
      </c>
      <c r="I151" s="83" t="s">
        <v>54</v>
      </c>
      <c r="J151" s="89" t="s">
        <v>387</v>
      </c>
    </row>
    <row r="152" spans="2:11" ht="37.5" x14ac:dyDescent="0.25">
      <c r="B152" s="116"/>
      <c r="C152" s="83" t="s">
        <v>158</v>
      </c>
      <c r="D152" s="83" t="s">
        <v>159</v>
      </c>
      <c r="E152" s="39">
        <v>1</v>
      </c>
      <c r="F152" s="39">
        <v>0.5</v>
      </c>
      <c r="G152" s="39">
        <v>0.5</v>
      </c>
      <c r="H152" s="39">
        <f>+G152/F152</f>
        <v>1</v>
      </c>
      <c r="I152" s="83" t="s">
        <v>54</v>
      </c>
      <c r="J152" s="89"/>
    </row>
    <row r="153" spans="2:11" x14ac:dyDescent="0.25">
      <c r="B153" s="41"/>
    </row>
    <row r="154" spans="2:11" s="69" customFormat="1" x14ac:dyDescent="0.25">
      <c r="B154" s="68" t="s">
        <v>79</v>
      </c>
      <c r="C154" s="117" t="s">
        <v>190</v>
      </c>
      <c r="D154" s="117"/>
      <c r="E154" s="117"/>
      <c r="F154" s="117"/>
      <c r="G154" s="117"/>
      <c r="H154" s="117"/>
      <c r="I154" s="117"/>
      <c r="J154" s="117"/>
    </row>
    <row r="155" spans="2:11" s="69" customFormat="1" x14ac:dyDescent="0.25">
      <c r="B155" s="68" t="s">
        <v>185</v>
      </c>
      <c r="C155" s="117" t="s">
        <v>196</v>
      </c>
      <c r="D155" s="117"/>
      <c r="E155" s="117"/>
      <c r="F155" s="117"/>
      <c r="G155" s="117"/>
      <c r="H155" s="117"/>
      <c r="I155" s="117"/>
      <c r="J155" s="117"/>
    </row>
    <row r="156" spans="2:11" s="69" customFormat="1" x14ac:dyDescent="0.25">
      <c r="B156" s="45"/>
      <c r="C156" s="68"/>
      <c r="D156" s="68"/>
      <c r="E156" s="45"/>
      <c r="F156" s="45"/>
      <c r="G156" s="46"/>
      <c r="H156" s="46"/>
      <c r="I156" s="45"/>
      <c r="J156" s="68"/>
    </row>
    <row r="157" spans="2:11" ht="19.5" customHeight="1" x14ac:dyDescent="0.25">
      <c r="B157" s="114" t="s">
        <v>8</v>
      </c>
      <c r="C157" s="114" t="s">
        <v>62</v>
      </c>
      <c r="D157" s="114" t="s">
        <v>108</v>
      </c>
      <c r="E157" s="114" t="s">
        <v>88</v>
      </c>
      <c r="F157" s="113" t="s">
        <v>89</v>
      </c>
      <c r="G157" s="113"/>
      <c r="H157" s="113"/>
      <c r="I157" s="114" t="s">
        <v>6</v>
      </c>
      <c r="J157" s="114" t="s">
        <v>7</v>
      </c>
    </row>
    <row r="158" spans="2:11" ht="16.5" customHeight="1" x14ac:dyDescent="0.25">
      <c r="B158" s="114"/>
      <c r="C158" s="114"/>
      <c r="D158" s="114"/>
      <c r="E158" s="114"/>
      <c r="F158" s="113" t="s">
        <v>350</v>
      </c>
      <c r="G158" s="113"/>
      <c r="H158" s="113"/>
      <c r="I158" s="114"/>
      <c r="J158" s="114"/>
    </row>
    <row r="159" spans="2:11" x14ac:dyDescent="0.25">
      <c r="B159" s="115"/>
      <c r="C159" s="115"/>
      <c r="D159" s="115"/>
      <c r="E159" s="115"/>
      <c r="F159" s="47" t="s">
        <v>82</v>
      </c>
      <c r="G159" s="48" t="s">
        <v>83</v>
      </c>
      <c r="H159" s="48" t="s">
        <v>182</v>
      </c>
      <c r="I159" s="115"/>
      <c r="J159" s="115"/>
    </row>
    <row r="160" spans="2:11" ht="56.25" x14ac:dyDescent="0.25">
      <c r="B160" s="83" t="s">
        <v>92</v>
      </c>
      <c r="C160" s="83" t="s">
        <v>254</v>
      </c>
      <c r="D160" s="83" t="s">
        <v>255</v>
      </c>
      <c r="E160" s="39">
        <v>1</v>
      </c>
      <c r="F160" s="39">
        <v>0.3</v>
      </c>
      <c r="G160" s="39">
        <v>0.18</v>
      </c>
      <c r="H160" s="39">
        <f>+G160/F160</f>
        <v>0.6</v>
      </c>
      <c r="I160" s="83" t="s">
        <v>117</v>
      </c>
      <c r="J160" s="89" t="s">
        <v>388</v>
      </c>
      <c r="K160" s="75"/>
    </row>
    <row r="161" spans="2:11" ht="93.75" x14ac:dyDescent="0.25">
      <c r="B161" s="81" t="s">
        <v>43</v>
      </c>
      <c r="C161" s="83" t="s">
        <v>256</v>
      </c>
      <c r="D161" s="83" t="s">
        <v>257</v>
      </c>
      <c r="E161" s="61">
        <v>100</v>
      </c>
      <c r="F161" s="39">
        <v>0.1</v>
      </c>
      <c r="G161" s="39">
        <v>0.1</v>
      </c>
      <c r="H161" s="39">
        <f>+G161/F161</f>
        <v>1</v>
      </c>
      <c r="I161" s="83" t="s">
        <v>143</v>
      </c>
      <c r="J161" s="89" t="s">
        <v>415</v>
      </c>
      <c r="K161" s="75"/>
    </row>
    <row r="162" spans="2:11" ht="75" x14ac:dyDescent="0.25">
      <c r="B162" s="81" t="s">
        <v>40</v>
      </c>
      <c r="C162" s="83" t="s">
        <v>160</v>
      </c>
      <c r="D162" s="83" t="s">
        <v>161</v>
      </c>
      <c r="E162" s="39">
        <v>1</v>
      </c>
      <c r="F162" s="39">
        <v>0.5</v>
      </c>
      <c r="G162" s="39">
        <v>0.5</v>
      </c>
      <c r="H162" s="39">
        <f>+G162/F162</f>
        <v>1</v>
      </c>
      <c r="I162" s="83" t="s">
        <v>162</v>
      </c>
      <c r="J162" s="89" t="s">
        <v>360</v>
      </c>
      <c r="K162" s="75"/>
    </row>
    <row r="163" spans="2:11" x14ac:dyDescent="0.25">
      <c r="B163" s="41"/>
    </row>
    <row r="164" spans="2:11" s="69" customFormat="1" x14ac:dyDescent="0.25">
      <c r="B164" s="55" t="s">
        <v>79</v>
      </c>
      <c r="C164" s="117" t="s">
        <v>190</v>
      </c>
      <c r="D164" s="117"/>
      <c r="E164" s="117"/>
      <c r="F164" s="117"/>
      <c r="G164" s="117"/>
      <c r="H164" s="117"/>
      <c r="I164" s="117"/>
      <c r="J164" s="117"/>
    </row>
    <row r="165" spans="2:11" s="69" customFormat="1" x14ac:dyDescent="0.25">
      <c r="B165" s="55" t="s">
        <v>185</v>
      </c>
      <c r="C165" s="119" t="s">
        <v>197</v>
      </c>
      <c r="D165" s="119"/>
      <c r="E165" s="119"/>
      <c r="F165" s="119"/>
      <c r="G165" s="119"/>
      <c r="H165" s="119"/>
      <c r="I165" s="119"/>
      <c r="J165" s="68"/>
    </row>
    <row r="166" spans="2:11" x14ac:dyDescent="0.25">
      <c r="B166" s="45"/>
      <c r="C166" s="68"/>
      <c r="D166" s="68"/>
      <c r="E166" s="45"/>
      <c r="F166" s="45"/>
      <c r="G166" s="46"/>
      <c r="H166" s="46"/>
      <c r="I166" s="45"/>
      <c r="J166" s="45"/>
    </row>
    <row r="167" spans="2:11" ht="19.5" customHeight="1" x14ac:dyDescent="0.25">
      <c r="B167" s="114" t="s">
        <v>8</v>
      </c>
      <c r="C167" s="114" t="s">
        <v>62</v>
      </c>
      <c r="D167" s="114" t="s">
        <v>108</v>
      </c>
      <c r="E167" s="114" t="s">
        <v>88</v>
      </c>
      <c r="F167" s="113" t="s">
        <v>89</v>
      </c>
      <c r="G167" s="113"/>
      <c r="H167" s="113"/>
      <c r="I167" s="114" t="s">
        <v>6</v>
      </c>
      <c r="J167" s="114" t="s">
        <v>7</v>
      </c>
    </row>
    <row r="168" spans="2:11" ht="16.5" customHeight="1" x14ac:dyDescent="0.25">
      <c r="B168" s="114"/>
      <c r="C168" s="114"/>
      <c r="D168" s="114"/>
      <c r="E168" s="114"/>
      <c r="F168" s="113" t="s">
        <v>350</v>
      </c>
      <c r="G168" s="113"/>
      <c r="H168" s="113"/>
      <c r="I168" s="114"/>
      <c r="J168" s="114"/>
    </row>
    <row r="169" spans="2:11" x14ac:dyDescent="0.25">
      <c r="B169" s="115"/>
      <c r="C169" s="115"/>
      <c r="D169" s="115"/>
      <c r="E169" s="115"/>
      <c r="F169" s="47" t="s">
        <v>82</v>
      </c>
      <c r="G169" s="48" t="s">
        <v>83</v>
      </c>
      <c r="H169" s="48" t="s">
        <v>182</v>
      </c>
      <c r="I169" s="115"/>
      <c r="J169" s="115"/>
    </row>
    <row r="170" spans="2:11" ht="56.25" x14ac:dyDescent="0.25">
      <c r="B170" s="116" t="s">
        <v>40</v>
      </c>
      <c r="C170" s="83" t="s">
        <v>163</v>
      </c>
      <c r="D170" s="83" t="s">
        <v>164</v>
      </c>
      <c r="E170" s="39">
        <v>1</v>
      </c>
      <c r="F170" s="39">
        <v>0.5</v>
      </c>
      <c r="G170" s="39">
        <v>0.5</v>
      </c>
      <c r="H170" s="39">
        <f t="shared" ref="H170:H175" si="2">+G170/F170</f>
        <v>1</v>
      </c>
      <c r="I170" s="83" t="s">
        <v>162</v>
      </c>
      <c r="J170" s="89" t="s">
        <v>416</v>
      </c>
    </row>
    <row r="171" spans="2:11" ht="56.25" x14ac:dyDescent="0.25">
      <c r="B171" s="116"/>
      <c r="C171" s="83" t="s">
        <v>165</v>
      </c>
      <c r="D171" s="83" t="s">
        <v>166</v>
      </c>
      <c r="E171" s="39">
        <v>1</v>
      </c>
      <c r="F171" s="39">
        <v>0.5</v>
      </c>
      <c r="G171" s="39">
        <v>0.5</v>
      </c>
      <c r="H171" s="39">
        <f t="shared" si="2"/>
        <v>1</v>
      </c>
      <c r="I171" s="83" t="s">
        <v>162</v>
      </c>
      <c r="J171" s="89" t="s">
        <v>389</v>
      </c>
    </row>
    <row r="172" spans="2:11" ht="37.5" x14ac:dyDescent="0.25">
      <c r="B172" s="116"/>
      <c r="C172" s="83" t="s">
        <v>258</v>
      </c>
      <c r="D172" s="83" t="s">
        <v>167</v>
      </c>
      <c r="E172" s="39">
        <v>1</v>
      </c>
      <c r="F172" s="39">
        <v>0.5</v>
      </c>
      <c r="G172" s="39">
        <v>0.5</v>
      </c>
      <c r="H172" s="39">
        <f t="shared" si="2"/>
        <v>1</v>
      </c>
      <c r="I172" s="83" t="s">
        <v>124</v>
      </c>
      <c r="J172" s="89" t="s">
        <v>361</v>
      </c>
    </row>
    <row r="173" spans="2:11" ht="56.25" x14ac:dyDescent="0.25">
      <c r="B173" s="116"/>
      <c r="C173" s="83" t="s">
        <v>259</v>
      </c>
      <c r="D173" s="83" t="s">
        <v>168</v>
      </c>
      <c r="E173" s="39">
        <v>1</v>
      </c>
      <c r="F173" s="39">
        <v>0.5</v>
      </c>
      <c r="G173" s="39">
        <v>0.5</v>
      </c>
      <c r="H173" s="39">
        <f t="shared" si="2"/>
        <v>1</v>
      </c>
      <c r="I173" s="83" t="s">
        <v>124</v>
      </c>
      <c r="J173" s="89" t="s">
        <v>417</v>
      </c>
    </row>
    <row r="174" spans="2:11" ht="75" x14ac:dyDescent="0.25">
      <c r="B174" s="116"/>
      <c r="C174" s="83" t="s">
        <v>260</v>
      </c>
      <c r="D174" s="83" t="s">
        <v>169</v>
      </c>
      <c r="E174" s="39">
        <v>1</v>
      </c>
      <c r="F174" s="39">
        <v>0</v>
      </c>
      <c r="G174" s="39">
        <v>0</v>
      </c>
      <c r="H174" s="39">
        <v>0</v>
      </c>
      <c r="I174" s="83" t="s">
        <v>124</v>
      </c>
      <c r="J174" s="89"/>
    </row>
    <row r="175" spans="2:11" ht="75" x14ac:dyDescent="0.25">
      <c r="B175" s="116"/>
      <c r="C175" s="83" t="s">
        <v>261</v>
      </c>
      <c r="D175" s="83" t="s">
        <v>262</v>
      </c>
      <c r="E175" s="61">
        <v>2</v>
      </c>
      <c r="F175" s="39">
        <v>0.25</v>
      </c>
      <c r="G175" s="39">
        <v>0.25</v>
      </c>
      <c r="H175" s="39">
        <f t="shared" si="2"/>
        <v>1</v>
      </c>
      <c r="I175" s="83" t="s">
        <v>124</v>
      </c>
      <c r="J175" s="89" t="s">
        <v>390</v>
      </c>
    </row>
    <row r="176" spans="2:11" ht="93.75" x14ac:dyDescent="0.25">
      <c r="B176" s="116"/>
      <c r="C176" s="83" t="s">
        <v>263</v>
      </c>
      <c r="D176" s="83" t="s">
        <v>264</v>
      </c>
      <c r="E176" s="61">
        <v>1</v>
      </c>
      <c r="F176" s="39">
        <v>0.25</v>
      </c>
      <c r="G176" s="39">
        <v>0.25</v>
      </c>
      <c r="H176" s="39">
        <f>+F176/G176</f>
        <v>1</v>
      </c>
      <c r="I176" s="83" t="s">
        <v>124</v>
      </c>
      <c r="J176" s="89" t="s">
        <v>362</v>
      </c>
    </row>
    <row r="177" spans="2:10" ht="56.25" x14ac:dyDescent="0.25">
      <c r="B177" s="116"/>
      <c r="C177" s="83" t="s">
        <v>265</v>
      </c>
      <c r="D177" s="83" t="s">
        <v>266</v>
      </c>
      <c r="E177" s="61">
        <v>1</v>
      </c>
      <c r="F177" s="39">
        <v>0.25</v>
      </c>
      <c r="G177" s="39">
        <v>0.25</v>
      </c>
      <c r="H177" s="39">
        <f>+G177/F177</f>
        <v>1</v>
      </c>
      <c r="I177" s="83" t="s">
        <v>124</v>
      </c>
      <c r="J177" s="89" t="s">
        <v>363</v>
      </c>
    </row>
    <row r="178" spans="2:10" x14ac:dyDescent="0.25">
      <c r="B178" s="41"/>
    </row>
    <row r="179" spans="2:10" s="69" customFormat="1" x14ac:dyDescent="0.25">
      <c r="B179" s="68" t="s">
        <v>80</v>
      </c>
      <c r="C179" s="121" t="s">
        <v>190</v>
      </c>
      <c r="D179" s="121"/>
      <c r="E179" s="121"/>
      <c r="F179" s="121"/>
      <c r="G179" s="121"/>
      <c r="H179" s="121"/>
      <c r="I179" s="121"/>
      <c r="J179" s="121"/>
    </row>
    <row r="180" spans="2:10" s="69" customFormat="1" x14ac:dyDescent="0.25">
      <c r="B180" s="68" t="s">
        <v>185</v>
      </c>
      <c r="C180" s="121" t="s">
        <v>198</v>
      </c>
      <c r="D180" s="121"/>
      <c r="E180" s="121"/>
      <c r="F180" s="121"/>
      <c r="G180" s="121"/>
      <c r="H180" s="121"/>
      <c r="I180" s="121"/>
      <c r="J180" s="121"/>
    </row>
    <row r="181" spans="2:10" x14ac:dyDescent="0.25">
      <c r="B181" s="46"/>
      <c r="C181" s="54"/>
      <c r="D181" s="54"/>
      <c r="E181" s="46"/>
      <c r="F181" s="46"/>
      <c r="G181" s="46"/>
      <c r="H181" s="46"/>
      <c r="I181" s="46"/>
      <c r="J181" s="54"/>
    </row>
    <row r="182" spans="2:10" ht="19.5" customHeight="1" x14ac:dyDescent="0.25">
      <c r="B182" s="114" t="s">
        <v>8</v>
      </c>
      <c r="C182" s="114" t="s">
        <v>62</v>
      </c>
      <c r="D182" s="114" t="s">
        <v>108</v>
      </c>
      <c r="E182" s="114" t="s">
        <v>88</v>
      </c>
      <c r="F182" s="113" t="s">
        <v>89</v>
      </c>
      <c r="G182" s="113"/>
      <c r="H182" s="113"/>
      <c r="I182" s="114" t="s">
        <v>6</v>
      </c>
      <c r="J182" s="114" t="s">
        <v>7</v>
      </c>
    </row>
    <row r="183" spans="2:10" ht="16.5" customHeight="1" x14ac:dyDescent="0.25">
      <c r="B183" s="114"/>
      <c r="C183" s="114"/>
      <c r="D183" s="114"/>
      <c r="E183" s="114"/>
      <c r="F183" s="113" t="s">
        <v>350</v>
      </c>
      <c r="G183" s="113"/>
      <c r="H183" s="113"/>
      <c r="I183" s="114"/>
      <c r="J183" s="114"/>
    </row>
    <row r="184" spans="2:10" x14ac:dyDescent="0.25">
      <c r="B184" s="115"/>
      <c r="C184" s="115"/>
      <c r="D184" s="115"/>
      <c r="E184" s="115"/>
      <c r="F184" s="47" t="s">
        <v>82</v>
      </c>
      <c r="G184" s="48" t="s">
        <v>83</v>
      </c>
      <c r="H184" s="48" t="s">
        <v>182</v>
      </c>
      <c r="I184" s="115"/>
      <c r="J184" s="115"/>
    </row>
    <row r="185" spans="2:10" ht="375" x14ac:dyDescent="0.25">
      <c r="B185" s="116" t="s">
        <v>36</v>
      </c>
      <c r="C185" s="83" t="s">
        <v>268</v>
      </c>
      <c r="D185" s="83" t="s">
        <v>57</v>
      </c>
      <c r="E185" s="40">
        <v>4306603</v>
      </c>
      <c r="F185" s="40">
        <v>2853124.67</v>
      </c>
      <c r="G185" s="109">
        <v>2635589.39</v>
      </c>
      <c r="H185" s="100">
        <f t="shared" ref="H185:H191" si="3">+G185/F185</f>
        <v>0.92375542425911594</v>
      </c>
      <c r="I185" s="89" t="s">
        <v>222</v>
      </c>
      <c r="J185" s="101" t="s">
        <v>391</v>
      </c>
    </row>
    <row r="186" spans="2:10" ht="375" x14ac:dyDescent="0.25">
      <c r="B186" s="116"/>
      <c r="C186" s="83" t="s">
        <v>269</v>
      </c>
      <c r="D186" s="83" t="s">
        <v>58</v>
      </c>
      <c r="E186" s="40">
        <v>3871710</v>
      </c>
      <c r="F186" s="40">
        <v>1056202.6599999999</v>
      </c>
      <c r="G186" s="109">
        <v>985924.95</v>
      </c>
      <c r="H186" s="39">
        <f t="shared" si="3"/>
        <v>0.93346190777440385</v>
      </c>
      <c r="I186" s="89" t="s">
        <v>222</v>
      </c>
      <c r="J186" s="101" t="s">
        <v>392</v>
      </c>
    </row>
    <row r="187" spans="2:10" ht="75" x14ac:dyDescent="0.25">
      <c r="B187" s="116"/>
      <c r="C187" s="83" t="s">
        <v>364</v>
      </c>
      <c r="D187" s="83" t="s">
        <v>75</v>
      </c>
      <c r="E187" s="40">
        <v>213175</v>
      </c>
      <c r="F187" s="40">
        <v>164144.76</v>
      </c>
      <c r="G187" s="109">
        <v>103884.89</v>
      </c>
      <c r="H187" s="39">
        <f t="shared" si="3"/>
        <v>0.63288581371711161</v>
      </c>
      <c r="I187" s="89" t="s">
        <v>120</v>
      </c>
      <c r="J187" s="101" t="s">
        <v>393</v>
      </c>
    </row>
    <row r="188" spans="2:10" ht="90.75" customHeight="1" x14ac:dyDescent="0.25">
      <c r="B188" s="116"/>
      <c r="C188" s="83" t="s">
        <v>365</v>
      </c>
      <c r="D188" s="83" t="s">
        <v>76</v>
      </c>
      <c r="E188" s="40">
        <v>193989</v>
      </c>
      <c r="F188" s="40">
        <v>91174.95</v>
      </c>
      <c r="G188" s="109">
        <v>72375.94</v>
      </c>
      <c r="H188" s="39">
        <f t="shared" si="3"/>
        <v>0.79381387102488132</v>
      </c>
      <c r="I188" s="89" t="s">
        <v>120</v>
      </c>
      <c r="J188" s="101" t="s">
        <v>394</v>
      </c>
    </row>
    <row r="189" spans="2:10" ht="320.25" customHeight="1" x14ac:dyDescent="0.25">
      <c r="B189" s="116"/>
      <c r="C189" s="83" t="s">
        <v>366</v>
      </c>
      <c r="D189" s="83" t="s">
        <v>267</v>
      </c>
      <c r="E189" s="40">
        <v>1089639</v>
      </c>
      <c r="F189" s="40">
        <v>772881.39</v>
      </c>
      <c r="G189" s="109">
        <v>757922.13</v>
      </c>
      <c r="H189" s="39">
        <f t="shared" si="3"/>
        <v>0.98064481795841918</v>
      </c>
      <c r="I189" s="89" t="s">
        <v>222</v>
      </c>
      <c r="J189" s="101" t="s">
        <v>395</v>
      </c>
    </row>
    <row r="190" spans="2:10" ht="93.75" x14ac:dyDescent="0.25">
      <c r="B190" s="116"/>
      <c r="C190" s="83" t="s">
        <v>223</v>
      </c>
      <c r="D190" s="83" t="s">
        <v>119</v>
      </c>
      <c r="E190" s="102">
        <v>1</v>
      </c>
      <c r="F190" s="91">
        <v>0.5</v>
      </c>
      <c r="G190" s="39">
        <v>0.5</v>
      </c>
      <c r="H190" s="39">
        <f t="shared" si="3"/>
        <v>1</v>
      </c>
      <c r="I190" s="89" t="s">
        <v>60</v>
      </c>
      <c r="J190" s="101" t="s">
        <v>329</v>
      </c>
    </row>
    <row r="191" spans="2:10" ht="56.25" x14ac:dyDescent="0.25">
      <c r="B191" s="116"/>
      <c r="C191" s="83" t="s">
        <v>138</v>
      </c>
      <c r="D191" s="83" t="s">
        <v>139</v>
      </c>
      <c r="E191" s="39">
        <v>1</v>
      </c>
      <c r="F191" s="39">
        <v>0.5</v>
      </c>
      <c r="G191" s="39">
        <v>0.5</v>
      </c>
      <c r="H191" s="39">
        <f t="shared" si="3"/>
        <v>1</v>
      </c>
      <c r="I191" s="89" t="s">
        <v>60</v>
      </c>
      <c r="J191" s="101" t="s">
        <v>396</v>
      </c>
    </row>
    <row r="192" spans="2:10" x14ac:dyDescent="0.25">
      <c r="B192" s="41"/>
    </row>
    <row r="193" spans="1:10" s="69" customFormat="1" x14ac:dyDescent="0.25">
      <c r="B193" s="55" t="s">
        <v>79</v>
      </c>
      <c r="C193" s="117" t="s">
        <v>190</v>
      </c>
      <c r="D193" s="117"/>
      <c r="E193" s="117"/>
      <c r="F193" s="117"/>
      <c r="G193" s="117"/>
      <c r="H193" s="117"/>
      <c r="I193" s="117"/>
      <c r="J193" s="117"/>
    </row>
    <row r="194" spans="1:10" s="69" customFormat="1" x14ac:dyDescent="0.25">
      <c r="B194" s="55" t="s">
        <v>185</v>
      </c>
      <c r="C194" s="117" t="s">
        <v>212</v>
      </c>
      <c r="D194" s="117"/>
      <c r="E194" s="117"/>
      <c r="F194" s="117"/>
      <c r="G194" s="117"/>
      <c r="H194" s="117"/>
      <c r="I194" s="117"/>
      <c r="J194" s="117"/>
    </row>
    <row r="195" spans="1:10" x14ac:dyDescent="0.25">
      <c r="A195" s="56"/>
      <c r="B195" s="56"/>
      <c r="E195" s="44"/>
      <c r="H195" s="44"/>
    </row>
    <row r="196" spans="1:10" ht="16.5" customHeight="1" x14ac:dyDescent="0.25">
      <c r="A196" s="56"/>
      <c r="B196" s="114" t="s">
        <v>8</v>
      </c>
      <c r="C196" s="114" t="s">
        <v>62</v>
      </c>
      <c r="D196" s="114" t="s">
        <v>108</v>
      </c>
      <c r="E196" s="114" t="s">
        <v>88</v>
      </c>
      <c r="F196" s="113" t="s">
        <v>89</v>
      </c>
      <c r="G196" s="113"/>
      <c r="H196" s="113"/>
      <c r="I196" s="114" t="s">
        <v>6</v>
      </c>
      <c r="J196" s="114" t="s">
        <v>7</v>
      </c>
    </row>
    <row r="197" spans="1:10" ht="16.5" customHeight="1" x14ac:dyDescent="0.25">
      <c r="A197" s="56"/>
      <c r="B197" s="114"/>
      <c r="C197" s="114"/>
      <c r="D197" s="114"/>
      <c r="E197" s="114"/>
      <c r="F197" s="113" t="s">
        <v>350</v>
      </c>
      <c r="G197" s="113"/>
      <c r="H197" s="113"/>
      <c r="I197" s="114"/>
      <c r="J197" s="114"/>
    </row>
    <row r="198" spans="1:10" ht="16.5" customHeight="1" x14ac:dyDescent="0.25">
      <c r="A198" s="69"/>
      <c r="B198" s="115"/>
      <c r="C198" s="115"/>
      <c r="D198" s="115"/>
      <c r="E198" s="115"/>
      <c r="F198" s="47" t="s">
        <v>82</v>
      </c>
      <c r="G198" s="48" t="s">
        <v>83</v>
      </c>
      <c r="H198" s="48" t="s">
        <v>182</v>
      </c>
      <c r="I198" s="115"/>
      <c r="J198" s="115"/>
    </row>
    <row r="199" spans="1:10" ht="112.5" x14ac:dyDescent="0.25">
      <c r="A199" s="69"/>
      <c r="B199" s="83" t="s">
        <v>40</v>
      </c>
      <c r="C199" s="83" t="s">
        <v>270</v>
      </c>
      <c r="D199" s="83" t="s">
        <v>271</v>
      </c>
      <c r="E199" s="36">
        <v>2</v>
      </c>
      <c r="F199" s="39">
        <v>0</v>
      </c>
      <c r="G199" s="39">
        <v>0</v>
      </c>
      <c r="H199" s="39">
        <v>0</v>
      </c>
      <c r="I199" s="81" t="s">
        <v>126</v>
      </c>
      <c r="J199" s="95" t="s">
        <v>310</v>
      </c>
    </row>
    <row r="200" spans="1:10" x14ac:dyDescent="0.25">
      <c r="A200" s="69"/>
      <c r="B200" s="76"/>
      <c r="C200" s="49"/>
      <c r="D200" s="49"/>
      <c r="E200" s="52"/>
      <c r="F200" s="52"/>
      <c r="G200" s="52"/>
      <c r="H200" s="52"/>
      <c r="J200" s="60"/>
    </row>
    <row r="201" spans="1:10" x14ac:dyDescent="0.25">
      <c r="A201" s="69"/>
      <c r="B201" s="55" t="s">
        <v>79</v>
      </c>
      <c r="C201" s="117" t="s">
        <v>190</v>
      </c>
      <c r="D201" s="117"/>
      <c r="E201" s="117"/>
      <c r="F201" s="117"/>
      <c r="G201" s="117"/>
      <c r="H201" s="117"/>
      <c r="I201" s="117"/>
      <c r="J201" s="117"/>
    </row>
    <row r="202" spans="1:10" x14ac:dyDescent="0.25">
      <c r="A202" s="69"/>
      <c r="B202" s="55" t="s">
        <v>185</v>
      </c>
      <c r="C202" s="117" t="s">
        <v>367</v>
      </c>
      <c r="D202" s="117"/>
      <c r="E202" s="117"/>
      <c r="F202" s="117"/>
      <c r="G202" s="117"/>
      <c r="H202" s="117"/>
      <c r="I202" s="117"/>
      <c r="J202" s="117"/>
    </row>
    <row r="203" spans="1:10" x14ac:dyDescent="0.25">
      <c r="A203" s="69"/>
      <c r="B203" s="56"/>
      <c r="E203" s="44"/>
      <c r="H203" s="44"/>
    </row>
    <row r="204" spans="1:10" ht="19.5" customHeight="1" x14ac:dyDescent="0.25">
      <c r="A204" s="69"/>
      <c r="B204" s="114" t="s">
        <v>8</v>
      </c>
      <c r="C204" s="114" t="s">
        <v>62</v>
      </c>
      <c r="D204" s="114" t="s">
        <v>108</v>
      </c>
      <c r="E204" s="114" t="s">
        <v>88</v>
      </c>
      <c r="F204" s="113" t="s">
        <v>89</v>
      </c>
      <c r="G204" s="113"/>
      <c r="H204" s="113"/>
      <c r="I204" s="114" t="s">
        <v>6</v>
      </c>
      <c r="J204" s="114" t="s">
        <v>7</v>
      </c>
    </row>
    <row r="205" spans="1:10" ht="19.5" customHeight="1" x14ac:dyDescent="0.25">
      <c r="A205" s="69"/>
      <c r="B205" s="114"/>
      <c r="C205" s="114"/>
      <c r="D205" s="114"/>
      <c r="E205" s="114"/>
      <c r="F205" s="113" t="s">
        <v>350</v>
      </c>
      <c r="G205" s="113"/>
      <c r="H205" s="113"/>
      <c r="I205" s="114"/>
      <c r="J205" s="114"/>
    </row>
    <row r="206" spans="1:10" x14ac:dyDescent="0.25">
      <c r="A206" s="69"/>
      <c r="B206" s="115"/>
      <c r="C206" s="115"/>
      <c r="D206" s="115"/>
      <c r="E206" s="115"/>
      <c r="F206" s="47" t="s">
        <v>82</v>
      </c>
      <c r="G206" s="48" t="s">
        <v>83</v>
      </c>
      <c r="H206" s="48" t="s">
        <v>182</v>
      </c>
      <c r="I206" s="115"/>
      <c r="J206" s="115"/>
    </row>
    <row r="207" spans="1:10" ht="131.25" x14ac:dyDescent="0.25">
      <c r="A207" s="69"/>
      <c r="B207" s="118" t="s">
        <v>48</v>
      </c>
      <c r="C207" s="83" t="s">
        <v>368</v>
      </c>
      <c r="D207" s="83" t="s">
        <v>272</v>
      </c>
      <c r="E207" s="39">
        <v>1</v>
      </c>
      <c r="F207" s="39">
        <v>0.5</v>
      </c>
      <c r="G207" s="39">
        <v>0.5</v>
      </c>
      <c r="H207" s="39">
        <f>+F207/G207</f>
        <v>1</v>
      </c>
      <c r="I207" s="81" t="s">
        <v>316</v>
      </c>
      <c r="J207" s="95" t="s">
        <v>397</v>
      </c>
    </row>
    <row r="208" spans="1:10" ht="37.5" x14ac:dyDescent="0.25">
      <c r="A208" s="69"/>
      <c r="B208" s="118"/>
      <c r="C208" s="83" t="s">
        <v>273</v>
      </c>
      <c r="D208" s="83" t="s">
        <v>274</v>
      </c>
      <c r="E208" s="39">
        <v>1</v>
      </c>
      <c r="F208" s="39">
        <v>0.5</v>
      </c>
      <c r="G208" s="39">
        <v>0.5</v>
      </c>
      <c r="H208" s="39">
        <f>+F208/G208</f>
        <v>1</v>
      </c>
      <c r="I208" s="81" t="s">
        <v>316</v>
      </c>
      <c r="J208" s="95"/>
    </row>
    <row r="209" spans="1:10" ht="206.25" x14ac:dyDescent="0.25">
      <c r="A209" s="69"/>
      <c r="B209" s="116" t="s">
        <v>40</v>
      </c>
      <c r="C209" s="83" t="s">
        <v>369</v>
      </c>
      <c r="D209" s="83" t="s">
        <v>275</v>
      </c>
      <c r="E209" s="36">
        <v>1</v>
      </c>
      <c r="F209" s="39">
        <v>0</v>
      </c>
      <c r="G209" s="39">
        <v>0</v>
      </c>
      <c r="H209" s="39">
        <v>0</v>
      </c>
      <c r="I209" s="81" t="s">
        <v>316</v>
      </c>
      <c r="J209" s="95" t="s">
        <v>398</v>
      </c>
    </row>
    <row r="210" spans="1:10" ht="226.5" customHeight="1" x14ac:dyDescent="0.25">
      <c r="A210" s="69"/>
      <c r="B210" s="116"/>
      <c r="C210" s="83" t="s">
        <v>276</v>
      </c>
      <c r="D210" s="83" t="s">
        <v>277</v>
      </c>
      <c r="E210" s="36">
        <v>1</v>
      </c>
      <c r="F210" s="39">
        <v>0</v>
      </c>
      <c r="G210" s="39">
        <v>0</v>
      </c>
      <c r="H210" s="39">
        <v>0</v>
      </c>
      <c r="I210" s="81" t="s">
        <v>316</v>
      </c>
      <c r="J210" s="95" t="s">
        <v>399</v>
      </c>
    </row>
    <row r="211" spans="1:10" ht="93.75" x14ac:dyDescent="0.25">
      <c r="A211" s="69"/>
      <c r="B211" s="116"/>
      <c r="C211" s="83" t="s">
        <v>278</v>
      </c>
      <c r="D211" s="83" t="s">
        <v>279</v>
      </c>
      <c r="E211" s="36">
        <v>4</v>
      </c>
      <c r="F211" s="39">
        <v>0.5</v>
      </c>
      <c r="G211" s="39">
        <v>0.5</v>
      </c>
      <c r="H211" s="39">
        <f>+F211/G211</f>
        <v>1</v>
      </c>
      <c r="I211" s="81" t="s">
        <v>316</v>
      </c>
      <c r="J211" s="95" t="s">
        <v>400</v>
      </c>
    </row>
    <row r="212" spans="1:10" ht="408.75" customHeight="1" x14ac:dyDescent="0.25">
      <c r="A212" s="69"/>
      <c r="B212" s="116"/>
      <c r="C212" s="83" t="s">
        <v>321</v>
      </c>
      <c r="D212" s="83" t="s">
        <v>317</v>
      </c>
      <c r="E212" s="83">
        <v>1</v>
      </c>
      <c r="F212" s="39">
        <v>0</v>
      </c>
      <c r="G212" s="39">
        <v>0</v>
      </c>
      <c r="H212" s="39">
        <v>0</v>
      </c>
      <c r="I212" s="81" t="s">
        <v>316</v>
      </c>
      <c r="J212" s="89" t="s">
        <v>418</v>
      </c>
    </row>
    <row r="213" spans="1:10" x14ac:dyDescent="0.25">
      <c r="A213" s="69"/>
      <c r="B213" s="41"/>
      <c r="C213" s="41"/>
      <c r="D213" s="41"/>
      <c r="F213" s="52"/>
      <c r="G213" s="52"/>
      <c r="H213" s="52"/>
      <c r="J213" s="60"/>
    </row>
    <row r="214" spans="1:10" s="69" customFormat="1" x14ac:dyDescent="0.25">
      <c r="B214" s="68" t="s">
        <v>86</v>
      </c>
      <c r="C214" s="117" t="s">
        <v>199</v>
      </c>
      <c r="D214" s="117"/>
      <c r="E214" s="117"/>
      <c r="F214" s="117"/>
      <c r="G214" s="117"/>
      <c r="H214" s="117"/>
      <c r="I214" s="117"/>
      <c r="J214" s="117"/>
    </row>
    <row r="215" spans="1:10" s="69" customFormat="1" ht="23.25" customHeight="1" x14ac:dyDescent="0.25">
      <c r="B215" s="68" t="s">
        <v>185</v>
      </c>
      <c r="C215" s="117" t="s">
        <v>370</v>
      </c>
      <c r="D215" s="117"/>
      <c r="E215" s="117"/>
      <c r="F215" s="117"/>
      <c r="G215" s="117"/>
      <c r="H215" s="117"/>
      <c r="I215" s="117"/>
      <c r="J215" s="117"/>
    </row>
    <row r="216" spans="1:10" x14ac:dyDescent="0.25">
      <c r="A216" s="69"/>
      <c r="B216" s="68"/>
      <c r="C216" s="68"/>
      <c r="D216" s="68"/>
      <c r="E216" s="45"/>
      <c r="F216" s="45"/>
      <c r="G216" s="46"/>
      <c r="H216" s="46"/>
      <c r="I216" s="45"/>
      <c r="J216" s="68"/>
    </row>
    <row r="217" spans="1:10" ht="16.5" customHeight="1" x14ac:dyDescent="0.25">
      <c r="A217" s="69"/>
      <c r="B217" s="114" t="s">
        <v>8</v>
      </c>
      <c r="C217" s="114" t="s">
        <v>62</v>
      </c>
      <c r="D217" s="114" t="s">
        <v>108</v>
      </c>
      <c r="E217" s="114" t="s">
        <v>88</v>
      </c>
      <c r="F217" s="113" t="s">
        <v>89</v>
      </c>
      <c r="G217" s="113"/>
      <c r="H217" s="113"/>
      <c r="I217" s="114" t="s">
        <v>6</v>
      </c>
      <c r="J217" s="114" t="s">
        <v>7</v>
      </c>
    </row>
    <row r="218" spans="1:10" ht="16.5" customHeight="1" x14ac:dyDescent="0.25">
      <c r="A218" s="69"/>
      <c r="B218" s="114"/>
      <c r="C218" s="114"/>
      <c r="D218" s="114"/>
      <c r="E218" s="114"/>
      <c r="F218" s="113" t="s">
        <v>350</v>
      </c>
      <c r="G218" s="113"/>
      <c r="H218" s="113"/>
      <c r="I218" s="114"/>
      <c r="J218" s="114"/>
    </row>
    <row r="219" spans="1:10" x14ac:dyDescent="0.25">
      <c r="A219" s="69"/>
      <c r="B219" s="114"/>
      <c r="C219" s="114"/>
      <c r="D219" s="114"/>
      <c r="E219" s="114"/>
      <c r="F219" s="47" t="s">
        <v>82</v>
      </c>
      <c r="G219" s="48" t="s">
        <v>83</v>
      </c>
      <c r="H219" s="48" t="s">
        <v>182</v>
      </c>
      <c r="I219" s="114"/>
      <c r="J219" s="114"/>
    </row>
    <row r="220" spans="1:10" s="75" customFormat="1" ht="93.75" x14ac:dyDescent="0.25">
      <c r="A220" s="77"/>
      <c r="B220" s="116" t="s">
        <v>50</v>
      </c>
      <c r="C220" s="83" t="s">
        <v>280</v>
      </c>
      <c r="D220" s="83" t="s">
        <v>281</v>
      </c>
      <c r="E220" s="36">
        <v>4000</v>
      </c>
      <c r="F220" s="103">
        <v>300</v>
      </c>
      <c r="G220" s="81">
        <v>981.8</v>
      </c>
      <c r="H220" s="39">
        <f>+G220/F220</f>
        <v>3.2726666666666664</v>
      </c>
      <c r="I220" s="95" t="s">
        <v>309</v>
      </c>
      <c r="J220" s="84" t="s">
        <v>371</v>
      </c>
    </row>
    <row r="221" spans="1:10" s="75" customFormat="1" x14ac:dyDescent="0.25">
      <c r="A221" s="77"/>
      <c r="B221" s="116"/>
      <c r="C221" s="83" t="s">
        <v>282</v>
      </c>
      <c r="D221" s="83" t="s">
        <v>372</v>
      </c>
      <c r="E221" s="36">
        <v>15</v>
      </c>
      <c r="F221" s="103">
        <v>11</v>
      </c>
      <c r="G221" s="81">
        <v>1</v>
      </c>
      <c r="H221" s="39">
        <f t="shared" ref="H221:H230" si="4">+G221/F221</f>
        <v>9.0909090909090912E-2</v>
      </c>
      <c r="I221" s="81" t="s">
        <v>128</v>
      </c>
      <c r="J221" s="84" t="s">
        <v>331</v>
      </c>
    </row>
    <row r="222" spans="1:10" s="75" customFormat="1" ht="83.25" customHeight="1" x14ac:dyDescent="0.25">
      <c r="A222" s="77"/>
      <c r="B222" s="116"/>
      <c r="C222" s="83" t="s">
        <v>283</v>
      </c>
      <c r="D222" s="83" t="s">
        <v>284</v>
      </c>
      <c r="E222" s="36">
        <v>85</v>
      </c>
      <c r="F222" s="36">
        <v>40</v>
      </c>
      <c r="G222" s="36">
        <v>51.12</v>
      </c>
      <c r="H222" s="39">
        <f t="shared" si="4"/>
        <v>1.278</v>
      </c>
      <c r="I222" s="81" t="s">
        <v>174</v>
      </c>
      <c r="J222" s="104" t="s">
        <v>373</v>
      </c>
    </row>
    <row r="223" spans="1:10" s="75" customFormat="1" ht="111" customHeight="1" x14ac:dyDescent="0.25">
      <c r="A223" s="77"/>
      <c r="B223" s="116"/>
      <c r="C223" s="83" t="s">
        <v>285</v>
      </c>
      <c r="D223" s="83" t="s">
        <v>374</v>
      </c>
      <c r="E223" s="36">
        <v>278</v>
      </c>
      <c r="F223" s="36">
        <v>165</v>
      </c>
      <c r="G223" s="36">
        <v>477.49</v>
      </c>
      <c r="H223" s="39">
        <f t="shared" si="4"/>
        <v>2.8938787878787879</v>
      </c>
      <c r="I223" s="81" t="s">
        <v>174</v>
      </c>
      <c r="J223" s="104" t="s">
        <v>419</v>
      </c>
    </row>
    <row r="224" spans="1:10" s="75" customFormat="1" ht="56.25" x14ac:dyDescent="0.25">
      <c r="A224" s="77"/>
      <c r="B224" s="116"/>
      <c r="C224" s="83" t="s">
        <v>286</v>
      </c>
      <c r="D224" s="83" t="s">
        <v>287</v>
      </c>
      <c r="E224" s="36">
        <v>1</v>
      </c>
      <c r="F224" s="105">
        <v>0</v>
      </c>
      <c r="G224" s="106">
        <v>0</v>
      </c>
      <c r="H224" s="39">
        <v>0</v>
      </c>
      <c r="I224" s="81" t="s">
        <v>309</v>
      </c>
      <c r="J224" s="84"/>
    </row>
    <row r="225" spans="1:10" s="75" customFormat="1" ht="409.5" x14ac:dyDescent="0.25">
      <c r="A225" s="77"/>
      <c r="B225" s="116"/>
      <c r="C225" s="83" t="s">
        <v>288</v>
      </c>
      <c r="D225" s="83" t="s">
        <v>289</v>
      </c>
      <c r="E225" s="36">
        <v>400</v>
      </c>
      <c r="F225" s="105">
        <v>30</v>
      </c>
      <c r="G225" s="106">
        <v>174.23</v>
      </c>
      <c r="H225" s="39">
        <f t="shared" si="4"/>
        <v>5.8076666666666661</v>
      </c>
      <c r="I225" s="81" t="s">
        <v>309</v>
      </c>
      <c r="J225" s="84" t="s">
        <v>375</v>
      </c>
    </row>
    <row r="226" spans="1:10" s="75" customFormat="1" ht="56.25" x14ac:dyDescent="0.25">
      <c r="A226" s="77"/>
      <c r="B226" s="116"/>
      <c r="C226" s="83" t="s">
        <v>290</v>
      </c>
      <c r="D226" s="83" t="s">
        <v>291</v>
      </c>
      <c r="E226" s="36">
        <v>550</v>
      </c>
      <c r="F226" s="107">
        <v>200</v>
      </c>
      <c r="G226" s="82">
        <v>0</v>
      </c>
      <c r="H226" s="39">
        <f t="shared" si="4"/>
        <v>0</v>
      </c>
      <c r="I226" s="81" t="s">
        <v>309</v>
      </c>
      <c r="J226" s="84" t="s">
        <v>312</v>
      </c>
    </row>
    <row r="227" spans="1:10" s="75" customFormat="1" ht="56.25" x14ac:dyDescent="0.25">
      <c r="A227" s="77"/>
      <c r="B227" s="116"/>
      <c r="C227" s="83" t="s">
        <v>292</v>
      </c>
      <c r="D227" s="83" t="s">
        <v>376</v>
      </c>
      <c r="E227" s="36">
        <v>27</v>
      </c>
      <c r="F227" s="87">
        <v>27</v>
      </c>
      <c r="G227" s="81">
        <v>27</v>
      </c>
      <c r="H227" s="39">
        <f t="shared" si="4"/>
        <v>1</v>
      </c>
      <c r="I227" s="81" t="s">
        <v>174</v>
      </c>
      <c r="J227" s="84" t="s">
        <v>420</v>
      </c>
    </row>
    <row r="228" spans="1:10" s="75" customFormat="1" ht="77.25" customHeight="1" x14ac:dyDescent="0.25">
      <c r="A228" s="77"/>
      <c r="B228" s="116"/>
      <c r="C228" s="83" t="s">
        <v>293</v>
      </c>
      <c r="D228" s="83" t="s">
        <v>53</v>
      </c>
      <c r="E228" s="36">
        <v>22</v>
      </c>
      <c r="F228" s="87">
        <v>4</v>
      </c>
      <c r="G228" s="81">
        <v>3</v>
      </c>
      <c r="H228" s="39">
        <f t="shared" si="4"/>
        <v>0.75</v>
      </c>
      <c r="I228" s="81" t="s">
        <v>174</v>
      </c>
      <c r="J228" s="84" t="s">
        <v>332</v>
      </c>
    </row>
    <row r="229" spans="1:10" s="75" customFormat="1" ht="37.5" x14ac:dyDescent="0.25">
      <c r="A229" s="77"/>
      <c r="B229" s="116"/>
      <c r="C229" s="83" t="s">
        <v>224</v>
      </c>
      <c r="D229" s="83" t="s">
        <v>294</v>
      </c>
      <c r="E229" s="36">
        <v>1090</v>
      </c>
      <c r="F229" s="107">
        <v>1090</v>
      </c>
      <c r="G229" s="82">
        <v>635.61</v>
      </c>
      <c r="H229" s="39">
        <f t="shared" si="4"/>
        <v>0.58312844036697253</v>
      </c>
      <c r="I229" s="81" t="s">
        <v>175</v>
      </c>
      <c r="J229" s="84" t="s">
        <v>377</v>
      </c>
    </row>
    <row r="230" spans="1:10" s="75" customFormat="1" ht="269.25" customHeight="1" x14ac:dyDescent="0.25">
      <c r="A230" s="77"/>
      <c r="B230" s="116"/>
      <c r="C230" s="83" t="s">
        <v>295</v>
      </c>
      <c r="D230" s="83" t="s">
        <v>296</v>
      </c>
      <c r="E230" s="36">
        <v>10833</v>
      </c>
      <c r="F230" s="107">
        <v>10833</v>
      </c>
      <c r="G230" s="82">
        <v>10551</v>
      </c>
      <c r="H230" s="39">
        <f t="shared" si="4"/>
        <v>0.97396842979783993</v>
      </c>
      <c r="I230" s="81" t="s">
        <v>174</v>
      </c>
      <c r="J230" s="84" t="s">
        <v>378</v>
      </c>
    </row>
    <row r="231" spans="1:10" s="75" customFormat="1" ht="70.5" customHeight="1" x14ac:dyDescent="0.25">
      <c r="A231" s="77"/>
      <c r="B231" s="116"/>
      <c r="C231" s="83" t="s">
        <v>379</v>
      </c>
      <c r="D231" s="83" t="s">
        <v>380</v>
      </c>
      <c r="E231" s="36">
        <v>7</v>
      </c>
      <c r="F231" s="105">
        <v>0</v>
      </c>
      <c r="G231" s="81">
        <v>7</v>
      </c>
      <c r="H231" s="39">
        <v>1</v>
      </c>
      <c r="I231" s="81" t="s">
        <v>128</v>
      </c>
      <c r="J231" s="95" t="s">
        <v>381</v>
      </c>
    </row>
    <row r="232" spans="1:10" s="75" customFormat="1" ht="37.5" x14ac:dyDescent="0.25">
      <c r="A232" s="77"/>
      <c r="B232" s="116"/>
      <c r="C232" s="83" t="s">
        <v>297</v>
      </c>
      <c r="D232" s="83" t="s">
        <v>172</v>
      </c>
      <c r="E232" s="36">
        <v>7</v>
      </c>
      <c r="F232" s="105">
        <v>0</v>
      </c>
      <c r="G232" s="81">
        <v>0</v>
      </c>
      <c r="H232" s="39">
        <v>0</v>
      </c>
      <c r="I232" s="81" t="s">
        <v>128</v>
      </c>
      <c r="J232" s="84" t="s">
        <v>322</v>
      </c>
    </row>
    <row r="233" spans="1:10" s="72" customFormat="1" ht="37.5" x14ac:dyDescent="0.25">
      <c r="A233" s="78"/>
      <c r="B233" s="116"/>
      <c r="C233" s="108" t="s">
        <v>298</v>
      </c>
      <c r="D233" s="108" t="s">
        <v>173</v>
      </c>
      <c r="E233" s="98">
        <v>45</v>
      </c>
      <c r="F233" s="105">
        <v>0</v>
      </c>
      <c r="G233" s="81">
        <v>0</v>
      </c>
      <c r="H233" s="39">
        <v>0</v>
      </c>
      <c r="I233" s="81" t="s">
        <v>128</v>
      </c>
      <c r="J233" s="95" t="s">
        <v>323</v>
      </c>
    </row>
    <row r="234" spans="1:10" x14ac:dyDescent="0.25">
      <c r="A234" s="69"/>
      <c r="B234" s="79"/>
      <c r="C234" s="41"/>
      <c r="D234" s="41"/>
      <c r="E234" s="62"/>
      <c r="F234" s="62"/>
      <c r="G234" s="50"/>
      <c r="H234" s="62"/>
      <c r="I234" s="49"/>
      <c r="J234" s="70"/>
    </row>
    <row r="235" spans="1:10" s="69" customFormat="1" x14ac:dyDescent="0.25">
      <c r="B235" s="68" t="s">
        <v>81</v>
      </c>
      <c r="C235" s="117" t="s">
        <v>199</v>
      </c>
      <c r="D235" s="117"/>
      <c r="E235" s="117"/>
      <c r="F235" s="117"/>
      <c r="G235" s="117"/>
      <c r="H235" s="117"/>
      <c r="I235" s="117"/>
      <c r="J235" s="117"/>
    </row>
    <row r="236" spans="1:10" s="69" customFormat="1" x14ac:dyDescent="0.25">
      <c r="B236" s="68" t="s">
        <v>185</v>
      </c>
      <c r="C236" s="117" t="s">
        <v>200</v>
      </c>
      <c r="D236" s="117"/>
      <c r="E236" s="117"/>
      <c r="F236" s="117"/>
      <c r="G236" s="117"/>
      <c r="H236" s="117"/>
      <c r="I236" s="117"/>
      <c r="J236" s="117"/>
    </row>
    <row r="237" spans="1:10" x14ac:dyDescent="0.25">
      <c r="A237" s="69"/>
      <c r="B237" s="68"/>
      <c r="C237" s="68"/>
      <c r="D237" s="68"/>
      <c r="E237" s="45"/>
      <c r="F237" s="45"/>
      <c r="G237" s="46"/>
      <c r="H237" s="46"/>
      <c r="I237" s="45"/>
      <c r="J237" s="68"/>
    </row>
    <row r="238" spans="1:10" ht="19.5" customHeight="1" x14ac:dyDescent="0.25">
      <c r="B238" s="114" t="s">
        <v>8</v>
      </c>
      <c r="C238" s="114" t="s">
        <v>62</v>
      </c>
      <c r="D238" s="114" t="s">
        <v>108</v>
      </c>
      <c r="E238" s="114" t="s">
        <v>88</v>
      </c>
      <c r="F238" s="113" t="s">
        <v>89</v>
      </c>
      <c r="G238" s="113"/>
      <c r="H238" s="113"/>
      <c r="I238" s="114" t="s">
        <v>6</v>
      </c>
      <c r="J238" s="114" t="s">
        <v>7</v>
      </c>
    </row>
    <row r="239" spans="1:10" ht="16.5" customHeight="1" x14ac:dyDescent="0.25">
      <c r="A239" s="69"/>
      <c r="B239" s="114"/>
      <c r="C239" s="114"/>
      <c r="D239" s="114"/>
      <c r="E239" s="114"/>
      <c r="F239" s="113" t="s">
        <v>350</v>
      </c>
      <c r="G239" s="113"/>
      <c r="H239" s="113"/>
      <c r="I239" s="114"/>
      <c r="J239" s="114"/>
    </row>
    <row r="240" spans="1:10" x14ac:dyDescent="0.25">
      <c r="B240" s="115"/>
      <c r="C240" s="115"/>
      <c r="D240" s="115"/>
      <c r="E240" s="115"/>
      <c r="F240" s="47" t="s">
        <v>82</v>
      </c>
      <c r="G240" s="48" t="s">
        <v>83</v>
      </c>
      <c r="H240" s="48" t="s">
        <v>182</v>
      </c>
      <c r="I240" s="115"/>
      <c r="J240" s="115"/>
    </row>
    <row r="241" spans="1:10" ht="37.5" x14ac:dyDescent="0.25">
      <c r="A241" s="69"/>
      <c r="B241" s="116" t="s">
        <v>50</v>
      </c>
      <c r="C241" s="83" t="s">
        <v>55</v>
      </c>
      <c r="D241" s="83" t="s">
        <v>56</v>
      </c>
      <c r="E241" s="87">
        <v>154</v>
      </c>
      <c r="F241" s="39">
        <v>0.5</v>
      </c>
      <c r="G241" s="39">
        <v>0.5</v>
      </c>
      <c r="H241" s="39">
        <f>+G241/F241</f>
        <v>1</v>
      </c>
      <c r="I241" s="83" t="s">
        <v>63</v>
      </c>
      <c r="J241" s="84" t="s">
        <v>382</v>
      </c>
    </row>
    <row r="242" spans="1:10" ht="37.5" x14ac:dyDescent="0.25">
      <c r="A242" s="69"/>
      <c r="B242" s="116"/>
      <c r="C242" s="83" t="s">
        <v>213</v>
      </c>
      <c r="D242" s="83" t="s">
        <v>106</v>
      </c>
      <c r="E242" s="87">
        <v>48</v>
      </c>
      <c r="F242" s="39">
        <v>0.5</v>
      </c>
      <c r="G242" s="39">
        <v>0.5</v>
      </c>
      <c r="H242" s="39">
        <f>+G242/F242</f>
        <v>1</v>
      </c>
      <c r="I242" s="83" t="s">
        <v>60</v>
      </c>
      <c r="J242" s="95" t="s">
        <v>401</v>
      </c>
    </row>
    <row r="243" spans="1:10" x14ac:dyDescent="0.25">
      <c r="A243" s="69"/>
      <c r="B243" s="79"/>
      <c r="C243" s="60"/>
      <c r="D243" s="60"/>
      <c r="E243" s="49"/>
      <c r="F243" s="62"/>
      <c r="G243" s="50"/>
      <c r="H243" s="62"/>
      <c r="I243" s="49"/>
      <c r="J243" s="70"/>
    </row>
    <row r="244" spans="1:10" s="69" customFormat="1" x14ac:dyDescent="0.25">
      <c r="B244" s="68" t="s">
        <v>206</v>
      </c>
      <c r="C244" s="117" t="s">
        <v>201</v>
      </c>
      <c r="D244" s="117"/>
      <c r="E244" s="117"/>
      <c r="F244" s="117"/>
      <c r="G244" s="117"/>
      <c r="H244" s="117"/>
      <c r="I244" s="117"/>
      <c r="J244" s="117"/>
    </row>
    <row r="245" spans="1:10" s="69" customFormat="1" x14ac:dyDescent="0.25">
      <c r="B245" s="68" t="s">
        <v>185</v>
      </c>
      <c r="C245" s="68" t="s">
        <v>202</v>
      </c>
      <c r="D245" s="68"/>
      <c r="E245" s="45"/>
      <c r="F245" s="45"/>
      <c r="G245" s="46"/>
      <c r="H245" s="46"/>
      <c r="I245" s="45"/>
      <c r="J245" s="68"/>
    </row>
    <row r="246" spans="1:10" x14ac:dyDescent="0.25">
      <c r="A246" s="69"/>
      <c r="B246" s="68"/>
      <c r="C246" s="68"/>
      <c r="D246" s="68"/>
      <c r="E246" s="45"/>
      <c r="F246" s="45"/>
      <c r="G246" s="46"/>
      <c r="H246" s="46"/>
      <c r="I246" s="45"/>
      <c r="J246" s="68"/>
    </row>
    <row r="247" spans="1:10" ht="19.5" customHeight="1" x14ac:dyDescent="0.25">
      <c r="A247" s="69"/>
      <c r="B247" s="114" t="s">
        <v>8</v>
      </c>
      <c r="C247" s="114" t="s">
        <v>62</v>
      </c>
      <c r="D247" s="114" t="s">
        <v>108</v>
      </c>
      <c r="E247" s="114" t="s">
        <v>88</v>
      </c>
      <c r="F247" s="113" t="s">
        <v>89</v>
      </c>
      <c r="G247" s="113"/>
      <c r="H247" s="113"/>
      <c r="I247" s="114" t="s">
        <v>6</v>
      </c>
      <c r="J247" s="114" t="s">
        <v>7</v>
      </c>
    </row>
    <row r="248" spans="1:10" ht="16.5" customHeight="1" x14ac:dyDescent="0.25">
      <c r="A248" s="69"/>
      <c r="B248" s="114"/>
      <c r="C248" s="114"/>
      <c r="D248" s="114"/>
      <c r="E248" s="114"/>
      <c r="F248" s="113" t="s">
        <v>350</v>
      </c>
      <c r="G248" s="113"/>
      <c r="H248" s="113"/>
      <c r="I248" s="114"/>
      <c r="J248" s="114"/>
    </row>
    <row r="249" spans="1:10" x14ac:dyDescent="0.25">
      <c r="A249" s="69"/>
      <c r="B249" s="115"/>
      <c r="C249" s="115"/>
      <c r="D249" s="115"/>
      <c r="E249" s="115"/>
      <c r="F249" s="47" t="s">
        <v>82</v>
      </c>
      <c r="G249" s="48" t="s">
        <v>83</v>
      </c>
      <c r="H249" s="48" t="s">
        <v>182</v>
      </c>
      <c r="I249" s="115"/>
      <c r="J249" s="115"/>
    </row>
    <row r="250" spans="1:10" ht="56.25" x14ac:dyDescent="0.25">
      <c r="A250" s="69"/>
      <c r="B250" s="83" t="s">
        <v>44</v>
      </c>
      <c r="C250" s="83" t="s">
        <v>130</v>
      </c>
      <c r="D250" s="83" t="s">
        <v>131</v>
      </c>
      <c r="E250" s="39">
        <v>1</v>
      </c>
      <c r="F250" s="39">
        <v>0.5</v>
      </c>
      <c r="G250" s="39">
        <v>0.5</v>
      </c>
      <c r="H250" s="39">
        <f>+G250/F250</f>
        <v>1</v>
      </c>
      <c r="I250" s="83" t="s">
        <v>54</v>
      </c>
      <c r="J250" s="95" t="s">
        <v>421</v>
      </c>
    </row>
    <row r="251" spans="1:10" x14ac:dyDescent="0.25">
      <c r="A251" s="69"/>
      <c r="B251" s="79"/>
      <c r="C251" s="60"/>
      <c r="D251" s="60"/>
      <c r="E251" s="49"/>
      <c r="F251" s="62"/>
      <c r="G251" s="50"/>
      <c r="H251" s="62"/>
      <c r="I251" s="49"/>
      <c r="J251" s="70"/>
    </row>
    <row r="252" spans="1:10" s="69" customFormat="1" x14ac:dyDescent="0.25">
      <c r="B252" s="68" t="s">
        <v>206</v>
      </c>
      <c r="C252" s="117" t="s">
        <v>201</v>
      </c>
      <c r="D252" s="117"/>
      <c r="E252" s="117"/>
      <c r="F252" s="117"/>
      <c r="G252" s="117"/>
      <c r="H252" s="117"/>
      <c r="I252" s="117"/>
      <c r="J252" s="117"/>
    </row>
    <row r="253" spans="1:10" s="69" customFormat="1" x14ac:dyDescent="0.25">
      <c r="B253" s="68" t="s">
        <v>185</v>
      </c>
      <c r="C253" s="117" t="s">
        <v>94</v>
      </c>
      <c r="D253" s="117"/>
      <c r="E253" s="117"/>
      <c r="F253" s="117"/>
      <c r="G253" s="117"/>
      <c r="H253" s="117"/>
      <c r="I253" s="117"/>
      <c r="J253" s="117"/>
    </row>
    <row r="254" spans="1:10" x14ac:dyDescent="0.25">
      <c r="A254" s="69"/>
      <c r="B254" s="68"/>
      <c r="C254" s="68"/>
      <c r="D254" s="68"/>
      <c r="E254" s="45"/>
      <c r="F254" s="45"/>
      <c r="G254" s="46"/>
      <c r="H254" s="46"/>
      <c r="I254" s="45"/>
      <c r="J254" s="68"/>
    </row>
    <row r="255" spans="1:10" ht="19.5" customHeight="1" x14ac:dyDescent="0.25">
      <c r="A255" s="69"/>
      <c r="B255" s="114" t="s">
        <v>8</v>
      </c>
      <c r="C255" s="114" t="s">
        <v>62</v>
      </c>
      <c r="D255" s="114" t="s">
        <v>108</v>
      </c>
      <c r="E255" s="114" t="s">
        <v>88</v>
      </c>
      <c r="F255" s="113" t="s">
        <v>89</v>
      </c>
      <c r="G255" s="113"/>
      <c r="H255" s="113"/>
      <c r="I255" s="114" t="s">
        <v>6</v>
      </c>
      <c r="J255" s="114" t="s">
        <v>7</v>
      </c>
    </row>
    <row r="256" spans="1:10" ht="16.5" customHeight="1" x14ac:dyDescent="0.25">
      <c r="A256" s="69"/>
      <c r="B256" s="114"/>
      <c r="C256" s="114"/>
      <c r="D256" s="114"/>
      <c r="E256" s="114"/>
      <c r="F256" s="113" t="s">
        <v>350</v>
      </c>
      <c r="G256" s="113"/>
      <c r="H256" s="113"/>
      <c r="I256" s="114"/>
      <c r="J256" s="114"/>
    </row>
    <row r="257" spans="1:13" x14ac:dyDescent="0.25">
      <c r="A257" s="69"/>
      <c r="B257" s="115"/>
      <c r="C257" s="115"/>
      <c r="D257" s="115"/>
      <c r="E257" s="115"/>
      <c r="F257" s="47" t="s">
        <v>82</v>
      </c>
      <c r="G257" s="48" t="s">
        <v>83</v>
      </c>
      <c r="H257" s="48" t="s">
        <v>182</v>
      </c>
      <c r="I257" s="115"/>
      <c r="J257" s="115"/>
    </row>
    <row r="258" spans="1:13" ht="225" x14ac:dyDescent="0.25">
      <c r="A258" s="69"/>
      <c r="B258" s="83" t="s">
        <v>39</v>
      </c>
      <c r="C258" s="83" t="s">
        <v>176</v>
      </c>
      <c r="D258" s="83" t="s">
        <v>177</v>
      </c>
      <c r="E258" s="39">
        <v>1</v>
      </c>
      <c r="F258" s="39">
        <v>0.5</v>
      </c>
      <c r="G258" s="39">
        <v>0.5</v>
      </c>
      <c r="H258" s="39">
        <f>+G258/F258</f>
        <v>1</v>
      </c>
      <c r="I258" s="83" t="s">
        <v>63</v>
      </c>
      <c r="J258" s="95" t="s">
        <v>422</v>
      </c>
    </row>
    <row r="259" spans="1:13" x14ac:dyDescent="0.25">
      <c r="A259" s="69"/>
      <c r="B259" s="79"/>
      <c r="C259" s="60"/>
      <c r="D259" s="60"/>
      <c r="E259" s="49"/>
      <c r="F259" s="62"/>
      <c r="G259" s="50"/>
      <c r="H259" s="62"/>
      <c r="I259" s="49"/>
      <c r="J259" s="70"/>
    </row>
    <row r="260" spans="1:13" s="69" customFormat="1" x14ac:dyDescent="0.25">
      <c r="B260" s="68" t="s">
        <v>204</v>
      </c>
      <c r="C260" s="117" t="s">
        <v>205</v>
      </c>
      <c r="D260" s="117"/>
      <c r="E260" s="117"/>
      <c r="F260" s="117"/>
      <c r="G260" s="117"/>
      <c r="H260" s="117"/>
      <c r="I260" s="117"/>
      <c r="J260" s="117"/>
    </row>
    <row r="261" spans="1:13" s="69" customFormat="1" ht="24.75" customHeight="1" x14ac:dyDescent="0.25">
      <c r="B261" s="68" t="s">
        <v>185</v>
      </c>
      <c r="C261" s="119" t="s">
        <v>203</v>
      </c>
      <c r="D261" s="119"/>
      <c r="E261" s="119"/>
      <c r="F261" s="119"/>
      <c r="G261" s="119"/>
      <c r="H261" s="119"/>
      <c r="I261" s="119"/>
      <c r="J261" s="119"/>
    </row>
    <row r="262" spans="1:13" x14ac:dyDescent="0.25">
      <c r="A262" s="69"/>
      <c r="B262" s="68"/>
      <c r="C262" s="68"/>
      <c r="D262" s="68"/>
      <c r="E262" s="45"/>
      <c r="F262" s="45"/>
      <c r="G262" s="46"/>
      <c r="H262" s="46"/>
      <c r="I262" s="45"/>
      <c r="J262" s="68"/>
    </row>
    <row r="263" spans="1:13" ht="19.5" customHeight="1" x14ac:dyDescent="0.25">
      <c r="B263" s="114" t="s">
        <v>8</v>
      </c>
      <c r="C263" s="114" t="s">
        <v>62</v>
      </c>
      <c r="D263" s="114" t="s">
        <v>108</v>
      </c>
      <c r="E263" s="114" t="s">
        <v>88</v>
      </c>
      <c r="F263" s="113" t="s">
        <v>89</v>
      </c>
      <c r="G263" s="113"/>
      <c r="H263" s="113"/>
      <c r="I263" s="114" t="s">
        <v>6</v>
      </c>
      <c r="J263" s="114" t="s">
        <v>7</v>
      </c>
    </row>
    <row r="264" spans="1:13" ht="16.5" customHeight="1" x14ac:dyDescent="0.25">
      <c r="A264" s="69"/>
      <c r="B264" s="114"/>
      <c r="C264" s="114"/>
      <c r="D264" s="114"/>
      <c r="E264" s="114"/>
      <c r="F264" s="113" t="s">
        <v>350</v>
      </c>
      <c r="G264" s="113"/>
      <c r="H264" s="113"/>
      <c r="I264" s="114"/>
      <c r="J264" s="114"/>
    </row>
    <row r="265" spans="1:13" x14ac:dyDescent="0.25">
      <c r="B265" s="115"/>
      <c r="C265" s="115"/>
      <c r="D265" s="115"/>
      <c r="E265" s="115"/>
      <c r="F265" s="47" t="s">
        <v>82</v>
      </c>
      <c r="G265" s="48" t="s">
        <v>83</v>
      </c>
      <c r="H265" s="48" t="s">
        <v>182</v>
      </c>
      <c r="I265" s="115"/>
      <c r="J265" s="115"/>
    </row>
    <row r="266" spans="1:13" s="75" customFormat="1" ht="56.25" x14ac:dyDescent="0.25">
      <c r="A266" s="77"/>
      <c r="B266" s="83" t="s">
        <v>48</v>
      </c>
      <c r="C266" s="83" t="s">
        <v>214</v>
      </c>
      <c r="D266" s="83" t="s">
        <v>129</v>
      </c>
      <c r="E266" s="87">
        <v>1</v>
      </c>
      <c r="F266" s="39">
        <v>0</v>
      </c>
      <c r="G266" s="39">
        <v>0</v>
      </c>
      <c r="H266" s="39">
        <v>0</v>
      </c>
      <c r="I266" s="83" t="s">
        <v>126</v>
      </c>
      <c r="J266" s="95" t="s">
        <v>310</v>
      </c>
      <c r="K266" s="67"/>
      <c r="L266" s="67"/>
      <c r="M266" s="67"/>
    </row>
    <row r="267" spans="1:13" x14ac:dyDescent="0.25">
      <c r="A267" s="69"/>
      <c r="B267" s="79"/>
      <c r="C267" s="60"/>
      <c r="D267" s="60"/>
      <c r="E267" s="49"/>
      <c r="F267" s="62"/>
      <c r="G267" s="50"/>
      <c r="H267" s="62"/>
      <c r="I267" s="49"/>
      <c r="J267" s="70"/>
    </row>
    <row r="268" spans="1:13" s="69" customFormat="1" x14ac:dyDescent="0.25">
      <c r="B268" s="63" t="s">
        <v>87</v>
      </c>
      <c r="C268" s="63" t="s">
        <v>112</v>
      </c>
      <c r="D268" s="63"/>
      <c r="E268" s="63"/>
      <c r="F268" s="64"/>
      <c r="G268" s="41"/>
      <c r="H268" s="44"/>
      <c r="I268" s="64"/>
      <c r="J268" s="63"/>
    </row>
    <row r="269" spans="1:13" s="69" customFormat="1" ht="21" customHeight="1" x14ac:dyDescent="0.25">
      <c r="B269" s="68" t="s">
        <v>185</v>
      </c>
      <c r="C269" s="120" t="s">
        <v>34</v>
      </c>
      <c r="D269" s="120"/>
      <c r="E269" s="120"/>
      <c r="F269" s="120"/>
      <c r="G269" s="120"/>
      <c r="H269" s="120"/>
      <c r="I269" s="120"/>
      <c r="J269" s="120"/>
    </row>
    <row r="270" spans="1:13" x14ac:dyDescent="0.25">
      <c r="B270" s="68"/>
      <c r="C270" s="68"/>
      <c r="D270" s="68"/>
      <c r="E270" s="45"/>
      <c r="F270" s="45"/>
      <c r="G270" s="46"/>
      <c r="H270" s="46"/>
      <c r="I270" s="45"/>
      <c r="J270" s="68"/>
    </row>
    <row r="271" spans="1:13" ht="16.5" customHeight="1" x14ac:dyDescent="0.25">
      <c r="B271" s="114" t="s">
        <v>8</v>
      </c>
      <c r="C271" s="114" t="s">
        <v>62</v>
      </c>
      <c r="D271" s="114" t="s">
        <v>108</v>
      </c>
      <c r="E271" s="114" t="s">
        <v>88</v>
      </c>
      <c r="F271" s="113" t="s">
        <v>89</v>
      </c>
      <c r="G271" s="113"/>
      <c r="H271" s="113"/>
      <c r="I271" s="114" t="s">
        <v>6</v>
      </c>
      <c r="J271" s="114" t="s">
        <v>7</v>
      </c>
    </row>
    <row r="272" spans="1:13" ht="16.5" customHeight="1" x14ac:dyDescent="0.25">
      <c r="B272" s="114"/>
      <c r="C272" s="114"/>
      <c r="D272" s="114"/>
      <c r="E272" s="114"/>
      <c r="F272" s="113" t="s">
        <v>350</v>
      </c>
      <c r="G272" s="113"/>
      <c r="H272" s="113"/>
      <c r="I272" s="114"/>
      <c r="J272" s="114"/>
    </row>
    <row r="273" spans="2:10" x14ac:dyDescent="0.25">
      <c r="B273" s="115"/>
      <c r="C273" s="115"/>
      <c r="D273" s="115"/>
      <c r="E273" s="115"/>
      <c r="F273" s="47" t="s">
        <v>82</v>
      </c>
      <c r="G273" s="48" t="s">
        <v>83</v>
      </c>
      <c r="H273" s="48" t="s">
        <v>182</v>
      </c>
      <c r="I273" s="115"/>
      <c r="J273" s="115"/>
    </row>
    <row r="274" spans="2:10" ht="56.25" x14ac:dyDescent="0.25">
      <c r="B274" s="116" t="s">
        <v>49</v>
      </c>
      <c r="C274" s="83" t="s">
        <v>299</v>
      </c>
      <c r="D274" s="83" t="s">
        <v>300</v>
      </c>
      <c r="E274" s="39">
        <v>1</v>
      </c>
      <c r="F274" s="39">
        <v>0.33</v>
      </c>
      <c r="G274" s="91">
        <v>0.33</v>
      </c>
      <c r="H274" s="39">
        <f>+G274/F274</f>
        <v>1</v>
      </c>
      <c r="I274" s="83" t="s">
        <v>318</v>
      </c>
      <c r="J274" s="89" t="s">
        <v>330</v>
      </c>
    </row>
    <row r="275" spans="2:10" ht="75" x14ac:dyDescent="0.25">
      <c r="B275" s="116"/>
      <c r="C275" s="83" t="s">
        <v>301</v>
      </c>
      <c r="D275" s="83" t="s">
        <v>215</v>
      </c>
      <c r="E275" s="39">
        <v>1</v>
      </c>
      <c r="F275" s="39">
        <v>1</v>
      </c>
      <c r="G275" s="39">
        <v>1</v>
      </c>
      <c r="H275" s="39">
        <f>+G275/F275</f>
        <v>1</v>
      </c>
      <c r="I275" s="83" t="s">
        <v>61</v>
      </c>
      <c r="J275" s="89" t="s">
        <v>383</v>
      </c>
    </row>
    <row r="276" spans="2:10" ht="409.5" customHeight="1" x14ac:dyDescent="0.25">
      <c r="B276" s="116"/>
      <c r="C276" s="83" t="s">
        <v>302</v>
      </c>
      <c r="D276" s="83" t="s">
        <v>303</v>
      </c>
      <c r="E276" s="39">
        <v>1</v>
      </c>
      <c r="F276" s="39">
        <v>0.5</v>
      </c>
      <c r="G276" s="39">
        <v>0.5</v>
      </c>
      <c r="H276" s="39">
        <f>+G276/F276</f>
        <v>1</v>
      </c>
      <c r="I276" s="83" t="s">
        <v>61</v>
      </c>
      <c r="J276" s="89" t="s">
        <v>423</v>
      </c>
    </row>
    <row r="277" spans="2:10" ht="112.5" x14ac:dyDescent="0.25">
      <c r="B277" s="116"/>
      <c r="C277" s="83" t="s">
        <v>304</v>
      </c>
      <c r="D277" s="83" t="s">
        <v>305</v>
      </c>
      <c r="E277" s="39">
        <v>1</v>
      </c>
      <c r="F277" s="39">
        <v>0.5</v>
      </c>
      <c r="G277" s="39">
        <v>0.5</v>
      </c>
      <c r="H277" s="39">
        <f>+G277/F277</f>
        <v>1</v>
      </c>
      <c r="I277" s="83" t="s">
        <v>63</v>
      </c>
      <c r="J277" s="89" t="s">
        <v>402</v>
      </c>
    </row>
    <row r="278" spans="2:10" ht="37.5" x14ac:dyDescent="0.25">
      <c r="B278" s="116"/>
      <c r="C278" s="83" t="s">
        <v>132</v>
      </c>
      <c r="D278" s="83" t="s">
        <v>133</v>
      </c>
      <c r="E278" s="39">
        <v>1</v>
      </c>
      <c r="F278" s="39">
        <v>1</v>
      </c>
      <c r="G278" s="39">
        <v>1</v>
      </c>
      <c r="H278" s="39">
        <f>+G278/F278</f>
        <v>1</v>
      </c>
      <c r="I278" s="83" t="s">
        <v>61</v>
      </c>
      <c r="J278" s="89" t="s">
        <v>311</v>
      </c>
    </row>
    <row r="279" spans="2:10" x14ac:dyDescent="0.25">
      <c r="F279" s="65"/>
      <c r="J279" s="80"/>
    </row>
    <row r="280" spans="2:10" x14ac:dyDescent="0.25">
      <c r="F280" s="66"/>
    </row>
    <row r="281" spans="2:10" x14ac:dyDescent="0.25">
      <c r="F281" s="66"/>
    </row>
  </sheetData>
  <mergeCells count="282">
    <mergeCell ref="B10:C10"/>
    <mergeCell ref="C72:J72"/>
    <mergeCell ref="G5:J6"/>
    <mergeCell ref="C6:E6"/>
    <mergeCell ref="C15:J15"/>
    <mergeCell ref="G7:H8"/>
    <mergeCell ref="D12:J12"/>
    <mergeCell ref="B13:C13"/>
    <mergeCell ref="D13:J13"/>
    <mergeCell ref="D10:J10"/>
    <mergeCell ref="B11:C11"/>
    <mergeCell ref="D11:J11"/>
    <mergeCell ref="B2:B8"/>
    <mergeCell ref="F2:F4"/>
    <mergeCell ref="F5:F6"/>
    <mergeCell ref="F7:F8"/>
    <mergeCell ref="G2:J4"/>
    <mergeCell ref="I7:I8"/>
    <mergeCell ref="J7:J8"/>
    <mergeCell ref="B12:C12"/>
    <mergeCell ref="C2:E5"/>
    <mergeCell ref="C7:E8"/>
    <mergeCell ref="E167:E169"/>
    <mergeCell ref="D182:D184"/>
    <mergeCell ref="B274:B278"/>
    <mergeCell ref="B271:B273"/>
    <mergeCell ref="C271:C273"/>
    <mergeCell ref="D271:D273"/>
    <mergeCell ref="F271:H271"/>
    <mergeCell ref="I271:I273"/>
    <mergeCell ref="J271:J273"/>
    <mergeCell ref="F272:H272"/>
    <mergeCell ref="E271:E273"/>
    <mergeCell ref="C202:J202"/>
    <mergeCell ref="J196:J198"/>
    <mergeCell ref="J238:J240"/>
    <mergeCell ref="F239:H239"/>
    <mergeCell ref="E238:E240"/>
    <mergeCell ref="B104:B108"/>
    <mergeCell ref="C111:J111"/>
    <mergeCell ref="C112:J112"/>
    <mergeCell ref="B114:B116"/>
    <mergeCell ref="C114:C116"/>
    <mergeCell ref="D114:D116"/>
    <mergeCell ref="E114:E116"/>
    <mergeCell ref="F114:H114"/>
    <mergeCell ref="C194:J194"/>
    <mergeCell ref="F167:H167"/>
    <mergeCell ref="I167:I169"/>
    <mergeCell ref="J167:J169"/>
    <mergeCell ref="F168:H168"/>
    <mergeCell ref="F115:H115"/>
    <mergeCell ref="B185:B191"/>
    <mergeCell ref="J182:J184"/>
    <mergeCell ref="F183:H183"/>
    <mergeCell ref="I157:I159"/>
    <mergeCell ref="B167:B169"/>
    <mergeCell ref="C167:C169"/>
    <mergeCell ref="D167:D169"/>
    <mergeCell ref="C193:J193"/>
    <mergeCell ref="D196:D198"/>
    <mergeCell ref="E196:E198"/>
    <mergeCell ref="F196:H196"/>
    <mergeCell ref="I196:I198"/>
    <mergeCell ref="J217:J219"/>
    <mergeCell ref="C215:J215"/>
    <mergeCell ref="E217:E219"/>
    <mergeCell ref="C235:J235"/>
    <mergeCell ref="E58:E60"/>
    <mergeCell ref="E182:E184"/>
    <mergeCell ref="F182:H182"/>
    <mergeCell ref="I182:I184"/>
    <mergeCell ref="E18:E20"/>
    <mergeCell ref="C34:J34"/>
    <mergeCell ref="C35:J35"/>
    <mergeCell ref="D93:D95"/>
    <mergeCell ref="E93:E95"/>
    <mergeCell ref="F93:H93"/>
    <mergeCell ref="I93:I95"/>
    <mergeCell ref="F75:H75"/>
    <mergeCell ref="I75:I77"/>
    <mergeCell ref="J75:J77"/>
    <mergeCell ref="C73:J73"/>
    <mergeCell ref="C80:J80"/>
    <mergeCell ref="D18:D20"/>
    <mergeCell ref="J18:J20"/>
    <mergeCell ref="C83:C85"/>
    <mergeCell ref="D83:D85"/>
    <mergeCell ref="E83:E85"/>
    <mergeCell ref="F83:H83"/>
    <mergeCell ref="I83:I85"/>
    <mergeCell ref="J83:J85"/>
    <mergeCell ref="C93:C95"/>
    <mergeCell ref="J93:J95"/>
    <mergeCell ref="F94:H94"/>
    <mergeCell ref="C98:J98"/>
    <mergeCell ref="B147:B149"/>
    <mergeCell ref="C164:J164"/>
    <mergeCell ref="B75:B77"/>
    <mergeCell ref="B129:B134"/>
    <mergeCell ref="B126:B128"/>
    <mergeCell ref="C145:D145"/>
    <mergeCell ref="J139:J141"/>
    <mergeCell ref="F140:H140"/>
    <mergeCell ref="C136:J136"/>
    <mergeCell ref="C137:D137"/>
    <mergeCell ref="B139:B141"/>
    <mergeCell ref="C139:C141"/>
    <mergeCell ref="D139:D141"/>
    <mergeCell ref="E139:E141"/>
    <mergeCell ref="F139:H139"/>
    <mergeCell ref="I139:I141"/>
    <mergeCell ref="F84:H84"/>
    <mergeCell ref="F158:H158"/>
    <mergeCell ref="C16:J16"/>
    <mergeCell ref="I18:I20"/>
    <mergeCell ref="F76:H76"/>
    <mergeCell ref="C90:J90"/>
    <mergeCell ref="C124:J124"/>
    <mergeCell ref="C147:C149"/>
    <mergeCell ref="D147:D149"/>
    <mergeCell ref="E147:E149"/>
    <mergeCell ref="F147:H147"/>
    <mergeCell ref="I147:I149"/>
    <mergeCell ref="J147:J149"/>
    <mergeCell ref="F148:H148"/>
    <mergeCell ref="E126:E128"/>
    <mergeCell ref="I126:I128"/>
    <mergeCell ref="J126:J128"/>
    <mergeCell ref="F127:H127"/>
    <mergeCell ref="C75:C77"/>
    <mergeCell ref="D75:D77"/>
    <mergeCell ref="E75:E77"/>
    <mergeCell ref="C126:C128"/>
    <mergeCell ref="D126:D128"/>
    <mergeCell ref="C144:J144"/>
    <mergeCell ref="C58:C60"/>
    <mergeCell ref="D58:D60"/>
    <mergeCell ref="B18:B20"/>
    <mergeCell ref="F18:H18"/>
    <mergeCell ref="F19:H19"/>
    <mergeCell ref="C18:C20"/>
    <mergeCell ref="F37:H37"/>
    <mergeCell ref="F38:H38"/>
    <mergeCell ref="E37:E39"/>
    <mergeCell ref="B22:B23"/>
    <mergeCell ref="F50:H50"/>
    <mergeCell ref="C49:C51"/>
    <mergeCell ref="D49:D51"/>
    <mergeCell ref="E49:E51"/>
    <mergeCell ref="C46:J46"/>
    <mergeCell ref="C47:J47"/>
    <mergeCell ref="B37:B39"/>
    <mergeCell ref="C37:C39"/>
    <mergeCell ref="D37:D39"/>
    <mergeCell ref="I37:I39"/>
    <mergeCell ref="J37:J39"/>
    <mergeCell ref="B40:B41"/>
    <mergeCell ref="B49:B51"/>
    <mergeCell ref="F49:H49"/>
    <mergeCell ref="I49:I51"/>
    <mergeCell ref="J49:J51"/>
    <mergeCell ref="B43:B44"/>
    <mergeCell ref="B157:B159"/>
    <mergeCell ref="C157:C159"/>
    <mergeCell ref="D157:D159"/>
    <mergeCell ref="E157:E159"/>
    <mergeCell ref="F157:H157"/>
    <mergeCell ref="B117:B121"/>
    <mergeCell ref="J157:J159"/>
    <mergeCell ref="C155:J155"/>
    <mergeCell ref="B150:B152"/>
    <mergeCell ref="B101:B103"/>
    <mergeCell ref="C101:C103"/>
    <mergeCell ref="D101:D103"/>
    <mergeCell ref="E101:E103"/>
    <mergeCell ref="F101:H101"/>
    <mergeCell ref="I101:I103"/>
    <mergeCell ref="J101:J103"/>
    <mergeCell ref="F102:H102"/>
    <mergeCell ref="I114:I116"/>
    <mergeCell ref="J114:J116"/>
    <mergeCell ref="B52:B53"/>
    <mergeCell ref="B83:B85"/>
    <mergeCell ref="C123:J123"/>
    <mergeCell ref="F126:H126"/>
    <mergeCell ref="B58:B60"/>
    <mergeCell ref="I255:I257"/>
    <mergeCell ref="B170:B177"/>
    <mergeCell ref="C179:J179"/>
    <mergeCell ref="C180:J180"/>
    <mergeCell ref="B182:B184"/>
    <mergeCell ref="C182:C184"/>
    <mergeCell ref="B247:B249"/>
    <mergeCell ref="C247:C249"/>
    <mergeCell ref="D247:D249"/>
    <mergeCell ref="E247:E249"/>
    <mergeCell ref="F247:H247"/>
    <mergeCell ref="I247:I249"/>
    <mergeCell ref="J247:J249"/>
    <mergeCell ref="B196:B198"/>
    <mergeCell ref="C196:C198"/>
    <mergeCell ref="B217:B219"/>
    <mergeCell ref="B238:B240"/>
    <mergeCell ref="B220:B233"/>
    <mergeCell ref="B241:B242"/>
    <mergeCell ref="F197:H197"/>
    <mergeCell ref="B61:B62"/>
    <mergeCell ref="C165:I165"/>
    <mergeCell ref="C154:J154"/>
    <mergeCell ref="C269:J269"/>
    <mergeCell ref="F248:H248"/>
    <mergeCell ref="C214:J214"/>
    <mergeCell ref="F218:H218"/>
    <mergeCell ref="C217:C219"/>
    <mergeCell ref="D217:D219"/>
    <mergeCell ref="C263:C265"/>
    <mergeCell ref="D263:D265"/>
    <mergeCell ref="E263:E265"/>
    <mergeCell ref="F263:H263"/>
    <mergeCell ref="I263:I265"/>
    <mergeCell ref="J263:J265"/>
    <mergeCell ref="C252:J252"/>
    <mergeCell ref="C253:J253"/>
    <mergeCell ref="C244:J244"/>
    <mergeCell ref="C255:C257"/>
    <mergeCell ref="D255:D257"/>
    <mergeCell ref="E255:E257"/>
    <mergeCell ref="F264:H264"/>
    <mergeCell ref="C238:C240"/>
    <mergeCell ref="D238:D240"/>
    <mergeCell ref="I238:I240"/>
    <mergeCell ref="C236:J236"/>
    <mergeCell ref="F238:H238"/>
    <mergeCell ref="B263:B265"/>
    <mergeCell ref="C64:J64"/>
    <mergeCell ref="C65:J65"/>
    <mergeCell ref="B67:B69"/>
    <mergeCell ref="C67:C69"/>
    <mergeCell ref="D67:D69"/>
    <mergeCell ref="E67:E69"/>
    <mergeCell ref="F67:H67"/>
    <mergeCell ref="I67:I69"/>
    <mergeCell ref="J67:J69"/>
    <mergeCell ref="F68:H68"/>
    <mergeCell ref="B204:B206"/>
    <mergeCell ref="C204:C206"/>
    <mergeCell ref="D204:D206"/>
    <mergeCell ref="E204:E206"/>
    <mergeCell ref="C260:J260"/>
    <mergeCell ref="C261:J261"/>
    <mergeCell ref="F217:H217"/>
    <mergeCell ref="I217:I219"/>
    <mergeCell ref="J255:J257"/>
    <mergeCell ref="F256:H256"/>
    <mergeCell ref="B255:B257"/>
    <mergeCell ref="F255:H255"/>
    <mergeCell ref="B93:B95"/>
    <mergeCell ref="F58:H58"/>
    <mergeCell ref="I58:I60"/>
    <mergeCell ref="J58:J60"/>
    <mergeCell ref="F59:H59"/>
    <mergeCell ref="B209:B212"/>
    <mergeCell ref="C25:J25"/>
    <mergeCell ref="C26:J26"/>
    <mergeCell ref="B28:B30"/>
    <mergeCell ref="C28:C30"/>
    <mergeCell ref="D28:D30"/>
    <mergeCell ref="E28:E30"/>
    <mergeCell ref="F28:H28"/>
    <mergeCell ref="I28:I30"/>
    <mergeCell ref="J28:J30"/>
    <mergeCell ref="F29:H29"/>
    <mergeCell ref="B31:B32"/>
    <mergeCell ref="F204:H204"/>
    <mergeCell ref="I204:I206"/>
    <mergeCell ref="J204:J206"/>
    <mergeCell ref="F205:H205"/>
    <mergeCell ref="B207:B208"/>
    <mergeCell ref="C201:J201"/>
    <mergeCell ref="C55:J55"/>
    <mergeCell ref="C56:J56"/>
  </mergeCells>
  <conditionalFormatting sqref="J242">
    <cfRule type="duplicateValues" dxfId="3" priority="3"/>
  </conditionalFormatting>
  <conditionalFormatting sqref="J250">
    <cfRule type="duplicateValues" dxfId="2" priority="2"/>
  </conditionalFormatting>
  <conditionalFormatting sqref="J258">
    <cfRule type="duplicateValues" dxfId="1" priority="1"/>
  </conditionalFormatting>
  <conditionalFormatting sqref="J266">
    <cfRule type="duplicateValues" dxfId="0" priority="8"/>
  </conditionalFormatting>
  <dataValidations count="4">
    <dataValidation type="list" allowBlank="1" showInputMessage="1" showErrorMessage="1" sqref="B96" xr:uid="{00000000-0002-0000-0100-000001000000}">
      <formula1>"Fortalecimiento organizacional y simplificación de procesos, Defensa jurídica"</formula1>
    </dataValidation>
    <dataValidation type="list" allowBlank="1" showInputMessage="1" showErrorMessage="1" sqref="B52:B53 B185" xr:uid="{00000000-0002-0000-0100-000002000000}">
      <formula1>"Fortalecimiento organizacional y simplificación de procesos, Gestión presupuestal y eficiencia del gasto público"</formula1>
    </dataValidation>
    <dataValidation type="list" allowBlank="1" showInputMessage="1" showErrorMessage="1" sqref="C269" xr:uid="{00000000-0002-0000-0100-000005000000}">
      <formula1>"PLANEACION INSTITUCIONAL Y GESTION PRESUPUESTAL, EVALUACION Y SEGUIMIENTO"</formula1>
    </dataValidation>
    <dataValidation type="list" allowBlank="1" showInputMessage="1" showErrorMessage="1" sqref="B170:B175" xr:uid="{00000000-0002-0000-0100-000003000000}">
      <formula1>"Fortalecimiento organizacional y simplificación de procesos"</formula1>
    </dataValidation>
  </dataValidations>
  <printOptions horizontalCentered="1" verticalCentered="1"/>
  <pageMargins left="0.43307086614173229" right="0.23622047244094491" top="0.62992125984251968" bottom="0.39370078740157483" header="0.43307086614173229" footer="0"/>
  <pageSetup paperSize="14" scale="42" fitToHeight="0" orientation="landscape" r:id="rId1"/>
  <headerFooter alignWithMargins="0"/>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6000000}">
          <x14:formula1>
            <xm:f>'Políticas Vs Dimensión'!$A$5:$A$6</xm:f>
          </x14:formula1>
          <xm:sqref>B22:B23</xm:sqref>
        </x14:dataValidation>
        <x14:dataValidation type="list" allowBlank="1" showInputMessage="1" showErrorMessage="1" xr:uid="{00000000-0002-0000-0100-000008000000}">
          <x14:formula1>
            <xm:f>'Políticas Vs Dimensión'!$A$18</xm:f>
          </x14:formula1>
          <xm:sqref>B220</xm:sqref>
        </x14:dataValidation>
        <x14:dataValidation type="list" allowBlank="1" showInputMessage="1" showErrorMessage="1" xr:uid="{00000000-0002-0000-0100-00000A000000}">
          <x14:formula1>
            <xm:f>'/Users/adriana/OneDrive - Instituto Nacional de Vias - INVIAS/2023 office/Cuentas de Cobro/Febrero/\Users\adriana\Downloads\Users\adriana\Downloads\Users\adriana\Desktop\Invías\2022\Contraloria\C:\Users\avarelam\Desktop\Planeación\PLANEACIÓN 2017\Varios\Formatos\[Formato Plan de Accion V2.1.xlsx]Políticas Vs Dimención'!#REF!</xm:f>
          </x14:formula1>
          <xm:sqref>C253 C73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Políticas Vs Dimensión</vt:lpstr>
      <vt:lpstr>MONITOREO 2 TRIM. PAA 2024</vt:lpstr>
      <vt:lpstr>'MONITOREO 2 TRIM. PAA 2024'!Área_de_impresión</vt:lpstr>
      <vt:lpstr>PAAC</vt:lpstr>
      <vt:lpstr>'MONITOREO 2 TRIM. PAA 2024'!Títulos_a_imprimir</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lpinilla</dc:creator>
  <cp:lastModifiedBy>Adriana Varela Montenegro</cp:lastModifiedBy>
  <dcterms:created xsi:type="dcterms:W3CDTF">2014-11-11T21:05:34Z</dcterms:created>
  <dcterms:modified xsi:type="dcterms:W3CDTF">2024-08-30T15:49:37Z</dcterms:modified>
</cp:coreProperties>
</file>