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04"/>
  <workbookPr/>
  <mc:AlternateContent xmlns:mc="http://schemas.openxmlformats.org/markup-compatibility/2006">
    <mc:Choice Requires="x15">
      <x15ac:absPath xmlns:x15ac="http://schemas.microsoft.com/office/spreadsheetml/2010/11/ac" url="https://invias-my.sharepoint.com/personal/avarelam_invias_gov_co/Documents/2023 office/MIPG/MONITOREO/"/>
    </mc:Choice>
  </mc:AlternateContent>
  <xr:revisionPtr revIDLastSave="432" documentId="8_{00B0C077-DC52-47F4-979D-F5BA4A699826}" xr6:coauthVersionLast="47" xr6:coauthVersionMax="47" xr10:uidLastSave="{DD9E28F1-9D47-4375-9D1B-D942EE831319}"/>
  <bookViews>
    <workbookView xWindow="2340" yWindow="1620" windowWidth="23955" windowHeight="14580" firstSheet="1" activeTab="1" xr2:uid="{00000000-000D-0000-FFFF-FFFF00000000}"/>
  </bookViews>
  <sheets>
    <sheet name="Políticas Vs Dimensión" sheetId="11" state="hidden" r:id="rId1"/>
    <sheet name="MONITOREO 4 TRIM. PAA 2023" sheetId="10" r:id="rId2"/>
  </sheets>
  <externalReferences>
    <externalReference r:id="rId3"/>
  </externalReferences>
  <definedNames>
    <definedName name="_xlnm._FilterDatabase" localSheetId="1" hidden="1">'MONITOREO 4 TRIM. PAA 2023'!$A$20:$HL$26</definedName>
    <definedName name="_xlnm._FilterDatabase" localSheetId="0" hidden="1">'Políticas Vs Dimensión'!$A$2:$I$19</definedName>
    <definedName name="PAAC">'Políticas Vs Dimensión'!$A$49:$A$54</definedName>
    <definedName name="_xlnm.Print_Area" localSheetId="1">'MONITOREO 4 TRIM. PAA 2023'!$A$1:$J$26</definedName>
    <definedName name="_xlnm.Print_Titles" localSheetId="1">'MONITOREO 4 TRIM. PAA 2023'!$15:$20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09" i="10" l="1"/>
  <c r="H208" i="10"/>
  <c r="H207" i="10"/>
  <c r="H206" i="10"/>
  <c r="H202" i="10"/>
  <c r="H201" i="10"/>
  <c r="H199" i="10"/>
  <c r="H197" i="10"/>
  <c r="H253" i="10" l="1"/>
  <c r="H252" i="10"/>
  <c r="H251" i="10"/>
  <c r="H250" i="10"/>
  <c r="H234" i="10"/>
  <c r="H226" i="10"/>
  <c r="H218" i="10"/>
  <c r="H217" i="10"/>
  <c r="H185" i="10"/>
  <c r="H184" i="10"/>
  <c r="H183" i="10"/>
  <c r="H174" i="10"/>
  <c r="H173" i="10"/>
  <c r="H172" i="10"/>
  <c r="H171" i="10"/>
  <c r="H170" i="10"/>
  <c r="H169" i="10"/>
  <c r="H168" i="10"/>
  <c r="H160" i="10"/>
  <c r="H159" i="10"/>
  <c r="H158" i="10"/>
  <c r="H157" i="10"/>
  <c r="H156" i="10"/>
  <c r="H148" i="10"/>
  <c r="H147" i="10"/>
  <c r="H146" i="10"/>
  <c r="H145" i="10"/>
  <c r="H144" i="10"/>
  <c r="H136" i="10"/>
  <c r="H135" i="10"/>
  <c r="H134" i="10"/>
  <c r="H126" i="10"/>
  <c r="H118" i="10"/>
  <c r="H117" i="10"/>
  <c r="H116" i="10"/>
  <c r="H115" i="10"/>
  <c r="H107" i="10"/>
  <c r="H105" i="10"/>
  <c r="H104" i="10"/>
  <c r="H96" i="10"/>
  <c r="H95" i="10"/>
  <c r="H94" i="10"/>
  <c r="H93" i="10"/>
  <c r="H92" i="10"/>
  <c r="H91" i="10"/>
  <c r="H83" i="10"/>
  <c r="H75" i="10"/>
  <c r="H74" i="10"/>
  <c r="H73" i="10"/>
  <c r="H65" i="10"/>
  <c r="H57" i="10"/>
  <c r="H56" i="10"/>
  <c r="H48" i="10"/>
  <c r="H47" i="10"/>
  <c r="H39" i="10"/>
  <c r="H38" i="10"/>
  <c r="H37" i="10"/>
  <c r="H36" i="10"/>
  <c r="H35" i="10"/>
  <c r="H27" i="10"/>
  <c r="H26" i="10"/>
  <c r="H25" i="10"/>
  <c r="H24" i="10"/>
  <c r="H23" i="10"/>
  <c r="H22" i="10"/>
  <c r="H21" i="10"/>
  <c r="H200" i="10"/>
  <c r="H204" i="10"/>
  <c r="H205" i="10" l="1"/>
  <c r="H203" i="10" l="1"/>
  <c r="H196" i="10"/>
  <c r="H195" i="10"/>
  <c r="I39" i="11" l="1"/>
  <c r="H46" i="11"/>
  <c r="G46" i="11"/>
  <c r="F46" i="11"/>
  <c r="E46" i="11"/>
  <c r="D46" i="11"/>
  <c r="C46" i="11"/>
  <c r="B46" i="11"/>
  <c r="I45" i="11"/>
  <c r="I44" i="11"/>
  <c r="I43" i="11"/>
  <c r="I42" i="11"/>
  <c r="I41" i="11"/>
  <c r="I40" i="11"/>
  <c r="I38" i="11"/>
  <c r="I37" i="11"/>
  <c r="I36" i="11"/>
  <c r="I35" i="11"/>
  <c r="I34" i="11"/>
  <c r="I33" i="11"/>
  <c r="H29" i="11"/>
  <c r="G29" i="11"/>
  <c r="F29" i="11"/>
  <c r="E29" i="11"/>
  <c r="D29" i="11"/>
  <c r="C29" i="11"/>
  <c r="B29" i="11"/>
  <c r="I28" i="11"/>
  <c r="I27" i="11"/>
  <c r="I26" i="11"/>
  <c r="I25" i="11"/>
  <c r="I24" i="11"/>
  <c r="H19" i="11"/>
  <c r="G19" i="11"/>
  <c r="F19" i="11"/>
  <c r="E19" i="11"/>
  <c r="D19" i="11"/>
  <c r="C19" i="11"/>
  <c r="B19" i="11"/>
  <c r="I18" i="11"/>
  <c r="I17" i="11"/>
  <c r="I16" i="11"/>
  <c r="I15" i="11"/>
  <c r="I14" i="11"/>
  <c r="I13" i="11"/>
  <c r="I12" i="11"/>
  <c r="I11" i="11"/>
  <c r="I10" i="11"/>
  <c r="I9" i="11"/>
  <c r="I8" i="11"/>
  <c r="I7" i="11"/>
  <c r="I6" i="11"/>
  <c r="I5" i="11"/>
  <c r="I4" i="11"/>
  <c r="I3" i="11"/>
</calcChain>
</file>

<file path=xl/sharedStrings.xml><?xml version="1.0" encoding="utf-8"?>
<sst xmlns="http://schemas.openxmlformats.org/spreadsheetml/2006/main" count="825" uniqueCount="403">
  <si>
    <t>DIMENSIÓN</t>
  </si>
  <si>
    <t>POLÍTICAS</t>
  </si>
  <si>
    <t>Talento Humano</t>
  </si>
  <si>
    <t>Direccionamiento Estratégico y Planeación</t>
  </si>
  <si>
    <t>Gestión con Valores para Resultados</t>
  </si>
  <si>
    <t>Evaluación de Resultados</t>
  </si>
  <si>
    <t>Información y Comunicación</t>
  </si>
  <si>
    <t>Gestión del Conocimiento y la Innovación</t>
  </si>
  <si>
    <t>Control Interno</t>
  </si>
  <si>
    <t>Planeación Institucional</t>
  </si>
  <si>
    <t>X</t>
  </si>
  <si>
    <t>Gestión presupuestal y eficiencia del gasto público</t>
  </si>
  <si>
    <t>Talento humano</t>
  </si>
  <si>
    <t>Integridad</t>
  </si>
  <si>
    <t>Transparencia, acceso a la información pública y lucha contra la corrupción</t>
  </si>
  <si>
    <t>Fortalecimiento organizacional y simplificación de procesos</t>
  </si>
  <si>
    <t>Servicio al ciudadano</t>
  </si>
  <si>
    <t>Participación ciudadana en la gestión pública</t>
  </si>
  <si>
    <t>Racionalización de trámites</t>
  </si>
  <si>
    <t>Gestión documental</t>
  </si>
  <si>
    <t>Gobierno Digital, antes Gobierno en Línea</t>
  </si>
  <si>
    <t>Seguridad Digital</t>
  </si>
  <si>
    <t>Defensa jurídica</t>
  </si>
  <si>
    <t>Gestión del conocimiento y la innovación</t>
  </si>
  <si>
    <t>Control interno</t>
  </si>
  <si>
    <t>Seguimiento y evaluación del desempeño institucional</t>
  </si>
  <si>
    <t>Objetivos del Modelo Integrado de Planeación y Gestión – MIPG</t>
  </si>
  <si>
    <t>Fortalecer el liderazgo y el talento humano bajo los principios de integridad y legalidad, como motores de la generación de resultados de las entidades públicas</t>
  </si>
  <si>
    <t>Agilizar, simplificar y flexibilizar la operación de las entidades para la generación de bienes y servicios que resuelvan efectivamente las necesidades de los ciudadanos</t>
  </si>
  <si>
    <t>Desarrollar una cultura organizacional fundamentada en la información, el control y la evaluación, para la toma de decisiones y la mejora continua</t>
  </si>
  <si>
    <t>Facilitar y promover la efectiva participación ciudadana en la planeación, gestión y evaluación de las entidades públicas</t>
  </si>
  <si>
    <t>Promover la coordinación entre entidades públicas para mejorar su gestión y desempeño</t>
  </si>
  <si>
    <t>PROCESOS</t>
  </si>
  <si>
    <t>GESTIÓN DE TECNOLOGIAS DE INFORMACION Y COMUNICACIÓN</t>
  </si>
  <si>
    <t>DIRECCIONAMIENTO ESTRATEGICO Y PLANEACION INSTITUCIONAL</t>
  </si>
  <si>
    <t>GESTIÓN DEL RIESGO EN LA INFRAESTRUCTURA DE TRANSPORTE A CARGO DEL INVIAS</t>
  </si>
  <si>
    <t>GESTIÓN SOCIAL, AMBIENTAL Y PREDIAL EN PROYECTOS DE INFRAESTRUCTURA DE TRANSPORTE A CARGO DEL INVIAS</t>
  </si>
  <si>
    <t>GESTIÓN DE INNOVACIÓN Y REGLAMENTACIÓN TÉCNICA DE LA INFRAESTRUCTURA</t>
  </si>
  <si>
    <t>GESTIÓN DE LA INFRAESTRUCTURA VIAL</t>
  </si>
  <si>
    <t>PROGRAMA DE SEGURIDAD EN CARRETERAS NACIONALES</t>
  </si>
  <si>
    <t>ADMINISTRACIÓN DE BIENES Y SERVICIOS</t>
  </si>
  <si>
    <t>GESTIÓN CONTRACTUAL</t>
  </si>
  <si>
    <t>GESTIÓN DEL TALENTO HUMANO</t>
  </si>
  <si>
    <t>CONTROL FINANCIERO Y CONTABLE</t>
  </si>
  <si>
    <t>GESTION LEGAL Y DEFENSA JUDICIAL</t>
  </si>
  <si>
    <t>EVALUACION Y SEGUIMIENTO</t>
  </si>
  <si>
    <t xml:space="preserve"> 1) Gestión del Riesgo de Corrupción - MAPA DE RIESGOS DE CORRUPCIÓN</t>
  </si>
  <si>
    <t>2) Racionalización de Trámites.</t>
  </si>
  <si>
    <t>3)   Rendición de Cuentas</t>
  </si>
  <si>
    <t>4) Mecanismos para mejorar la Atención al Ciudadano</t>
  </si>
  <si>
    <t>5) Mecanismos para la Transparencia y Acceso a la Información</t>
  </si>
  <si>
    <t>6) Iniciativas adicionales</t>
  </si>
  <si>
    <t>CÓDIGO</t>
  </si>
  <si>
    <t>EDEPI-FR-2</t>
  </si>
  <si>
    <t>INSTITUTO NACIONAL DE VÍAS</t>
  </si>
  <si>
    <t>VERSIÓN</t>
  </si>
  <si>
    <t>DIRECCIONAMIENTO ESTRATÉGICO Y PLANEACIÓN INSTITUCIONAL</t>
  </si>
  <si>
    <t xml:space="preserve"> MONITOREO PLAN DE ACCIÓN ANUAL - SEGUNDO TRIMESTRE 2023</t>
  </si>
  <si>
    <t>PÁGINA</t>
  </si>
  <si>
    <t>de</t>
  </si>
  <si>
    <t>NOMBRE DEL PLAN:</t>
  </si>
  <si>
    <t>PLAN DE ACCIÓN ANUAL</t>
  </si>
  <si>
    <t xml:space="preserve">DESCRIPCIÓN </t>
  </si>
  <si>
    <t>INSTRUMENTO DE PLANEACIÓN INSTITUCIONAL EN EL CUAL SE DETERMINAN ACCIONES Y METAS A DESARROLLAR DURANTE UNA VIGENCIA Y LA DESIGNACIÓN DE LOS RESPONASABLES, PERÍODOS DE CUMPLIMIENTO Y LOS INDICADORES DE SEGUIMIENTO; EN EL MARCO DEL MODELO INTEGRADO DE PLANEACIÓN Y GESTIÓN Y EN CONCORDANCIA CON LOS LINEAMIENTOS DEL PLAN ESTRATÉGICO INSTITUCIONAL, PLAN SECTORIAL Y PLAN NACIONAL DE DESARROLLO</t>
  </si>
  <si>
    <t>RESPONSABLE:</t>
  </si>
  <si>
    <t>DIRECTORA GENERAL</t>
  </si>
  <si>
    <t>VIGENCIA:</t>
  </si>
  <si>
    <t>DIMENSIÓN No. 1:</t>
  </si>
  <si>
    <t>TALENTO HUMANO</t>
  </si>
  <si>
    <t>PROCESO:</t>
  </si>
  <si>
    <t>GESTIÓN HUMANA</t>
  </si>
  <si>
    <t>POLÍTICA</t>
  </si>
  <si>
    <t>ACCIÓN</t>
  </si>
  <si>
    <t>PRODUCTO</t>
  </si>
  <si>
    <t>META</t>
  </si>
  <si>
    <t>PERÍODO A EVALUAR</t>
  </si>
  <si>
    <t>RESPONSABLES</t>
  </si>
  <si>
    <t>OBSERVACIONES</t>
  </si>
  <si>
    <t>CUARTO TRIMESTRE 2023</t>
  </si>
  <si>
    <t>PROGRAMADO</t>
  </si>
  <si>
    <t>EJECUTADO</t>
  </si>
  <si>
    <t>PORCENTAJE DE AVANCE</t>
  </si>
  <si>
    <t>Publicar, implementar y hacer seguimiento de los planes: estratégico de talento humano, anual de vacantes, de previsión de recursos humano, el institucional de capacitación y el de bienestar e incentivos institucionales</t>
  </si>
  <si>
    <t>Planes estratégico de talento humano, anual de vacantes, de previsión de recursos humano, el institucional de capacitación y el de bienestar e incentivos institucionales publicados, implementados y con seguimiento</t>
  </si>
  <si>
    <t>Subdirección Gestión Humana</t>
  </si>
  <si>
    <t xml:space="preserve">Planes estratégico de talento humano, anual de vacantes, de previsión de recursos humano, el institucional de capacitación y el de bienestar e incentivos institucionales fueron formulados y publicados en la página web. </t>
  </si>
  <si>
    <t>Mantener, mejorar y evaluar el Sistema de Seguridad y Salud en el Trabajo con énfasis en vigilancia epidemiológica y bioseguridad.</t>
  </si>
  <si>
    <t>Sistema de Seguridad y Salud en el Trabajo mantenido, mejorado y evaluado.</t>
  </si>
  <si>
    <t>Durante el cuarto  trimestre se realizaron capacitaciones a la brigada de emergencias, De acuerdo con las metas establecidas a través del Plan de Acción se lograron avances para la actualización del Sistema de Gestión de Seguridad y Salud en el Trabajo.</t>
  </si>
  <si>
    <t>Adelantar el proceso para proveer las vacantes temporales o definitivas mediante encargos a los funcionarios de carrera de la entidad, de acuerdo a directrices de la alta dirección.</t>
  </si>
  <si>
    <t>Proceso de encargos implementado</t>
  </si>
  <si>
    <t>Se adelantó el proceso de la publicación en la intranet de las fases 1, 2 y 3 correspondiente a la provisión de más de 200 empleos de carrera administrativa a través de encargo, se efectuó la revisión de aproximadamente 7.000 hojas de vida d y se contestaron derechos de petición reclamaciones y observaciones frente al proceso y se publicaron resultados definitivos de fase 1.</t>
  </si>
  <si>
    <t xml:space="preserve">Adelantar todas las etapas procesales de la actuación disciplinaria, hasta la toma de decisión final de archivo o formulación de Cargos contra servidor público </t>
  </si>
  <si>
    <t xml:space="preserve">Etapas procesales de la actuación disciplinaria adelantadas </t>
  </si>
  <si>
    <t xml:space="preserve">Oficina de Control Disciplinario </t>
  </si>
  <si>
    <t>Se sustanciaron 109 expedientes con decisiones de: 53 autos de archivo, 20 aperturas de indagación, 10 aperturas de investigación, 6 autos inhibitorios y 20 autos de trámite.</t>
  </si>
  <si>
    <t>Formular e implementar plan de trabajo de la Escuela Corporativa Guillermo Gaviria Correa.</t>
  </si>
  <si>
    <t>Plan de trabajo formulado e implementado</t>
  </si>
  <si>
    <t>Se realizaron las actividades formuladas en el Plan de Capacitación</t>
  </si>
  <si>
    <t xml:space="preserve">Realizar seguimiento a la implementación del código de integridad y de buen gobierno </t>
  </si>
  <si>
    <t>Código de integridad y de buen gobierno con seguimiento realizado</t>
  </si>
  <si>
    <t>Secretaría General</t>
  </si>
  <si>
    <t>Se realizó la publicación de un video sobre conflicto de intereses socializado en la reinducción a los funcionarios brindada por la entidad</t>
  </si>
  <si>
    <t>Mantener y mejorar el Sistema de Evaluación del desempeño de los funcionarios de la entidad</t>
  </si>
  <si>
    <t>Sistema de Evaluación del desempeño mejorado y evaluado</t>
  </si>
  <si>
    <t>Se realizó la evaluación de desempeño de los funcionarios de carrera y se solicitaron los soportes a cada dependencia.</t>
  </si>
  <si>
    <t>DIMENSIÓN No. 2:</t>
  </si>
  <si>
    <t>DIRECCIONAMIENTO ESTRATÉGICO Y PLANEACIÓN</t>
  </si>
  <si>
    <t>DIRECCIONAMIENTO ESTARTÉGICO Y PLANEACIÓN INSTITUCIONAL</t>
  </si>
  <si>
    <t xml:space="preserve">Planeación Institucional </t>
  </si>
  <si>
    <t>Formular oportunamente los planes (táctico y operativo 2023) de la Dependencia.</t>
  </si>
  <si>
    <t>Planes (táctico y operativo 2023 formulados</t>
  </si>
  <si>
    <t>Todas las Dependencias</t>
  </si>
  <si>
    <t xml:space="preserve">Se formuló y registró en el aplicativo SIPLAN los planes de Acción y operativos de todas las dependencias y Direcciones Territoriales de la entidad. </t>
  </si>
  <si>
    <t>Implementar las acciones para mejorar el índice de Desempeño Institucional</t>
  </si>
  <si>
    <t>Acciones para mejorar el índice de Desempeño Institucional implementadas</t>
  </si>
  <si>
    <t>Secretaría General
Subdirección General
Dirección de Ejecución y Operación
Dirección Técnica y de Estructuración
Dirección Jurídica
Subdirección Financiera
Subdirección Administrativa
Subdirección de Gestión Humana
Oficina de Control Interno Disciplinario
Oficina de Tecnologías de la Información y Comunicaciones
Oficina de Control Interno
Oficina Asesora de Planeación</t>
  </si>
  <si>
    <t xml:space="preserve">Alistamiento y alimentación del Micrositio MIPG:  está la carpeta del buzón OAP con estructura por dimensión, política, categoría y criterio evaluado (con licencia) y el web master está adelantando pruebas.                                                                                                      Diseño plantilla para componente operativo de planes integrados en el plan de acción socializado.                                                                                                                                               Elaboración de tips para fortalecer Plan Institucional de Capacitación.                                                                           </t>
  </si>
  <si>
    <t>Gestión Presupuestal y eficiencia del Gasto Público</t>
  </si>
  <si>
    <t>Asesorar, coordinar y desarrollar las etapas del ciclo presupuestal del Invías (formulación, programación ejecución, seguimiento y evaluación)</t>
  </si>
  <si>
    <t>Etapas del ciclo presupuestal con asesoría, coordinadas y desarrolladas</t>
  </si>
  <si>
    <t>Oficina Asesora de Planeación</t>
  </si>
  <si>
    <t>Se analizaron, evaluaron y registraron las necesidades de inversión en el PIIP de la Entidad para cada vigencia y se realizaron las modificaciones, ajuste al decreto liquidación. 
Así mismo, se tramitaron las modificaciones al presupuesto de la vigencia requeridas, previo análisis y revisión Grupo.
Se dio asesoría a las Unidades Ejecutoras, se coordinó y desarrolló el seguimiento a los proyectos de Inversión en el SPI.</t>
  </si>
  <si>
    <t>Revisar y realizar mejoras cuando sea el caso de la documentación de los procesos del Modelo de Operación</t>
  </si>
  <si>
    <t>Procesos del Modelo de Operación revisados</t>
  </si>
  <si>
    <t>Se realizó el acompañamiento para la actualización de caracterizaciones , manuales, Guías formatos y procedimientos a las dependencias.</t>
  </si>
  <si>
    <t>Cumplir eficientemente las actividades administrativas a cargo de las dependencias, establecidos en los Planes Operativos.</t>
  </si>
  <si>
    <t xml:space="preserve">Actividades administrativas con cumplimiento oportuno </t>
  </si>
  <si>
    <t>Se apoyó el cumplimiento de las actividades administrativas tendientes al logro de los objetivos propuestos en los planes Operativos.</t>
  </si>
  <si>
    <t>DIMENSIÓN No. 2</t>
  </si>
  <si>
    <t>GESTIÓN CONTRACTUAL PROCESOS ADMINISTRATIVOS Y SANCIONATORIOS</t>
  </si>
  <si>
    <t>Compras y contratación publica</t>
  </si>
  <si>
    <t>Revisar los proyectos de Actas de Liquidación elaboradas por cada una de las dependencias y hacer seguimiento a los contratos liquidados y pendientes por liquidar en los términos de ley.</t>
  </si>
  <si>
    <t>Seguimiento realizados y proyectos de actas de liquidación revisadas</t>
  </si>
  <si>
    <t xml:space="preserve">
Subdirección de Gestión Contractual y Procesos Administrativos</t>
  </si>
  <si>
    <t>Se realizaron 141 proyectos de actas de liquidación revisados, 725 cambios de estado realizados en el aplicativo SICO y 879 contratos revisados y descargados en atención al seguimiento a liquidaciones durante este periodo.</t>
  </si>
  <si>
    <t>Impartir las directrices a las Unidades ejecutoras a cargo, para el trámite de prórrogas, modificaciones y adiciones conforme lo previsto en el Manual de Contratación y Manual de Interventoría Vigentes.</t>
  </si>
  <si>
    <t>Memorandos Circulares con directrices impartidas</t>
  </si>
  <si>
    <t>Durante el cuarto trimestre se elaboraron 5 Memorandos circulares</t>
  </si>
  <si>
    <t>COMPRA PÚBLICA</t>
  </si>
  <si>
    <t>Formular y actualizar el Plan Anual de Adquisiciones -PAA- en el SECOP II</t>
  </si>
  <si>
    <t>Plan Anual de Adquisiciones formulado y actualizado</t>
  </si>
  <si>
    <t>Plan Anual de Adquisiciones PAA fue formulado, actualizado y publicado en la pagina web del Invias, los días 27 de octubre, 15 de noviembre y 6 de diciembre para un total de 48. Sé actualizó 257 a 31/12/2023 en el 4to trimestre de 2023.</t>
  </si>
  <si>
    <t>Adelantar los procesos de selección, conforme a las modalidades de selección previstas en la Ley para la adquisición, de los bienes, servicios y obras solicitados por las unidades ejecutoras a través de la plataforma SECOP II</t>
  </si>
  <si>
    <t>Número de procesos realizados a través de SECOP II.</t>
  </si>
  <si>
    <t>Subdirección de Procesos de Selección Contractuales</t>
  </si>
  <si>
    <t>Número de procesos realizados a través de SECOP II. Total 144 convenios se tramitaron. Licitación Pública  62 y sus  lotes S.A. 14 y sus lotes, Concurso de Méritos Abierto 47 y sus lotes. y 21 acuerdo marco distribuidos por modalidades de selección ,para el CUARTO trimestre de 2023. En Licitación Pública de Obra días promedio hábiles 38,3 y días calendario 52,0, LPG 38,7 días hábiles y 53,0 días calendario. SA  días hábiles 33,0 y  44 días calendario. Concurso de Méritos Abierto días promedio hábil 36.3 y días calendario 49.6, Subasta Inversa 23.5 días hábiles y  31.5 días calendario.</t>
  </si>
  <si>
    <t>DIMENSIÓN No. 3:</t>
  </si>
  <si>
    <t>GESTION CON VALORES PARA RESULTADOS</t>
  </si>
  <si>
    <t>ADMINISTRACIÓN INMOBILIARÍA</t>
  </si>
  <si>
    <t>Administrar los bienes inmuebles fiscales</t>
  </si>
  <si>
    <t>Informe de estado de bienes inmuebles fiscales</t>
  </si>
  <si>
    <t>Secretaria general</t>
  </si>
  <si>
    <t>Se realizaron los trámites pertinentes para mantener actualizada la administración y controles de bienes entre ellos pago de impuestos, solicitud de CDP, revisión de sedes.</t>
  </si>
  <si>
    <t>GESTIÓN CON VALORES PARA RESULTADOS</t>
  </si>
  <si>
    <t>ATENCIÓN Y RELACIONAMIENTO AL CIUDADANO</t>
  </si>
  <si>
    <t>Realizar seguimiento a la estrategia de participación ciudadana</t>
  </si>
  <si>
    <t>Estrategia de participación ciudadana con seguimientos</t>
  </si>
  <si>
    <t>Secretaría General 
Subdirección Administrativa
Dirección de Ejecución y Operación
Subdirección de Modernización de Carreteras Nacionales
Subdirección de Gestión Vial Integral
Subdirección de Vías Regionales
Subdirección Marítima, Fluvial y Férrea
Dirección Técnica y de Estructuración de Estructuración
Subdirección de Planificación de la Infraestructura
Subdirección de Estructuración de Proyectos
Subdirección de Reglamentación Técnica e Innovación
Subdirección de Gestión del Riesgo
Subdirección de Sostenibilidad</t>
  </si>
  <si>
    <t>Se realizó monitoreo de la estrategía de participación que puede ser consultada en el siguiente enlace: https://www.invias.gov.co/index.php/normativa/politicas-y-lineamientos/atencion-al-ciudadano/16317-plan-de-actividades-de-participacion-ciudadana-monitoreo-2023</t>
  </si>
  <si>
    <t>Atender oportunamente las peticiones, quejas, reclamos y denuncias (PQRD) de acuerdo a ley y demás disposiciones vigentes</t>
  </si>
  <si>
    <t>PQRD atendidas oportunamente de acuerdo a ley y demás disposiciones vigentes</t>
  </si>
  <si>
    <t>Todas las dependencias</t>
  </si>
  <si>
    <t>Se atendieron oportunamente todas las peticiones, quejas, reclamos y denuncias (PQRD) de acuerdo a ley y demás disposiciones vigentes presentadas</t>
  </si>
  <si>
    <t>Estudiar y evaluar las quejas, denuncias e informes, por hechos de relevancia disciplinaria</t>
  </si>
  <si>
    <t xml:space="preserve">Informes, quejas, denuncias y traslados de la PGN estudiados y evaluados </t>
  </si>
  <si>
    <t>El plan de descongestión profirió 140 archivos y 1 pliego de cargos.</t>
  </si>
  <si>
    <t>CONTROL DISCIPLINARIO</t>
  </si>
  <si>
    <t>Realizar un plan de descongestión de procesos disciplinarios, para la entrada en vigencia de la Ley 1952 de 2019</t>
  </si>
  <si>
    <t>Procesos descongestionados con decisión de fondo</t>
  </si>
  <si>
    <t>Oficina de Control Disciplinario</t>
  </si>
  <si>
    <t>DEFENSA JURÍDICA</t>
  </si>
  <si>
    <t>Defensa Jurídica</t>
  </si>
  <si>
    <t>Realizar gestión de cobro persuasivo y coactivo dentro de los términos de ley, acorde a los procedimientos vigentes.</t>
  </si>
  <si>
    <t>Cobros persuasivos y procesos coactivos adelantados dentro los términos de ley y los procedimientos vigentes</t>
  </si>
  <si>
    <t>Subdirección de Defensa Jurídica</t>
  </si>
  <si>
    <t>Corresponde a las actuaciones surtidas durante el trimestre al interior del Grupo frente a los cobros persuasivos y coactivos. 107 procesos de cobro adelantados durante el último trimestre de 2023.</t>
  </si>
  <si>
    <t>Emitir conceptos jurídicos dentro del marco de sus funciones y dentro de los plazos legales.</t>
  </si>
  <si>
    <t>Conceptos jurídicos emitidos dentro de los plazos legales</t>
  </si>
  <si>
    <t>Dirección Jurídica</t>
  </si>
  <si>
    <t>Se atendieron los siguientes conceptos: 
Planes de Emergencia,  Competencia de la DT Guajira para suscribir un acuerdo de confidencialidad; Viabilidad jurídica para entrega de material férreo a la ANI; Viabilidad jurídica para establecer en la plantilla restricción a la capacidad de contratar a los oferentes que hayan celebrado tres contratos para el programa de Caminos Comunitarios para la Paz Total; Contratación de interventoría programa caminos comunitarios para la paz total; Designación presentación predial a inmuebles exentos en propiedad; Viabilidad pago de impuesto predial sobre un predio usado para bascula y servicio del operador de la vía. Tratamiento legal del proyecto taller fortalecimiento regional; Concepto sobre proferir políticas de la entidad; D.T. Quindío sobre la retención en la fuente en un pago de sentencias; Concepto Pagos de interventoría por concepto de obra; Proyección Concepto El Túnel del Toyo; LIQUIDACION INTERVENTORIA MULTIPROYECTOS 1846-2019; contratación interventoría convenios Antioquia; 
https://invias-my.sharepoint.com/:f:/g/personal/erengifo_invias_gov_co/EuIb84iyv4tMkabjn9Yd6KkBxY_-J8nADGs5xAhJ7zOGaw?e=ndWqrr</t>
  </si>
  <si>
    <t>Verificar expedientes físicos vs expedientes virtuales, validando las piezas procesales de cada uno.</t>
  </si>
  <si>
    <t>Expedientes físicos y Expedientes virtuales verificados</t>
  </si>
  <si>
    <t>Se reportan los expedientes verificados y actualizados  - Expedientes actualizados en todos los grupos</t>
  </si>
  <si>
    <t xml:space="preserve">Implementar las matrices de seguimiento y control de la implementación del Modelo Óptimo ge Gestión (MOG) conforme a los lineamientos de la ANDJE. </t>
  </si>
  <si>
    <t>Procesos judiciales adelantados en términos y competencia y Matrices del MOG implementadas</t>
  </si>
  <si>
    <t>Se realizaron audiencias y se expidieron las certificaciones y se actualizaron expedientes digitales.</t>
  </si>
  <si>
    <t>Formular y efectuar el seguimiento de la Política de Prevención del Daño Antijurídico -PPDA- aprobada por la Agencia Nacional de Defensa Jurídica del Estado - ANDJE- y realizar los reportes a la agencia</t>
  </si>
  <si>
    <t xml:space="preserve"> PPDA formulado con seguimiento y reportes</t>
  </si>
  <si>
    <t>Se realizó Comité de seguimiento de la Política de Prevención del Daño Antijurídico 2022-2023 el 10 de noviembre de 2023. Acta No. 3. Así mismo, se anexa como evidencia el acta No. 27 de fecha 30 de noviembre de 2023 por medio de la cual se aprobó la nueva PPDA 2024-2025.</t>
  </si>
  <si>
    <t>Mejora normativa</t>
  </si>
  <si>
    <t>Actualizar Normograma</t>
  </si>
  <si>
    <t>Normograma actualizado</t>
  </si>
  <si>
    <t>Normograma actualizado con fecha 11 de diciembre 2023, en la sección Normograma del Portal Web. Correspondiente al 4to trimestre 2023, ENLACE: https://www.invias.gov.co/index.php/normativa/normograma</t>
  </si>
  <si>
    <t>ESTRUCTURACIÓN DE PROYECTOS DE INFRAESTRUCTURA DE TRANSPORTE</t>
  </si>
  <si>
    <t>Estructurar proyectos para la contratación de obras de infraestructura de transporte e interventoría y demás procesos misionales del INVIAS</t>
  </si>
  <si>
    <t>Proyectos estructurados para la contratación de obras de infraestructura de transporte e interventoría y demás procesos misionales del INVIAS</t>
  </si>
  <si>
    <t>Subdirección de Estructuración de Proyectos</t>
  </si>
  <si>
    <t>Se estructuraron 351 proyectos.</t>
  </si>
  <si>
    <t>Realizar Seguimiento a la implementación de la guía de estructuración de proyectos de infraestructura de transporte de competencia del INIVIAS.</t>
  </si>
  <si>
    <t xml:space="preserve">Seguimiento realizado para la implementación de guía de estructuración de proyectos de infraestructura de transporte de competencia del INIVIAS </t>
  </si>
  <si>
    <t>Se realizó el borrador de la actualización de la Guía de Estructuración V4 y a su vez mesas de trabajo.</t>
  </si>
  <si>
    <t xml:space="preserve">Continuar con la estructuración del Sistema informático para administrar, consolidar y verificar la información generada en los procesos de estructuración técnica de proyectos e informar a las demás dependencias que requieran dicha información. </t>
  </si>
  <si>
    <t>Sistema informático estructurado de la información generada en los procesos de estructuración de proyectos.</t>
  </si>
  <si>
    <t>Se actualizó la información digital organizada en el OneDrive de la Subdirección de Estructuración de Proyectos, relacionada con los procesos estructurados desde esta dependencia</t>
  </si>
  <si>
    <t xml:space="preserve">Apoyar a las subdirecciones y grupos adscritos a la Dirección Técnica y de Estructuración en la gestión y ejecución de los programas, proyectos u obras a cargo </t>
  </si>
  <si>
    <t xml:space="preserve">Proyectos y programas de las Subdirecciones y grupos adscritos apoyados </t>
  </si>
  <si>
    <t xml:space="preserve">Dirección Técnica y de Estructuración </t>
  </si>
  <si>
    <t>Se continuo con el acompañamiento a las 5 subdirecciones y los grupos a cargo en la consecución y cumplimiento del desarrollo de sus planes operativos vigencia 2023</t>
  </si>
  <si>
    <t>GESTIÓN AMBIENTAL. SOCIAL, PREDIAL Y DE SOSTENIBILIDAD</t>
  </si>
  <si>
    <t>Apoyar la implementación de los criterios y estrategias de sostenibilidad para el desarrollo de la infraestructura de transporte del INVIAS.</t>
  </si>
  <si>
    <t>Criterios y estrategias de sostenibilidad implementados</t>
  </si>
  <si>
    <t>Se desarrollaron las sigueintes acciones:
1. Actualización de la ficha EDEPI_2024 del plan de inversión de Sostenibilidad: Desarrollo e implementación de criterios de Sostenibilidad en la infraestructura de transporte nacional con ficha BPIN 2020011000159; junto con los presupuestos, cronogramas, justificaciones y PAA correspondientes.                                        
2. Seguimiento a 10 proyectos de estudio, 16 proyectos de obra con apéndice de Sostenibilidad y 35 proyectos de obra sin apéndice, pero con criterios de Sostenibilidad.
3. Liquidación del contrato 1294 del 2022 del proyecto de inversión Asesorar en la elaboración de estudios, diseños y otras medidas para la prevención y mitigación del impacto de atropellamiento de fauna en la red nacional, clasificados de alta vulnerabilidad e implementar un desarrollo para la actualización del mapa de vulnerabilidad faunística con los datos del aplicativo SUKUBUN (72 km).                                                                                 4. Se culminó la estructuración del Proyecto del Plan de Inversión de Sostenibilidad Desarrollo e implementación de criterios de Sostenibilidad en la infraestructura de transporte nacional con ficha BPIN 2020011000159.
5. Se participó en la reunión el Congreso de Mujeres: Violencias y empoderamiento económico,                                          
6. Se finalizó la Matriz de Seguimiento a Actividades de Género e Inclusión Social.
7. Se realizó el diseñó de un formato con su instructivo, para el registro de datos de empleabilidad en los proyectos de infraestructura discriminado por sexo, nivel jerárquico, remuneración y otras categorías de inclusión.
8. Se culminó la estructuración del Proyecto del Plan de Inversión de Sostenibilidad Desarrollo e implementación de criterios de Sostenibilidad en la infraestructura de transporte nacional con ficha BPIN 2020011000159</t>
  </si>
  <si>
    <t>Gestionar predios y mejoras requeridas para el desarrollo de proyectos INVÍAS</t>
  </si>
  <si>
    <t>Predios y mejoras gestionadas (fichas, estudios de títulos y avalúos)</t>
  </si>
  <si>
    <t>Subdirección de Sostenibilidad</t>
  </si>
  <si>
    <t xml:space="preserve">Gestionó los insumos para el proceso de gestión   predial y de mejoras requeridas para el desarrollo de proyectos INVÍAS distribuidas así: 59 Fichas prediales;70 Estudios de Títulos; 90 Avalúos. </t>
  </si>
  <si>
    <t>Efectuar Seguimiento a las acciones en los proyectos ambientales en cumplimiento de las medidas de mitigación, conservación, prevención y restauración establecidas dentro de los proyectos</t>
  </si>
  <si>
    <t>Seguimiento a las acciones</t>
  </si>
  <si>
    <t>Se efectuó el seguimiento a las interventorías en las acciones ambientales en cumplimiento de las medidas de mitigación, conservación, prevención y restauración establecidas dentro del componente ambiental de los proyectos a continuación, se mencionan algunos de las gestiones de seguimiento realizadas a las interventorías: 
Acuerdo N° 1023 de 2018. 
Gestión Ambiental troncal Magdalena; 
Programa VIVE COLOMBIA VÍAS VERDES, 
SOLICITUD INFORMACION LICENCIA AMBIENTAL RUTA 6005
Contrato 3778 de 2023 Interventoría para la gestión, operación y mantenimiento Integral de corredores viales en el departamento de Antioquia.
Acuerdo N° 1023 de 2018. Gestión Ambiental troncal Magdalena</t>
  </si>
  <si>
    <t xml:space="preserve">Realizar la gestión de actualización de la base de datos de predios de uso publico y demás acciones de administración de los mismos </t>
  </si>
  <si>
    <t>Base de datos de predios de uso público actualizados</t>
  </si>
  <si>
    <t>Se emitieron conceptos técnicos catastrales para los oficios radicados de los juzgados de restitución de tierras de los departamentos de Boyacá, Atlántico, César, San Andrés, La  Guajira, Caquetá, Arauca, Guaviare y  Casanare de manera precisa y detallada se proporcionó un análisis y mapas anexados en los memorandos respaldando a las territoriales con la ubicación geográfica de los predios   objeto de estudio, de igual manera se realizaron los análisis de localización y georreferenciación de los planos y coordenadas de las actas de reversión.</t>
  </si>
  <si>
    <t xml:space="preserve">PROCESO: </t>
  </si>
  <si>
    <t>GESTIÓN CONTRACTUAL, PROCESOS ADMINISTRATIVIOS SANCIONATORIOS</t>
  </si>
  <si>
    <t>Compras y contratación pública</t>
  </si>
  <si>
    <t xml:space="preserve">Adelantar y gestionar los procesos administrativos sancionatorios y las declaratorias de siniestro en cumplimiento del fin de las normas </t>
  </si>
  <si>
    <t xml:space="preserve">Solicitudes de sanciones y/o declaratorias de siniestro, adelantadas y gestionadas </t>
  </si>
  <si>
    <t>Subdirección de Gestión Contractual y Procesos Administrativos</t>
  </si>
  <si>
    <t>Se dirigió la gestión y ejecución de 60 audiencias de forma presencial con transmisión virtual para SGCP, y se adelantó la actualización de 60 expedientes.</t>
  </si>
  <si>
    <t>GESTIÓN DE SERVICIOS ADMINISTRATIVOS</t>
  </si>
  <si>
    <t xml:space="preserve">Realizar seguimiento al cumplimiento de la gestión jurídica, administrativa, financiera y de calidad requerida por el Programa de Seguridad en Carreteras Nacionales </t>
  </si>
  <si>
    <t>Programa de Seguridad en Carreteras Nacionales con seguimiento a la contratación y a los recursos</t>
  </si>
  <si>
    <t>Subdirección Administrativa</t>
  </si>
  <si>
    <t>Se suscribieron 14 contratos de los servicios de mantenimiento de la flota a cargo del Programa y suministro de combustible</t>
  </si>
  <si>
    <t xml:space="preserve">Elaborar, actualizar y hacer seguimiento al plan de necesidades de recursos físicos y la prestación de servicios generales en el Instituto relacionado con el aseo, telefonía, servicios públicos, vigilancia, cafetería, mantenimiento, transporte y aeronaves. </t>
  </si>
  <si>
    <t>Plan de recursos físicos y servicios generales ejecutados</t>
  </si>
  <si>
    <t>Actualizar, conciliar y depurar los inventarios del Instituto en todas las dependencias</t>
  </si>
  <si>
    <t>Inventarios actualizados, conciliados y depurados</t>
  </si>
  <si>
    <t>Se realizaron visitas de actualización, conciliación y depuración de inventario en las instalaciones de la antigua sede del Invías.</t>
  </si>
  <si>
    <t>GESTIÓN DE TECNOLOGÍAS DE INFORMACIÓN Y COMUNICACIÓN</t>
  </si>
  <si>
    <t xml:space="preserve">Gobierno Digital </t>
  </si>
  <si>
    <t xml:space="preserve">Definir, implementar, ejecutar y hacer seguimiento al Plan Estratégico de Tecnologías de Información - PETI - </t>
  </si>
  <si>
    <t>PETI para la vigencia 2023 definido, aprobado, implementado y con seguimiento</t>
  </si>
  <si>
    <t>OTIC</t>
  </si>
  <si>
    <t>Se ha realizado seguimiento periódico al PETI desde febrero del 2023 y el avance de los proyectos a corte de diciembre del 2023 es 88%.</t>
  </si>
  <si>
    <t xml:space="preserve"> Integrar sistemas de información a través de la plataforma de gestión de procesos de negocio - BPM -.</t>
  </si>
  <si>
    <t>Sistema de Gestión de Documento Electrónico y de Archivo SGDEA integrado con los trámites de la plataforma de gestión de procesos de negocio - BPM-.</t>
  </si>
  <si>
    <t>Dirección Técnica y de Estructuración
Subdirección de Reglamentación Técnica e Innovación
Subdirección Administrativa
OTIC</t>
  </si>
  <si>
    <t>El proyecto SGDEA entró a producción el 17 de agosto del 2023. Actualmente se encuentra en estabilización y mejoramiento, los trámites están integrados con el SGDEA.</t>
  </si>
  <si>
    <t xml:space="preserve">Ejecutar las actividades definidas para el año 2023 del Plan de implementación del Modelo de Seguridad y Privacidad de la Información MSPI del INVIAS. </t>
  </si>
  <si>
    <t xml:space="preserve">Actividades ejecutadas del Plan de Implementación Modelo de Seguridad y Privacidad de la Información MSPI de INVIAS . </t>
  </si>
  <si>
    <t>Todas las Dependencias - en coordinación por la OTIC</t>
  </si>
  <si>
    <t>Se ejecutó Plan de implementación del MSPI programado para la vigencia 2023.</t>
  </si>
  <si>
    <t xml:space="preserve">Digitalizar los trámites: permiso de carga especial y concepto técnico para ubicación de estaciones de servicio (EDS). </t>
  </si>
  <si>
    <t>Trámites de permisos especiales y concepto técnico para ubicación de estaciones de servicio (EDS) digitalizado</t>
  </si>
  <si>
    <t>Se avanzó en el levantamiento de requerimientos de los trámites.</t>
  </si>
  <si>
    <t>Desarrollar la política de comunicaciones externas e internas de acuerdo con las directrices del Director General y en coordinación con las dependencias responsables</t>
  </si>
  <si>
    <t>Política de comunicaciones desarrollada y coordinada</t>
  </si>
  <si>
    <t>Subdirección General</t>
  </si>
  <si>
    <t>Se actualizó la resolución de la Política de Comunicaciones vigente</t>
  </si>
  <si>
    <t>GESTIÓN DEL RIESGO DE PROYECTOS DE INFRAESTURCTURA DE TRANSPORTE</t>
  </si>
  <si>
    <t>Articular y coordinar la gestión de proyectos de inversión con las Direcciones misionales y la Oficina Asesora de Planeación</t>
  </si>
  <si>
    <t>Proyectos de inversión articulados con direcciones misionales</t>
  </si>
  <si>
    <t>Se realizaron mesas de trabajo para el seguimiento de los proyectos de inversión con la Oficina Asesora de Planeación</t>
  </si>
  <si>
    <t>Coordinar, bajo los lineamientos de la Dirección General, la planeación, ejecución y control de la gestión de las Direcciones Territoriales</t>
  </si>
  <si>
    <t>Direcciones territoriales coordinadas con lineamientos y seguimiento a su gestión</t>
  </si>
  <si>
    <t>Se continuo brindando apoyo y acompañamiento a planeación, ejecución y control de la gestión de las Direcciones Territoriales.</t>
  </si>
  <si>
    <t>Atender emergencias que se presenten en la infraestructura de transporte nacional.</t>
  </si>
  <si>
    <t>Vía atendida por emergencias</t>
  </si>
  <si>
    <t>Subdirección de Gestión del Riesgo</t>
  </si>
  <si>
    <t>Se atendieron emergencias viales en  Antioquia, Boyacá, Caldas, Caquetá, Cauca, Cesar, Chocó, Cundinamarca, Huila, Nariño, Santanderes, Putumayo, Quindío, Risaralda,  Tolima y Valle</t>
  </si>
  <si>
    <t>Realizar obras por atención emergencias de sitios críticos en la infraestructura de transporte nacional.</t>
  </si>
  <si>
    <t>Sitios críticos estabilizados</t>
  </si>
  <si>
    <t>Se terminó obra Chaparral; se gestionó VF y Prórroga de obras Salamina y K 58 Cundinamarca. Prórrogas para UM Rosas Cauca, UM Dagua Valle y UM Ocaña-Alto del Pozo</t>
  </si>
  <si>
    <t>Implementar el Plan de Gestión del Riesgo de Desastres en la infraestructura de transporte nacional.</t>
  </si>
  <si>
    <t>Generar metodología cuantitativa del riesgo por movimientos en masa en la red vial no concesionada a cargo del Instituto Nacional de Vías (INVIAS)</t>
  </si>
  <si>
    <t>Se revisó versión cero Metodología Cuantitativa del Riesgo por Movimientos en Masa; se solicitó VF y Prórroga Convenio 1489/2022 para aplicar-en 2 corredores adicionales; se suscribió y ejecutó OC 121018 31/12/23 para configuración, parametrización y actualización en BD Sitios Críticos, para uso de Administradores Viales DT; Se capacitó a funcionarios DT Huila y Tolima, en diligenciamiento formatos Planes Gestión del Riesgo, Emergencias y Contingencias; se participó en Rendición de Cuentas 2023 y socialización  avances a Banco Mundial</t>
  </si>
  <si>
    <t>DIMENSIÓN No. 3 :</t>
  </si>
  <si>
    <t>GESTIÓN FINANCIERA</t>
  </si>
  <si>
    <t>Comprometer del 99,5% de los recursos de inversión asignados a la vigencia $3.799.191
*valores en millones de pesos</t>
  </si>
  <si>
    <t>Recursos de inversión comprometidos</t>
  </si>
  <si>
    <t>Dirección Jurídica
Dirección de Ejecución y Operación
Subdirección de Modernización de Carreteras Nacionales
Subdirección de Gestión Vial Integral
Subdirección de Vías Regionales
Subdirección Marítima, Fluvial y Férrea
Dirección Técnica y de Estructuración de Estructuración
Subdirección de Planificación de la Infraestructura
Subdirección de Estructuración de Proyectos
Subdirección de Reglamentación Técnica e Innovación
Subdirección de Gestión del Riesgo
Subdirección de Sostenibilidad
Dirección de Contratación
Subdirección Administrativa
Oficina de Tecnologías de la Información y las Comunicaciones -OTIC-</t>
  </si>
  <si>
    <t xml:space="preserve">Se registra un cumplimiento del 99,67% de la meta al comprometer recursos por valor de $3,776,181 frente a los $ 3.788.583  programados </t>
  </si>
  <si>
    <t>Obligar 83,03% de los recursos de inversión asignados en la vigencia $3.799.191
*valores en millones de pesos</t>
  </si>
  <si>
    <t xml:space="preserve">Recursos de inversión obligados </t>
  </si>
  <si>
    <t xml:space="preserve">Se registra un cumplimiento del 85% de la meta al obligar recursos de inversión por valor de $2,684,770  frente a los $ 3,154,643  programados </t>
  </si>
  <si>
    <t>Comprometer del 96,03% de los recursos de funcionamiento asignados a la vigencia $232.106
*valores en millones de pesos</t>
  </si>
  <si>
    <t>Recursos de funcionamiento comprometidos</t>
  </si>
  <si>
    <t>Subdirección Administrativa
Dirección Jurídica</t>
  </si>
  <si>
    <t>Se registra un cumplimiento del 83% de la meta al comprometer los recursos de funcionamiento programados en el trimestre por valor de $ 184,177</t>
  </si>
  <si>
    <t>Obligar 87,53% de los recursos de funcionamiento asignados en la vigencia $232.106
*valores en millones de pesos</t>
  </si>
  <si>
    <t xml:space="preserve">Recursos de funcionamiento obligados </t>
  </si>
  <si>
    <t>Se registra un cumplimiento del 77% de la meta al obligar recursos de funcionamiento por valor de $155,545 frente a los $ 203,162 programados</t>
  </si>
  <si>
    <t>Obligar 97,4% de los recursos de la reserva presupuestal 2022
*valores en millones de pesos</t>
  </si>
  <si>
    <t>Recursos obligados de la reserva presupuestal 2022</t>
  </si>
  <si>
    <t>Se registra un cumplimiento del 92% de la meta en la obligación de los recursos de la reserva al obligar 2,000,658,88 frente a los $ 2,178,882 programados</t>
  </si>
  <si>
    <t>Efectuar acciones necesarias para desincorporar y registrar la información de los Bienes de Uso público del Instituto, entregados en concesión al 31 de diciembre de 2024, según norma expedida por la Contaduría General de la Nación.</t>
  </si>
  <si>
    <t>Informe de desincorporación y registro de Bienes de Uso Público en concesión.</t>
  </si>
  <si>
    <t>Subdirección Financiera</t>
  </si>
  <si>
    <t>Realizar seguimiento a los flujos de información que afecten los estados financieros (cumplimiento de los acuerdos de niveles de servicio).</t>
  </si>
  <si>
    <t>Informe de seguimiento a los flujos de información que afectan los estados financieros</t>
  </si>
  <si>
    <t>REGLAMENTACION TÉCNICA E INNOVACIÓN DE LA INFRAESTRUCTURA DE TRANSPORTE</t>
  </si>
  <si>
    <t>Elaborar Informe de validación documental para regulación de nuevas tecnologías</t>
  </si>
  <si>
    <t>Informe de validación documental para regulación de nuevas tecnologías</t>
  </si>
  <si>
    <t>Subdirección de Reglamentación Técnica e Innovación</t>
  </si>
  <si>
    <t>Acompañar la estructuración técnica y financiera de los proyectos estratégicos a cargo de la Dirección Técnica y de Estructuración y otras Unidades Ejecutoras</t>
  </si>
  <si>
    <t>Proyectos y programas del INVIAS estructurados</t>
  </si>
  <si>
    <t>Acompañar los procesos para la expedición de normatividad en la infraestructura de transporte</t>
  </si>
  <si>
    <t>Normatividad expedida</t>
  </si>
  <si>
    <t>Se apoyo a la Subdirección de Reglamentación Técnica en la contratación para actualización de documentos técnicos:
Cartilla RAP: Se suscribió el contrato interadministrativo No. 2932 de 2023 con la Universidad Militar para la elaboración de la cartilla RAP, se realizó la entrega de un entregable y se solicito la prorroga hasta el 30 de abril de 2024.
Cartilla Caminos Ancestrales: se encuentra pendiente la aprobación del documento para adopción por parte del MT, se recibieron el 15 de noviembre  observaciones, las cuales fueron resueltas el 21 de diciembre por correo.
Normas de Ensayo: Se suscribió contrato No. 4382 de 2023 para la contratación de las Normas de Ensayo con la Universidad Nacional y cto No. 4683 de 2023para la interventoría con la UNIQUINDIO.                                                                                                                                  Manuales: se suscribió contrato No. 4268 de 2023  para la contratación de la revisión y actualización de 3 manuales (Diseño Geométrico de Carreteras, Estabilidad de Taludes y Drenaje) para Carreteras con la UPTC y cto No. 4512 de 2023 para la interventoría con la UNIQUINDIO</t>
  </si>
  <si>
    <t>Liderar articuladamente con la Oficina TIC la aplicación de nuevas tecnologías en Sistemas Inteligentes a Transportes y construcción de proyectos de infraestructura de transporte.</t>
  </si>
  <si>
    <t xml:space="preserve">proyectos de infraestructura de transporte para aplicación de nuevas tecnologías </t>
  </si>
  <si>
    <t>Se identificaron los proyectos Observatorio INVIAS y plan piloto Peajes sostenibles, los cuales serán estructurados en la vigencia 2024</t>
  </si>
  <si>
    <t>Publicar de cartilla de criterios técnicos de caminos ancestrales y senderos peatonales</t>
  </si>
  <si>
    <t>cartilla de criterios técnicos de caminos ancestrales y senderos peatonales publicada</t>
  </si>
  <si>
    <t xml:space="preserve">Contratos suscritos para la actualización de documentos técnicos - Se gestionaron las acciones para la actualización de documentos técnicos (cartillas, buenas prácticas de manejo de pavimento reciclado RAP, manuales de diseño geométrico de carreteras y estabilidad de taludes). </t>
  </si>
  <si>
    <t>Gestionar la contratación para la actualización de documentos técnicos (cartillas, buenas prácticas de manejo de pavimento reciclado RAP, manuales de diseño geométrico de carreteras y estabilidad de taludes)</t>
  </si>
  <si>
    <t>Documentos técnicos actualizados</t>
  </si>
  <si>
    <t>DIMENSIÓN 4:</t>
  </si>
  <si>
    <t>EVALUACIÓN DE RESULTADOS</t>
  </si>
  <si>
    <t xml:space="preserve">Realizar rehabilitación y/o mantenimiento de 214 km </t>
  </si>
  <si>
    <t>Kilómetros de red vial primaria rehabilitados y/o mantenidos</t>
  </si>
  <si>
    <t>Subdirección Gestión Integral de Carreteras
Subdirección de Modernización de Carreteras Nacionales</t>
  </si>
  <si>
    <r>
      <t xml:space="preserve">Se </t>
    </r>
    <r>
      <rPr>
        <b/>
        <sz val="10"/>
        <color theme="3"/>
        <rFont val="Nunito Sans"/>
      </rPr>
      <t>rehabilitaron 77,94</t>
    </r>
    <r>
      <rPr>
        <sz val="10"/>
        <color theme="3"/>
        <rFont val="Nunito Sans"/>
      </rPr>
      <t xml:space="preserve"> km a través de los siguientes contratos: Cto 1682/2022 (0,71 km); Cto 1581/2021 (30,92 km); Cto 1632-2015 (1,7 km); Cto 1758-2020  (5,3 km); Cto 1815-2020  (7,5 km); Cto 1723/2020 (4,33 km); Cto 1591/2020 (2,6 km); Cto 1591/2020 (0,4 km); Cto 1622/2022 (2,8 km); Cto 964/2021 (6,5 km); Cto 1111/2021 (10,37 km); Cto 1528/2021 (3,51 km); Cto 2269/2021 (1,3 km);
Se </t>
    </r>
    <r>
      <rPr>
        <b/>
        <sz val="10"/>
        <color theme="3"/>
        <rFont val="Nunito Sans"/>
      </rPr>
      <t>mantuvieron 293,71 km</t>
    </r>
    <r>
      <rPr>
        <sz val="10"/>
        <color theme="3"/>
        <rFont val="Nunito Sans"/>
      </rPr>
      <t xml:space="preserve"> a través de los siguientes contratos: Cto 1602/2020 (3 km); Cto 1682/2022 (0,23 km);  Cto 2548/2023 (0,6 km); Cto 990/2022 (10,47 km); Cto 1581/2021 (29,4 km); Cto 2257/2021 (28,1 km); Cto 0978-2021  (6,05 km); Cto 1858-2020  (3,13 km); Cto 973/2021 (35,5 km); Cto 1816-2020  (0,35 km); Cto 990/2022 (2,06 km); Cto 0992/2022 (3,2 km); Cto 1001/2021 (3,62 km); Cto 1006-2021  (16,47 km); Cto 1561/2021 (0,96 km); Cto 2205/2021 (22 km); Cto 1591-2020 (2 km); Cto 1591-2020 (2,4 km); Cto 1622/2022 (5 km); Cto 0989-2021  (4,7 km); Cto 1338-2023 (4 km); Cto 1617-2020  (0,7 km); Cto 0976-2021  (5 km); Cto 1045-2021  (8 km); Cto 2254/2021 (10 km); Cto 2254/2021 (14 km); Cto 974-2021  (7,3 km); Cto 0988-2021  (15,2 km); Cto 1634-2022  (0,8 km); Cto 1684-2020  (7,1 km); Cto 1728-2020 (0,25 km); Cto 2125/2021 (0,85 km); Cto 2125/2021 (0,9 km); Cto 0985-2022  (4,8 km); Cto 953/2023 (10,03 km); Cto 1757/2020 (4,74 km); Cto 1042-2021  (0,2 km); Cto 1628-2020  (15 km); Cto 1528/2021 (1 km); Cto 2269/2021 (4,5 km); Cto 1070-2020 (0,1 km);</t>
    </r>
  </si>
  <si>
    <t>Realizar mejoramiento de 129 km de red vial primaria</t>
  </si>
  <si>
    <t>Kilómetros de red vial primaria mejorada</t>
  </si>
  <si>
    <r>
      <t>Se realizó la</t>
    </r>
    <r>
      <rPr>
        <b/>
        <sz val="10"/>
        <color theme="3"/>
        <rFont val="Nunito Sans"/>
      </rPr>
      <t xml:space="preserve"> construcción de 13,31 km en segundas calzadas</t>
    </r>
    <r>
      <rPr>
        <sz val="10"/>
        <color theme="3"/>
        <rFont val="Nunito Sans"/>
      </rPr>
      <t xml:space="preserve"> a través de los siguientes contratos: Cto 1632/2015 (1,3 km); Cto 1674/2015 (0,4 km); Cto 958/2021 (4 km); Cto 989/2021 (1,78 km); Cto 1858/2020 (3 km); Cto 1200/2016 (2,83 km);
Se realizó la </t>
    </r>
    <r>
      <rPr>
        <b/>
        <sz val="10"/>
        <color theme="3"/>
        <rFont val="Nunito Sans"/>
      </rPr>
      <t>pavimentación de 142,13 km</t>
    </r>
    <r>
      <rPr>
        <sz val="10"/>
        <color theme="3"/>
        <rFont val="Nunito Sans"/>
      </rPr>
      <t xml:space="preserve"> a través de los siguientes contratos: Cto 1815/2020 (1,4 km); Cto 654/2014 (0,2 km); Cto 2205/2021 (0,5 km); Cto 1006/2021 (5,79 km); Cto 1684/2020 (7,87 km); Cto 1723/2020 (1,8 km); Cto 1724/2020 (1,59 km); Cto 1432/2017 (2,5 km); Cto 1456/2017 (3,38 km); Cto 1019/2018 (5,3 km); Cto 1070/2020 (0,2 km); Cto 1060/2020 (0,15 km); Cto 983/2021 (4 km); Cto 1111/2021 (2,46 km); Cto 964/2021 (0,68 km); Cto 988/2021 (4 km); Cto 973/2021 (5,55 km); Cto 978/2021 (1,04 km); Cto / (6,5 km); Cto 991/2021 (1,34 km); Cto 991/2021 (7,7 km); Cto 1045/2021 (13,55 km); Cto 974/2021 (6,09 km); Cto 2254/2021 (4 km); Cto 2254/2021 (3,8 km); Cto 976/2021 (6,23 km); Cto 1042/2021 (1,82 km); Cto 923/2021 (15,46 km); Cto 1758/2020 (6,7 km); Cto 1858/2020 (3,5 km); Cto 1628/2020 (7,32 km); Cto 1617/2020 (0,18 km); Cto 1904/2020 (2,7 km); Cto 1757/2020 (3,14 km); Cto 1537/2021 (0,1 km); Cto 990/2022 (2,39 km); Cto 1383/2022 (0,2 km); Cto 2046/2021 (1 km);</t>
    </r>
  </si>
  <si>
    <t>Realizar la intervención de 2.500 Km de vías Regionales</t>
  </si>
  <si>
    <t>Kilómetros de red terciaria intervenidos (mejorados y mantenidos con tecnologías tradicionales y/o no convencionales)</t>
  </si>
  <si>
    <t>Subdirección de Vías Regionales</t>
  </si>
  <si>
    <r>
      <rPr>
        <b/>
        <sz val="10"/>
        <color theme="3"/>
        <rFont val="Nunito Sans"/>
      </rPr>
      <t>Antioquia (372,29km)</t>
    </r>
    <r>
      <rPr>
        <sz val="10"/>
        <color theme="3"/>
        <rFont val="Nunito Sans"/>
      </rPr>
      <t xml:space="preserve">: Andes (0,32 Km); Angelópolis (1,9 Km); Angostura (7,65 Km); Anorí (39 Km); Anzá (28,57 Km); Apartadó (7,18 Km); Arboletes (0,73 Km); Barbosa (3,85 Km); Betulia (0,98 Km); Briceño (1,49 Km); Buriticá (11,3 Km); Cañasgordas (54,5 Km); Caramanta (1,18 Km); Carepa (18,68 Km); Carmen  de Viboral (0,85 Km); Concordia (5,73 Km); Don Matías (0,55 Km); El Bagre (1,62 Km); Entrerríos (24,8 Km); Frontino (0,72 Km); Giraldo (17,03 Km); Gómez Plata (5,5 Km); Guadalupe (13,55 Km); Heliconia (1,02 Km); Ituango (1,68 Km); Jericó (0,11 Km); La Ceja (1,4 Km); Montebello (0,29 Km); Peñol (2,1 Km); Rionegro (1,8 Km); Sabaneta (1,7 Km); San Jerónimo (13 Km); San Roque (34,15 Km); Santa Fe de Antioquía (1,9 Km); Santa Rosa  de Osos (6,55 Km); Santuario (1 Km); Sopetrán (6,53 Km); Támesis (1,06 Km); Toledo (15,56 Km); Uramita (11,1 Km); Urrao (1,96 Km); Valparaíso (1,63 Km); Yarumal (8,27 Km); San Pedro (10,36 Km); Pueblorrico (1,44 Km).
</t>
    </r>
    <r>
      <rPr>
        <b/>
        <sz val="10"/>
        <color theme="3"/>
        <rFont val="Nunito Sans"/>
      </rPr>
      <t>Arauca (40,35km):</t>
    </r>
    <r>
      <rPr>
        <sz val="10"/>
        <color theme="3"/>
        <rFont val="Nunito Sans"/>
      </rPr>
      <t xml:space="preserve"> Arauca (0,1 Km); Cravo Norte (14,45 Km); Fortul (0,69 Km); Puerto Rondón (20,7 Km); Saravena (2,7 Km); Tame (1,71 Km);
</t>
    </r>
    <r>
      <rPr>
        <b/>
        <sz val="10"/>
        <color theme="3"/>
        <rFont val="Nunito Sans"/>
      </rPr>
      <t>Atlántico (35,59 km</t>
    </r>
    <r>
      <rPr>
        <sz val="10"/>
        <color theme="3"/>
        <rFont val="Nunito Sans"/>
      </rPr>
      <t xml:space="preserve">) : Baranoa (3,83 Km); Campo de La Cruz (1,9 Km); Candelaria (2,09 Km); Galapa (1,32 Km); Luruaco (2,48 Km); Manatí (3,68 Km); Palmar  de Varela (1,47 Km); Piojo (0,2 Km); Polonuevo (3,47 Km); Ponedera (1,5 Km); Puerto Colombia (2,1 Km); Sabanagrande (0,28 Km); Sabanalarga (6,98 Km); Santa Lucía (0,56 Km); Santo Tomas (2,52 Km); Suan (0,39 Km); Usiacurí (0,82 Km).
</t>
    </r>
    <r>
      <rPr>
        <b/>
        <sz val="10"/>
        <color theme="3"/>
        <rFont val="Nunito Sans"/>
      </rPr>
      <t>Bolívar (28,86 km):</t>
    </r>
    <r>
      <rPr>
        <sz val="10"/>
        <color theme="3"/>
        <rFont val="Nunito Sans"/>
      </rPr>
      <t xml:space="preserve"> Altos El Rosario (1,95 Km); Arjona (0,44 Km); Arroyohondo (1,37 Km); Cantagallo (0,28 Km); Cicuco (0,31 Km); </t>
    </r>
    <r>
      <rPr>
        <b/>
        <sz val="10"/>
        <color theme="3"/>
        <rFont val="Nunito Sans"/>
      </rPr>
      <t>Córdoba (0,9 Km)</t>
    </r>
    <r>
      <rPr>
        <sz val="10"/>
        <color theme="3"/>
        <rFont val="Nunito Sans"/>
      </rPr>
      <t xml:space="preserve">; El Carmen (0,26 Km); El Peñón (0,57 Km); Hatillo (0,75 Km); Magangué (10,5 Km); Mahates (0,97 Km); María La Baja (1 Km); Mompós (0,51 Km); Morales (0,47 Km); Norosí (0,33 Km); Regidor (0,82 Km); San Estanislao (0,57 Km); San Fernando (0,6 Km); San Jacinto (1,2 Km); San Juan Nepomuceno (1,85 Km); Santa Rosa (1,2 Km); Santa Rosa  del Sur (0,06 Km); Simití (1,3 Km); Turbaná (0,3 Km); Villanueva (0,35 Km).
</t>
    </r>
    <r>
      <rPr>
        <b/>
        <sz val="10"/>
        <color theme="3"/>
        <rFont val="Nunito Sans"/>
      </rPr>
      <t>Boyacá (177,44 km)</t>
    </r>
    <r>
      <rPr>
        <sz val="10"/>
        <color theme="3"/>
        <rFont val="Nunito Sans"/>
      </rPr>
      <t>: Almeida (0,03 Km); Aquitania (5,4 Km); Arcabuco (0,59 Km); Boavita (0,73 Km); Boyacá (1,49 Km); Buenavista (6,94 Km); Caldas (0,11 Km); Campohermoso (0,2 Km); Cerinza (0,25 Km); Chiquinquirá (3 Km); Chíquiza (5,95 Km); Chíquiza-Sora (30,11 Km); Chiscas (0,44 Km); Chivata (4,36 Km); Ciénaga (5,69 Km); Combita (0,25 Km); Coper (5,76 Km); Cucaita (1,29 Km); Cuitiva (4,85 Km); Duitama (0,15 Km); El Espino (0,73 Km); Floresta (0,09 Km); Garagoa (3,69 Km); Guateque (2,02 Km); Guayatá (2,6 Km); Güicán (0,26 Km); Iza (0,51 Km); Jenesano (2,12 Km); Jericó (2,12 Km); La Uvita (0,59 Km); La Victoria (2,25 Km); Macanal (0,44 Km); Maripí (1,35 Km); Miraflores (2,63 Km); Monguí (2,92 Km); Moniquirá (9,66 Km); Muzo (5,65 Km); Nuevo Colón (3,36 Km); Oicata (4,54 Km); Otanche (8,07 Km); Pajarito (2,25 Km); Panqueba (1,32 Km); Pauna (0,1 Km); Paz  de Rio (2,61 Km); Quípama (1,41 Km); Ráquira (0,32 Km); Saboya (1,5 Km); Sáchica (1,85 Km); Samacá (0,81 Km); San José  de Pare (1,87 Km); San Luis  de Gaceno (3,06 Km); San Miguel  de Sema (0,59 Km); Santa María (5,15 Km); Santa Rosa  de Viterbo (4,5 Km); Santa Sofía (1,48 Km); Sativanorte (0,49 Km); Socotá (0,04 Km); Sora (0,18 Km); Sutamarchán (1,41 Km); Tibasosa (0,72 Km); Tibaná (1,43 Km); Tópaga (1,46 Km); Tota (1,25 Km); Tununguá (3,88 Km); Tuta (0,06 Km); Villa  de Leyva (0,19 Km); Viracacha (0,91 Km); Zipaquirá (3,41 Km).</t>
    </r>
    <r>
      <rPr>
        <b/>
        <sz val="10"/>
        <color theme="3"/>
        <rFont val="Nunito Sans"/>
      </rPr>
      <t xml:space="preserve">
Caldas (72,04 km): </t>
    </r>
    <r>
      <rPr>
        <sz val="10"/>
        <color theme="3"/>
        <rFont val="Nunito Sans"/>
      </rPr>
      <t xml:space="preserve">Anserma (2,3 Km); Aránzazu (2,14 Km); Belalcázar (1,6 Km); Chinchiná (6,24 Km); Filadelfía (0,37 Km); La Dorada (0,62 Km); Manizales (0,9 Km); Manzanares (2,43 Km); Marmato (0,23 Km); Marquetalia (2,79 Km); Marulanda (1,23 Km); Neira (0,48 Km); Norcasia (4,82 Km); Pácora (5,8 Km); Palestina (0,53 Km); Pensilvania (10,74 Km); Riosucio (7,58 Km); Risaralda (1,46 Km); Salamina (1,34 Km); Samaná (4,66 Km); Supía (4,73 Km); Victoria (4,08 Km); Villamaría (4,49 Km); Viterbo (0,48 Km).
</t>
    </r>
    <r>
      <rPr>
        <b/>
        <sz val="10"/>
        <color theme="3"/>
        <rFont val="Nunito Sans"/>
      </rPr>
      <t xml:space="preserve">Caquetá (12,17km): </t>
    </r>
    <r>
      <rPr>
        <sz val="10"/>
        <color theme="3"/>
        <rFont val="Nunito Sans"/>
      </rPr>
      <t xml:space="preserve">Belén (1,57 Km); Florencia (2,94 Km); Morelia (0,16 Km); Puerto Rico (7,5 Km).
</t>
    </r>
    <r>
      <rPr>
        <b/>
        <sz val="10"/>
        <color theme="3"/>
        <rFont val="Nunito Sans"/>
      </rPr>
      <t>Casanare</t>
    </r>
    <r>
      <rPr>
        <sz val="10"/>
        <color theme="3"/>
        <rFont val="Nunito Sans"/>
      </rPr>
      <t xml:space="preserve">: Aguazul (2,16 Km); Chámeza (0,01 Km); Nunchía (1,09 Km); Orocue (3,5 Km); Recetor (0,89 Km); Sácama (6,66 Km); San Luis (6,29 Km); Támara (0,55 Km); Trinidad (0,1 Km); Villanueva (1,89 Km).
</t>
    </r>
    <r>
      <rPr>
        <b/>
        <sz val="10"/>
        <color theme="3"/>
        <rFont val="Nunito Sans"/>
      </rPr>
      <t>Cauca (158,29km):</t>
    </r>
    <r>
      <rPr>
        <sz val="10"/>
        <color theme="3"/>
        <rFont val="Nunito Sans"/>
      </rPr>
      <t xml:space="preserve"> Almaguer (2,31 Km); Argelia (1,86 Km); Bolívar (7,77 Km); Caloto (3,22 Km); Corinto (5,8 Km); El Tambo (3,78 Km); Guachené (0,34 Km); Inza (0,1 Km); La Sierre (4,05 Km); La Unión (2,53 Km); Mercaderes (0,17 Km); Miranda (0,77 Km); Morales (32,08 Km); Suárez (3,5 Km); Patía (1,17 Km); El Tambo (1,96 Km); Piendamó (5,73 Km); Puerto Tejada (1,01 Km); Puracé (4,92 Km); Rosas (0,89 Km); Santa Rosa (3,14 Km); Santander de Quilichao (3 Km); Silvia (8,48 Km); Suárez (17,63 Km); Sucre (5,62 Km); Timbío (2,97 Km); Timbiquí (0,1 Km); Toribio (12,8 Km); Miranda (3,09 Km); Totoró (17,5 Km).
</t>
    </r>
    <r>
      <rPr>
        <b/>
        <sz val="10"/>
        <color theme="3"/>
        <rFont val="Nunito Sans"/>
      </rPr>
      <t>Cesar (5,74km):</t>
    </r>
    <r>
      <rPr>
        <sz val="10"/>
        <color theme="3"/>
        <rFont val="Nunito Sans"/>
      </rPr>
      <t xml:space="preserve"> Cesar (2,5 Km); González (0,09 Km); Pueblo Bello (0,65 Km); La Jagua  de Ibirico (2,5 Km).
</t>
    </r>
    <r>
      <rPr>
        <b/>
        <sz val="10"/>
        <color theme="3"/>
        <rFont val="Nunito Sans"/>
      </rPr>
      <t xml:space="preserve">Chocó (8,84km): </t>
    </r>
    <r>
      <rPr>
        <sz val="10"/>
        <color theme="3"/>
        <rFont val="Nunito Sans"/>
      </rPr>
      <t xml:space="preserve">Bojayá (1,02 Km); El Darién (0,33 Km); Istmina (0,35 Km); Medio Atrato (4,8 Km); Nóvita (0,25 Km); Rio Quito (1,41 Km); San Pablo (0,68 Km).
</t>
    </r>
    <r>
      <rPr>
        <b/>
        <sz val="10"/>
        <color theme="3"/>
        <rFont val="Nunito Sans"/>
      </rPr>
      <t xml:space="preserve">Córdoba (137,79km): </t>
    </r>
    <r>
      <rPr>
        <sz val="10"/>
        <color theme="3"/>
        <rFont val="Nunito Sans"/>
      </rPr>
      <t xml:space="preserve">Ayapel (0,51 Km); Cereté (17,29 Km); Cotorra (1,95 Km); Lorica (25,8 Km); Los Córdobas (2,3 Km); Momil (7 Km); Montelíbano (12,35 Km); Montería (22,2 Km); Moñitos (1,15 Km); Planeta Rica (11,12 Km); Pueblo Nuevo (4,8 Km); Sahagún (5,28 Km); San Antero (0,72 Km); San Bernardo  del Viento (10,55 Km); San Carlos (2,04 Km); San Pelayo (11,91 Km); San Andrés Sotavento (0,82 Km).
</t>
    </r>
    <r>
      <rPr>
        <b/>
        <sz val="10"/>
        <color theme="3"/>
        <rFont val="Nunito Sans"/>
      </rPr>
      <t xml:space="preserve">Cundinamarca (266,6km): </t>
    </r>
    <r>
      <rPr>
        <sz val="10"/>
        <color theme="3"/>
        <rFont val="Nunito Sans"/>
      </rPr>
      <t xml:space="preserve">Agua  de Dios (0,34 Km); Albán (1,8 Km); Arbeláez (0,46 Km); Bojacá (1,05 Km); Cachipay (17,06 Km); Caparrapí (4,43 Km); Cáqueza (0,85 Km); Carmen de Capura (9,6 Km); Chipaque (0,62 Km); Choachí (5,58 Km); Chocontá (9,12 Km); Cogua (4,31 Km); El Peñón (0,6 Km); Facatativá (3,41 Km); Fómeque (5,42 Km); Fosca (2,17 Km); Fúquene (6,49 Km); Gachalá (0,29 Km); Gachetá (4,58 Km); Gama (8,95 Km); Granada (4,71 Km); Guachetá (7,59 Km); Guaduas (2,42 Km); Guasca (0,31 Km); Guataquí (9,9 Km); Guatavita (0,52 Km); Guayabal  de Siquima (5,09 Km); Guayabetal (6,96 Km); Gutiérrez (14,96 Km); Junín (3,08 Km); La Mesa (0,54 Km); La Palma (3,76 Km); La Peña (0,36 Km); La Vega (0,98 Km); Lenguazaque (13,39 Km); Medina (2,79 Km); Paime (1,36 Km); Pandi (8,2 Km); Paratebueno (2,65 Km); Pasca (6,26 Km); Quebradanegra (0,62 Km); Quetame (1,31 Km); Quipile (1,78 Km); San Bernardo (0,39 Km); San Cayetano (0,89 Km); Sasaima (3,77 Km); Sesquilé (0,42 Km); Sibaté (0,42 Km); Silvania (0,42 Km); Simijaca (3,83 Km); Subachoque (2,42 Km); Susa (17,07 Km); Sutatausa (0,47 Km); Tausa (11,11 Km); Tena (4,9 Km); Tenjo (3,19 Km); Tibacuy (3,06 Km); Tocaima (0,95 Km); Tocancipá (0,54 Km); Ubaque (1,5 Km); Une (0,57 Km); Útica (3,18 Km); Venencia (0,52 Km); Vianí (3,66 Km); Villa  de San Diego (9,17 Km); Villapinzón (0,03 Km); Viotá (0,41 Km); Yacopí (1,58 Km); Zipacón (2,64 Km); Zipaquirá (2,82 Km).
</t>
    </r>
    <r>
      <rPr>
        <b/>
        <sz val="10"/>
        <color theme="3"/>
        <rFont val="Nunito Sans"/>
      </rPr>
      <t>Guainía</t>
    </r>
    <r>
      <rPr>
        <sz val="10"/>
        <color theme="3"/>
        <rFont val="Nunito Sans"/>
      </rPr>
      <t xml:space="preserve">: Inírida (0,13 Km); 
</t>
    </r>
    <r>
      <rPr>
        <b/>
        <sz val="10"/>
        <color theme="3"/>
        <rFont val="Nunito Sans"/>
      </rPr>
      <t>Guaviare</t>
    </r>
    <r>
      <rPr>
        <sz val="10"/>
        <color theme="3"/>
        <rFont val="Nunito Sans"/>
      </rPr>
      <t xml:space="preserve">: El Retorno (0,23 Km).
</t>
    </r>
    <r>
      <rPr>
        <b/>
        <sz val="10"/>
        <color theme="3"/>
        <rFont val="Nunito Sans"/>
      </rPr>
      <t>Huila (537,41km):</t>
    </r>
    <r>
      <rPr>
        <sz val="10"/>
        <color theme="3"/>
        <rFont val="Nunito Sans"/>
      </rPr>
      <t xml:space="preserve"> Gobernación: (307 Km): Acevedo (5,1 Km); Algeciras (7,65 Km); Altamira (3,94 Km); Campo Alegre (4,12 Km); Colombia (13,38 Km); Gigante (1,6 Km); Hobo (12,84 Km); Iquirá (5,88 Km); Isnos (0,1 Km); La Plata (20,3 Km); Nátaga (0,21 Km); Neiva (2,5 Km); Oporapa (0,71 Km); Palermo (14,87 Km); Palestina (2,51 Km); Pital (2,4 Km); Pitalito (0,78 Km); Acevedo (5,34 Km); Rivera (5,27 Km); Saladoblanco (12,78 Km); San Agustín (12,56 Km); Suaza (12,92 Km); Tarqui (6 Km); Tello (6,5 Km); Teruel (13,07 Km); Timaná (0,58 Km); Villavieja (12,18 Km); Yaguará (4,52 Km); Baraya (39,8 Km).
La Guajira (82,05km): Barrancas (21,85 Km); Uribía (48,2 Km); Villanueva (12 Km).
Magdalena (142,98 km): Algarrobo (4,91 Km); Aracataca (1,4 Km); Ariguaní (2,86 Km); Chivolo (5,73 Km); Ciénaga (8,87 Km); Concordia (0,4 Km); El Banco (1,27 Km); El Retén (6,45 Km); Fundación (0,6 Km); Nueva Granada (3,81 Km); Pedraza (0,43 Km); Piñón (0,66 Km); Pivijay (7,11 Km); Plato (14,17 Km); Pueblo Viejo (0,19 Km); Remolino (4,3 Km); Sabanas de San Ángel (7,1 Km); Salamina (1,36 Km); San Sebastián  de Buenavista (8,82 Km); San Zenón (6,05 Km); Santa Ana (3,52 Km); Santa Bárbara (2,74 Km); Sitionuevo (4,33 Km); Tenerife (6,32 Km); Zapayán (0,66 Km); Cerro San Antonio (3,92 Km); Pijiño del Carmen (35 Km).
</t>
    </r>
    <r>
      <rPr>
        <b/>
        <sz val="10"/>
        <color theme="3"/>
        <rFont val="Nunito Sans"/>
      </rPr>
      <t xml:space="preserve">Meta (128,11km): </t>
    </r>
    <r>
      <rPr>
        <sz val="10"/>
        <color theme="3"/>
        <rFont val="Nunito Sans"/>
      </rPr>
      <t xml:space="preserve">Acacias (7,23 Km); Cabuyaro (5,5 Km); Cumaral (3,68 Km); El Castillo (1,5 Km); El Dorado (5,2 Km); Fuente de Oro (0,51 Km); Granada (19,3 Km); Macarena (3 Km); Mapiripán (15 Km); Puerto Concordia (1 Km); Puerto Gaitán (0,79 Km); Puerto Lleras (6,67 Km); Puerto López (1,82 Km); Puerto Rico (9,31 Km); Restrepo (1,1 Km); San Juan  de Arama (0,4 Km); San Juanito (0,86 Km); San Martín (1,94 Km); Uribe (37,3 Km); Vistahermosa (6 Km).
</t>
    </r>
    <r>
      <rPr>
        <b/>
        <sz val="10"/>
        <color theme="3"/>
        <rFont val="Nunito Sans"/>
      </rPr>
      <t>Nariño (155,01 km):</t>
    </r>
    <r>
      <rPr>
        <sz val="10"/>
        <color theme="3"/>
        <rFont val="Nunito Sans"/>
      </rPr>
      <t xml:space="preserve"> Aldana (4,23 Km); Ancuya (1,89 Km); Arboleda (4,5 Km); Buesaco (8,14 Km); Chachagüí (0,05 Km); Colón (0,5 Km); Córdoba (1,62 Km); Cuaspud (1,9 Km); Cumbal (7,36 Km); Cumbitara (5 Km); El Peñol (0,43 Km); El Tablón (5,5 Km); Funes (1,53 Km); Guachucal (2,94 Km); Guaitarilla (9,23 Km); Iles (6,26 Km); Imués (6,97 Km); Ipiales (3,2 Km); La Cruz (0,56 Km); La Florida (0,66 Km); La Llanada (1,46 Km); La Unión (3,51 Km); Leiva (9,52 Km); Linares (1,9 Km); Magui (3,8 Km); Mallama (1,37 Km); Pasto (4,18 Km); Policarpa (14,71 Km); Potosí (4,62 Km); Puerres (3,4 Km); Pupiales (0,76 Km); Samaniego (6,26 Km); San Lorenzo (8,81 Km); San Pablo (0,54 Km); San Pedro  de Cartago (2 Km); Sandoná (2,58 Km); Santacruz (5,1 Km); Taminango (2,66 Km); Tangua (1,34 Km); Túquerres (2,78 Km); Samaniego (0,68 Km); Yacuanquer (0,56 Km).
</t>
    </r>
    <r>
      <rPr>
        <b/>
        <sz val="10"/>
        <color theme="3"/>
        <rFont val="Nunito Sans"/>
      </rPr>
      <t xml:space="preserve">Norte  de Santander (146,97km): </t>
    </r>
    <r>
      <rPr>
        <sz val="10"/>
        <color theme="3"/>
        <rFont val="Nunito Sans"/>
      </rPr>
      <t xml:space="preserve">Gobernación: (0,11 Km); Abrego (5,23 Km); Arboledas (6,39 Km); Bochalema (15,82 Km); Chinácota (6,49 Km); Chitagá (26,91 Km); Cucutilla (28,07 Km); El Tarra (0,43 Km); Hacarí (0,79 Km); Herrán (3,06 Km); La Esperanza (0,25 Km); La Playa (4,5 Km); Los Patios (13,5 Km); Ocaña (0,89 Km); Pamplonita (2,88 Km); San Calixto (0,5 Km); Santiago (6,48 Km); Teorama (0,25 Km); Ocaña (11 Km); Toledo (13,42 Km).
</t>
    </r>
    <r>
      <rPr>
        <b/>
        <sz val="10"/>
        <color theme="3"/>
        <rFont val="Nunito Sans"/>
      </rPr>
      <t xml:space="preserve">Putumayo: </t>
    </r>
    <r>
      <rPr>
        <sz val="10"/>
        <color theme="3"/>
        <rFont val="Nunito Sans"/>
      </rPr>
      <t xml:space="preserve">Santiago (2,52 Km).
</t>
    </r>
    <r>
      <rPr>
        <b/>
        <sz val="10"/>
        <color theme="3"/>
        <rFont val="Nunito Sans"/>
      </rPr>
      <t>Quindío (8,44km)</t>
    </r>
    <r>
      <rPr>
        <sz val="10"/>
        <color theme="3"/>
        <rFont val="Nunito Sans"/>
      </rPr>
      <t xml:space="preserve">: Buenavista (1,54 Km); Calarcá (0,2 Km); Circasia (2,8 Km); Córdoba (0,86 Km); Filandía (0,2 Km); Montenegro (0,74 Km); Salento (2,1 Km).
</t>
    </r>
    <r>
      <rPr>
        <b/>
        <sz val="10"/>
        <color theme="3"/>
        <rFont val="Nunito Sans"/>
      </rPr>
      <t xml:space="preserve">Risaralda (51,48km): </t>
    </r>
    <r>
      <rPr>
        <sz val="10"/>
        <color theme="3"/>
        <rFont val="Nunito Sans"/>
      </rPr>
      <t xml:space="preserve">Balboa (1,18 Km); Belén (3,09 Km); La Celia (2,55 Km); Pereira (1,84 Km); Pueblo Rico (0,4 Km); Quinchía (36,42 Km); Santuario (6 Km).
</t>
    </r>
    <r>
      <rPr>
        <b/>
        <sz val="10"/>
        <color theme="3"/>
        <rFont val="Nunito Sans"/>
      </rPr>
      <t>Santander (276,16km):</t>
    </r>
    <r>
      <rPr>
        <sz val="10"/>
        <color theme="3"/>
        <rFont val="Nunito Sans"/>
      </rPr>
      <t xml:space="preserve"> Aguada (0,56 Km); Albania (1,62 Km); Barbosa (2,21 Km); Barichara (0,57 Km); Betulia (0,33 Km); Bolívar (2,13 Km); California (0,9 Km); Capitanejo (2,34 Km); Carcasí (1,82 Km); Cerrito (3,02 Km); Charalá (121,43 Km); Charta (1,84 Km); Cimitarra (2,22 Km); Concepción (4,16 Km); Coromoro (1,34 Km); El Carmen  de Chucurí (2,05 Km); El Hato (0,07 Km); El Playón (3,22 Km); Encino (1,5 Km); Enciso (5,76 Km); Florián (0,33 Km); Galán (3,98 Km); Gambita (2,94 Km); Guaca (1,5 Km); Guacamayo (0,8 Km); Guadalupe (0,44 Km); Guapota (2,56 Km); Guavatá (0,53 Km); Güepsa (0,74 Km); Hato (13,27 Km); Jordán (3,2 Km); La Belleza (0,21 Km); La Paz (0,23 Km); Landázuri (3,77 Km); Lebrija (5 Km); Málaga (0,09 Km); Matanza (0,43 Km); Mogotes (1,99 Km); Molagavita (3,42 Km); Ocamonte (0,5 Km); Ónzaga (4,12 Km); Palmar (1,59 Km); Palmas del Socorro (3,13 Km); Páramo (1,45 Km); Piedecuesta (6,21 Km); Puente Nacional (1,14 Km); Puerto Wilches (3,5 Km); Rionegro (0,9 Km); Sabana  de Torres (0,92 Km); San Andrés (0,72 Km); San Benito (3,15 Km); San Gil (5,36 Km); San Jose  de Miranda (2,3 Km); San Vicente de Chucurí (3,64 Km); Santa Barbara (2,98 Km); Santa Helena (2 Km); Suaíta (8,08 Km); Sucre (5,29 Km); Tona (0,8 Km); Valle  de San José (2,41 Km); Vélez (8,16 Km); Villanueva (1,92 Km); Zapatoca (1,05 Km); Jesus María (0,32 Km).
</t>
    </r>
    <r>
      <rPr>
        <b/>
        <sz val="10"/>
        <color theme="3"/>
        <rFont val="Nunito Sans"/>
      </rPr>
      <t xml:space="preserve">Sucre (68,05km): </t>
    </r>
    <r>
      <rPr>
        <sz val="10"/>
        <color theme="3"/>
        <rFont val="Nunito Sans"/>
      </rPr>
      <t>Buenavista (25,35 Km); Caimito (1 Km); Coloso (0,9 Km); Gobernación (3,06 Km); Guaranda (1,95 Km); Los Palmitos (2,15 Km); Majagual (1 Km); Morroa (0,16 Km); Ovejas (1,68 Km); Palmito (1,5 Km); San Benito Abad (5,2 Km); San Luis  de Sincé (8,7 Km); San Marcos (3,3 Km); Sincé (0,74 Km); Sincelejo (2,76 Km); Tolú Viejo (0,8 Km); Palmito (7,8 Km).</t>
    </r>
    <r>
      <rPr>
        <b/>
        <sz val="10"/>
        <color theme="3"/>
        <rFont val="Nunito Sans"/>
      </rPr>
      <t xml:space="preserve">
Tolima (189,58km):</t>
    </r>
    <r>
      <rPr>
        <sz val="10"/>
        <color theme="3"/>
        <rFont val="Nunito Sans"/>
      </rPr>
      <t xml:space="preserve"> Alpujarra (3,35 Km); Alvarado (3,9 Km); Ambalema (1,03 Km); Anzoátegui (2,15 Km); Ataco (22,6 Km); Cajamarca (1,58 Km); Carmen de Apicalá (1,39 Km); Casablanca (5,24 Km); Chaparral (36,07 Km); Chaparral-Ataco (2,16 Km); Coello (0,24 Km); Coyaima (1,59 Km); Cunday (1,01 Km); Espinal (4,32 Km); Falan (8,5 Km); Flan des (2,2 Km); Fresno (46,31 Km); Herveo (1,84 Km); Líbano (1,51 Km); Mariquita (0,68 Km); Murillo (1 Km); Natagaima (0,23 Km); Ortega (0,39 Km); Palocabildo (3,39 Km); Piedras (0,81 Km); Purificación (1 Km); Rioblanco (1,04 Km); Roncesvalles (6,79 Km); Rovira (1,27 Km); Saldaña (1,6 Km); San Antonio (1,26 Km); San Juan (4,67 Km); Santa Isabel (3,56 Km); Suárez (6,53 Km); Venadillo (0,46 Km); Villahermosa (2,74 Km); Villarrica (2,14 Km); Melgar (3,03 Km).
</t>
    </r>
    <r>
      <rPr>
        <b/>
        <sz val="10"/>
        <color theme="3"/>
        <rFont val="Nunito Sans"/>
      </rPr>
      <t xml:space="preserve">Valle del Cauca (80,59km): </t>
    </r>
    <r>
      <rPr>
        <sz val="10"/>
        <color theme="3"/>
        <rFont val="Nunito Sans"/>
      </rPr>
      <t>Ansermanuevo (4,7 Km); Argelia (5,66 Km); Bolívar (2,2 Km); Caicedonia (1,25 Km); Calima (0,21 Km); El Cairo (1,37 Km); El Cerrito (1,1 Km); Guacarí (4,72 Km); Guadalajara (1,1 Km); Jamundí (2,26 Km); La Cumbre (2,7 Km); La Unión (3,8 Km); La Victoria (3,01 Km); Obando (19,14 Km); Restrepo (5,11 Km); Roldanillo (0,8 Km); Sevilla (2,45 Km); Versalles (1,37 Km); Yotoco (14,36 Km); Yumbo (3,28 Km); Vichada Cumaribo (26,94 Km).</t>
    </r>
  </si>
  <si>
    <t>Suscribir convenios con 100 Juntas de Acción Comunal en vías terciarias</t>
  </si>
  <si>
    <t>Convenios solidarios firmados con las Organizaciones de Acción Comunal en el país</t>
  </si>
  <si>
    <t>Subdirección Marítima, Fluvial y Férrea</t>
  </si>
  <si>
    <t>Se han suscrito 1.028 convenios  solidarios, con una inversión alrededor de $205.449 millones, los cuales se listan a continuación:
Antioquia se suscribieron 42 convenios; Arauca se suscribieron 14 convenios; Atlántico se suscribieron 16 convenios; Bolívar se suscribieron 40 convenios; Boyacá se suscribieron 72 convenios; Caldas se suscribieron 27 convenios; Caquetá se suscribieron 30 convenios; Casanare se suscribieron 9 convenios; Cauca se suscribieron 86 convenios; Cesar se suscribieron 16 convenios; Chocó se suscribieron 19 convenios; Córdoba se suscribieron 48 convenios; Cundinamarca se suscribieron 85 convenios; Guaviare se suscribieron 18 convenios; Huila se suscribieron 47 convenios; La Guajira se suscribieron 44 convenios; Magdalena se suscribieron 44 convenios; Meta se suscribieron 26 convenios; Nariño se suscribieron 68 convenios; Norte de Santander se suscribieron 43 convenios; Ocaña - Bolívar se suscribieron 5 convenios; Ocaña - Cesar se suscribieron 6 convenios; Putumayo se suscribieron 17 convenios; Quindío se suscribieron 6 convenios; Risaralda se suscribieron 6 convenios; Santander se suscribieron 59 convenios; Sucre se suscribieron 30 convenios; Tolima se suscribieron 83 convenios; Valle Del Cauca se suscribieron 19 convenios; Vaupés se suscribieron 1 convenios; Vichada se suscribieron 2 convenios;</t>
  </si>
  <si>
    <t>Pavimentar 30 km en red secundaria</t>
  </si>
  <si>
    <t xml:space="preserve">kilómetros de red vial secundaria con pavimento nuevo </t>
  </si>
  <si>
    <t>Se pavimentaron 12,28 Km: 0,56 Km cto 2018-21, 3,26 Km cto 1009-21, 5,04 Km cto 1927-2020, 0,62 Km cto 817-21 y 2,8 Km cto 1235-2020</t>
  </si>
  <si>
    <t>Realizar mantenimiento del acceso al Puerto marítimo de Buenaventura</t>
  </si>
  <si>
    <t>Canal de acceso al puerto marítimo de Buenaventura mantenido</t>
  </si>
  <si>
    <t>Se terminaron las obras de dragado de mantenimiento del canal de acceso a Buenaventura</t>
  </si>
  <si>
    <t>Intervenir Instalaciones portuarias fluviales (construir, mejorar y mantener muelles y pasarelas)</t>
  </si>
  <si>
    <t>Instalaciones portuarias fluviales intervenidas (construcción, mejoramiento y mantenimiento de muelles y pasarelas)</t>
  </si>
  <si>
    <t>Se terminaron los siguientes muelles:
(2) Buenavista y Piñuña blanco en Puerto Asís
(5) La chorrera, la pedrera,  El Encanto y Puerto Arica, (áreas no municipalizables) Puerto Nariño, en Amazonas 
(1)Yuruparí en Mitú departamento de Vaupés
(3) Lloró, Atrato y Litoral del San Juan (Santa Genoveva de Docordó) en el Departamento de Chocó
(2) Puerto Arango (Florencia) Curillo  en Caquetá
(1) El Retorno en Guaviare</t>
  </si>
  <si>
    <t xml:space="preserve">Poner 20 túneles en operación </t>
  </si>
  <si>
    <t>Túneles en operación</t>
  </si>
  <si>
    <t>Construir 28 puentes de la red vial nacional primaria</t>
  </si>
  <si>
    <t>Puentes en la red vial primaria construidos *(incluye viaductos)</t>
  </si>
  <si>
    <t>Subdirección Gestión Integral de Carreteras</t>
  </si>
  <si>
    <t>Construcción de Puentes en los siguientes corredores:
Corredor Honda - Manizales - Estación Uribe - Puente la Libertad - Fresno - Mariquita (2)
Corredor Paletará - Sombrerillos (2)
San Francisco - Mocoa (1)</t>
  </si>
  <si>
    <t>Realizar el mantenimiento rutinario</t>
  </si>
  <si>
    <t>kilómetros de la red vial primaria con mantenimiento rutinario</t>
  </si>
  <si>
    <t>Realizar kilómetros de red vial primaria con prestación de servicios al usuario</t>
  </si>
  <si>
    <t>kilómetros de la red vial primaria con prestación de servicios al usuario</t>
  </si>
  <si>
    <t>Operar, mantener y señalizar en 7 pasos a nivel para el paso de vehículos ferroviarios</t>
  </si>
  <si>
    <t>Pasos a nivel de infraestructura férrea operados, mantenidos y señalizados</t>
  </si>
  <si>
    <t>Ejecución del contrato 1271-2023 cuyo objeto es la operación de los pasos a nivel en la ciudad de Bogotá.</t>
  </si>
  <si>
    <t xml:space="preserve">Intervenir 6 sedes y estaciones férreas </t>
  </si>
  <si>
    <t xml:space="preserve"> Sedes y estaciones férreas intervenidas</t>
  </si>
  <si>
    <t>Se realizó el mantenimiento de las sedes férreas de Puerto Salgar, Cundinamarca; Honda, Flandes y Mariquita en el departamento de Tolima; Barrancabermeja y Puerto Wilches, departamento de Santander.</t>
  </si>
  <si>
    <t>Realizar el mantenimiento en la red férrea</t>
  </si>
  <si>
    <t>Kilómetros mantenidos en la red férrea</t>
  </si>
  <si>
    <t>Mantenimiento rutinario corredor férreo Facatativá - Zipacón km 40 al 48 y del km 48 al 56 y km 56 al 64.
Operación y mantenimiento Rutinario corredor férreo Bogotá km 0 al km 5.</t>
  </si>
  <si>
    <t>DIMENSIÓN No. 4:</t>
  </si>
  <si>
    <t>EVALUACIÓN Y SEGUIMIENTO</t>
  </si>
  <si>
    <t>Evaluar oportunamente los planes (acción y operativo) de la Dependencia.</t>
  </si>
  <si>
    <t>Planes (acción y operativo) evaluados oportunamente.</t>
  </si>
  <si>
    <t xml:space="preserve">Se realizó la evaluación de los planes de acción y operativos del Invías. </t>
  </si>
  <si>
    <t>Generar reportes de ejecución presupuestal para seguimiento oportuno y toma de decisiones</t>
  </si>
  <si>
    <t>Reporte mensual de Unidades Ejecutoras</t>
  </si>
  <si>
    <t>Se reportó la ejecución presupuestal que se prepara semanalmente.</t>
  </si>
  <si>
    <t>DIMENSIÓN No. 5:</t>
  </si>
  <si>
    <t>INFORMACIÓN Y COMUNICACIONES</t>
  </si>
  <si>
    <t>GESTIÓN DOCUMENTAL</t>
  </si>
  <si>
    <t>Fortalecer la política de Gestión Documental</t>
  </si>
  <si>
    <t>Política de Gestión Documental fortalecida</t>
  </si>
  <si>
    <t>Documentos y Actas en el Grupo de Administración Documental se relaciona el siguiente link https://invias-my.sharepoint.com/:f:/g/personal/npena_invias_gov_co/EqtbTwulacNJqUI4Wc7TnOABRunQ6b5NjU29X_c09D_9aQ?e=dA8J9F   en operación el Sistema de Gestión de Documentos Electrónicos SGDEA</t>
  </si>
  <si>
    <t>Implementar oportunamente las acciones del Plan Anticorrupción y de Atención al Ciudadano</t>
  </si>
  <si>
    <t>Acciones del Plan Anticorrupción y de Atención al Ciudadano implementadas oportunamente</t>
  </si>
  <si>
    <t>Se cumplieron todas las actividades  según lo programado y el reporte se encuentra en el informe consolidado con corte a 1°, 2° y 3° trimestre  y publicado en la página web  https://www.invias.gov.co/index.php/plan-anticorrupcion-y-de-atencion-al-ciudadano#2023</t>
  </si>
  <si>
    <t>DIMENSIÓN No. 6:</t>
  </si>
  <si>
    <t>GESTIÓN DEL CONOCIMIENTO Y LA INNOVACIÓN</t>
  </si>
  <si>
    <t>REGLAMENTACIÓN TÉCNICA E INNOVACIÓN DE LA INFRAESTRUCTURA DE TRANSPORTE</t>
  </si>
  <si>
    <t>Realizar ruedas de innovación y sostenibilidad</t>
  </si>
  <si>
    <t>Ruedas de innovación</t>
  </si>
  <si>
    <t>Séptima rueda de innovación y sostenibilidad realizada el 5 de octubre de 2023</t>
  </si>
  <si>
    <t>DIMENSIÓN No. 7:</t>
  </si>
  <si>
    <t>CONTROL INTERNO</t>
  </si>
  <si>
    <t>Aprobar el plan anual de auditoria para fortalecer el SCI- Sistema de Control Interno del Invías</t>
  </si>
  <si>
    <t>Plan Anual de Auditoría aprobado en el Comité de Control interno</t>
  </si>
  <si>
    <t xml:space="preserve">
Oficina de Control interno</t>
  </si>
  <si>
    <t>Meta con cumplimiento en el primer trimestre con la aprobación del Plan Anual de Auditoría de la OCI en Sesión del Comité Institucional de Coordinación de Control Interno del INVÍAS el 22-03-2023 Acta 01.</t>
  </si>
  <si>
    <t>Implementar el Plan Anual de Auditoría para fortalecer el SCI- Sistema de Control Interno del Invías</t>
  </si>
  <si>
    <t>100% de cumplimiento del plan</t>
  </si>
  <si>
    <t>Oficina de Control Interno</t>
  </si>
  <si>
    <t>Se desarrolló auditoría a la etapa precontractual, contractual y poscontractual de los contratos 1713 de 2015, 1389 de 2018 y 1284 de 2022, Se comunica informe final con 2023I-VBOG-018387 del 23-oct-2023; los Informes de Auditorías programadas a la DT-CAQ, DT Quindío, DT Caldas y DT Risaralda programadas se comunicaron en el tercer el tercer trimestre de 2023; Se remitió informe preliminar de la evaluación al SG-SST al auditado con Memorando 2023I-VBOG-037746 del 15 de diciembre de 2023 e Informe Final Informe Final en 2024I-VBOG-003915 30-01-2024; Auditorías SACI ( Remisión de informes finales mediante: 2023I-VBOG-017715 del 20-10-2023, 2023I-VBOG-022820 3-11-2023, 2023I-VBOG-025889 15-11-2023); Auditoría priorizadas por la Subdirección Administrativa y Dirección General(Nave y proceso CMA- DTE-SEP-191-2021- Lote 3.)</t>
  </si>
  <si>
    <t>Realizar sensibilización del esquema de línea de defensa</t>
  </si>
  <si>
    <t>Esquema de línea de defensa con sensibilización realizada</t>
  </si>
  <si>
    <t>Se realizaron reuniones de refuerzo en la Sensibilización del tema de Mapa de Aseguramiento y Esquema de Líneas de Defensa con las Dependencias: Se realizaron 15 reuniones de revisión de mapas de aseguramiento remitidos por las Unidades ejecutoras: SGH-SMFF-SG-SA-SRTI-SF-OAP-OCD.</t>
  </si>
  <si>
    <t xml:space="preserve">Formular Plan Anual de auditoria </t>
  </si>
  <si>
    <t>Plan Anual de Auditoria formulado</t>
  </si>
  <si>
    <t>Meta con cumplimiento en el primer trimestre  con la formulación del  Plan anual de Auditoría  y presentación  para aprobación en Sesión del Comité Institucional de Coordinación de Control interno el 22-03-2023. Acta 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</si>
</sst>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43" formatCode="_-* #,##0.00_-;\-* #,##0.00_-;_-* &quot;-&quot;??_-;_-@_-"/>
    <numFmt numFmtId="164" formatCode="_-&quot;$&quot;\ * #,##0.00_-;\-&quot;$&quot;\ * #,##0.00_-;_-&quot;$&quot;\ * &quot;-&quot;??_-;_-@_-"/>
    <numFmt numFmtId="165" formatCode="_(* #,##0.00_);_(* \(#,##0.00\);_(* &quot;-&quot;??_);_(@_)"/>
    <numFmt numFmtId="166" formatCode="_ [$€-2]\ * #,##0.00_ ;_ [$€-2]\ * \-#,##0.00_ ;_ [$€-2]\ * &quot;-&quot;??_ "/>
    <numFmt numFmtId="167" formatCode="#,##0.0"/>
  </numFmts>
  <fonts count="16">
    <font>
      <sz val="11"/>
      <color theme="1"/>
      <name val="Calibri"/>
      <family val="2"/>
      <scheme val="minor"/>
    </font>
    <font>
      <sz val="10"/>
      <name val="Arial"/>
      <family val="2"/>
    </font>
    <font>
      <sz val="11"/>
      <color rgb="FFFF0000"/>
      <name val="Calibri"/>
      <family val="2"/>
      <scheme val="minor"/>
    </font>
    <font>
      <b/>
      <sz val="11"/>
      <color theme="1"/>
      <name val="Calibri"/>
      <family val="2"/>
      <scheme val="minor"/>
    </font>
    <font>
      <b/>
      <sz val="11"/>
      <color rgb="FFFF0000"/>
      <name val="Calibri"/>
      <family val="2"/>
      <scheme val="minor"/>
    </font>
    <font>
      <sz val="9"/>
      <color rgb="FF000000"/>
      <name val="Trebuchet MS"/>
      <family val="2"/>
    </font>
    <font>
      <i/>
      <sz val="9"/>
      <name val="Trebuchet MS"/>
      <family val="2"/>
    </font>
    <font>
      <sz val="11"/>
      <color theme="1"/>
      <name val="Calibri"/>
      <family val="2"/>
      <scheme val="minor"/>
    </font>
    <font>
      <b/>
      <shadow/>
      <sz val="10.5"/>
      <name val="Calibri"/>
      <family val="2"/>
      <scheme val="minor"/>
    </font>
    <font>
      <sz val="10"/>
      <color theme="4" tint="-0.249977111117893"/>
      <name val="Nunito Sans"/>
    </font>
    <font>
      <sz val="10"/>
      <color theme="3"/>
      <name val="Nunito Sans"/>
    </font>
    <font>
      <b/>
      <sz val="10"/>
      <color theme="3"/>
      <name val="Nunito Sans"/>
    </font>
    <font>
      <sz val="10"/>
      <color theme="4"/>
      <name val="Nunito Sans"/>
    </font>
    <font>
      <b/>
      <sz val="10"/>
      <color theme="4" tint="-0.249977111117893"/>
      <name val="Nunito Sans"/>
    </font>
    <font>
      <b/>
      <sz val="10"/>
      <color theme="4"/>
      <name val="Nunito Sans"/>
    </font>
    <font>
      <b/>
      <sz val="10"/>
      <color theme="0"/>
      <name val="Nunito Sans"/>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4" tint="-0.249977111117893"/>
        <bgColor indexed="64"/>
      </patternFill>
    </fill>
  </fills>
  <borders count="1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medium">
        <color auto="1"/>
      </left>
      <right/>
      <top style="medium">
        <color auto="1"/>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medium">
        <color auto="1"/>
      </right>
      <top style="medium">
        <color auto="1"/>
      </top>
      <bottom style="thin">
        <color auto="1"/>
      </bottom>
      <diagonal/>
    </border>
    <border>
      <left/>
      <right style="thin">
        <color auto="1"/>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thin">
        <color auto="1"/>
      </left>
      <right/>
      <top style="thin">
        <color auto="1"/>
      </top>
      <bottom/>
      <diagonal/>
    </border>
    <border>
      <left/>
      <right style="thin">
        <color auto="1"/>
      </right>
      <top style="thin">
        <color auto="1"/>
      </top>
      <bottom/>
      <diagonal/>
    </border>
    <border>
      <left style="thin">
        <color theme="4" tint="-0.249977111117893"/>
      </left>
      <right style="thin">
        <color theme="4" tint="-0.249977111117893"/>
      </right>
      <top style="thin">
        <color theme="4" tint="-0.249977111117893"/>
      </top>
      <bottom style="thin">
        <color theme="4" tint="-0.249977111117893"/>
      </bottom>
      <diagonal/>
    </border>
    <border>
      <left style="thin">
        <color theme="4" tint="-0.249977111117893"/>
      </left>
      <right style="thin">
        <color theme="4" tint="-0.249977111117893"/>
      </right>
      <top style="thin">
        <color theme="4" tint="-0.249977111117893"/>
      </top>
      <bottom/>
      <diagonal/>
    </border>
    <border>
      <left style="medium">
        <color theme="4" tint="-0.249977111117893"/>
      </left>
      <right style="thin">
        <color theme="4" tint="-0.249977111117893"/>
      </right>
      <top style="medium">
        <color theme="4" tint="-0.249977111117893"/>
      </top>
      <bottom style="thin">
        <color theme="4" tint="-0.249977111117893"/>
      </bottom>
      <diagonal/>
    </border>
    <border>
      <left style="thin">
        <color theme="4" tint="-0.249977111117893"/>
      </left>
      <right style="thin">
        <color theme="4" tint="-0.249977111117893"/>
      </right>
      <top style="medium">
        <color theme="4" tint="-0.249977111117893"/>
      </top>
      <bottom style="thin">
        <color theme="4" tint="-0.249977111117893"/>
      </bottom>
      <diagonal/>
    </border>
    <border>
      <left style="thin">
        <color theme="4" tint="-0.249977111117893"/>
      </left>
      <right style="medium">
        <color theme="4" tint="-0.249977111117893"/>
      </right>
      <top style="medium">
        <color theme="4" tint="-0.249977111117893"/>
      </top>
      <bottom style="thin">
        <color theme="4" tint="-0.249977111117893"/>
      </bottom>
      <diagonal/>
    </border>
    <border>
      <left style="medium">
        <color theme="4" tint="-0.249977111117893"/>
      </left>
      <right style="thin">
        <color theme="4" tint="-0.249977111117893"/>
      </right>
      <top style="thin">
        <color theme="4" tint="-0.249977111117893"/>
      </top>
      <bottom style="thin">
        <color theme="4" tint="-0.249977111117893"/>
      </bottom>
      <diagonal/>
    </border>
    <border>
      <left style="thin">
        <color theme="4" tint="-0.249977111117893"/>
      </left>
      <right style="medium">
        <color theme="4" tint="-0.249977111117893"/>
      </right>
      <top style="thin">
        <color theme="4" tint="-0.249977111117893"/>
      </top>
      <bottom style="thin">
        <color theme="4" tint="-0.249977111117893"/>
      </bottom>
      <diagonal/>
    </border>
    <border>
      <left style="thin">
        <color theme="4" tint="-0.249977111117893"/>
      </left>
      <right style="thin">
        <color theme="4" tint="-0.249977111117893"/>
      </right>
      <top style="thin">
        <color theme="4" tint="-0.249977111117893"/>
      </top>
      <bottom style="medium">
        <color theme="4" tint="-0.249977111117893"/>
      </bottom>
      <diagonal/>
    </border>
    <border>
      <left style="medium">
        <color theme="4" tint="-0.249977111117893"/>
      </left>
      <right style="thin">
        <color theme="4" tint="-0.249977111117893"/>
      </right>
      <top style="thin">
        <color theme="4" tint="-0.249977111117893"/>
      </top>
      <bottom/>
      <diagonal/>
    </border>
    <border>
      <left style="thin">
        <color theme="4" tint="-0.249977111117893"/>
      </left>
      <right style="medium">
        <color theme="4" tint="-0.249977111117893"/>
      </right>
      <top style="thin">
        <color theme="4" tint="-0.249977111117893"/>
      </top>
      <bottom/>
      <diagonal/>
    </border>
    <border>
      <left style="medium">
        <color theme="4"/>
      </left>
      <right style="thin">
        <color theme="4" tint="-0.249977111117893"/>
      </right>
      <top style="medium">
        <color theme="4"/>
      </top>
      <bottom style="medium">
        <color theme="4"/>
      </bottom>
      <diagonal/>
    </border>
    <border>
      <left style="thin">
        <color theme="4" tint="-0.249977111117893"/>
      </left>
      <right style="thin">
        <color theme="4" tint="-0.249977111117893"/>
      </right>
      <top style="medium">
        <color theme="4"/>
      </top>
      <bottom style="medium">
        <color theme="4"/>
      </bottom>
      <diagonal/>
    </border>
    <border>
      <left style="thin">
        <color auto="1"/>
      </left>
      <right style="thin">
        <color auto="1"/>
      </right>
      <top style="medium">
        <color theme="4"/>
      </top>
      <bottom style="medium">
        <color theme="4"/>
      </bottom>
      <diagonal/>
    </border>
    <border>
      <left style="thin">
        <color theme="4" tint="-0.249977111117893"/>
      </left>
      <right style="medium">
        <color theme="4"/>
      </right>
      <top style="medium">
        <color theme="4"/>
      </top>
      <bottom style="medium">
        <color theme="4"/>
      </bottom>
      <diagonal/>
    </border>
    <border>
      <left style="thin">
        <color theme="4"/>
      </left>
      <right style="thin">
        <color theme="4"/>
      </right>
      <top style="thin">
        <color theme="4"/>
      </top>
      <bottom style="thin">
        <color theme="4"/>
      </bottom>
      <diagonal/>
    </border>
    <border>
      <left style="thin">
        <color theme="4" tint="-0.249977111117893"/>
      </left>
      <right style="thin">
        <color theme="4" tint="-0.249977111117893"/>
      </right>
      <top/>
      <bottom style="medium">
        <color theme="4"/>
      </bottom>
      <diagonal/>
    </border>
    <border>
      <left style="thin">
        <color auto="1"/>
      </left>
      <right style="thin">
        <color auto="1"/>
      </right>
      <top/>
      <bottom style="medium">
        <color theme="4"/>
      </bottom>
      <diagonal/>
    </border>
    <border>
      <left style="medium">
        <color theme="4"/>
      </left>
      <right style="thin">
        <color theme="4"/>
      </right>
      <top style="medium">
        <color theme="4"/>
      </top>
      <bottom style="thin">
        <color theme="4"/>
      </bottom>
      <diagonal/>
    </border>
    <border>
      <left style="thin">
        <color theme="4"/>
      </left>
      <right style="thin">
        <color theme="4"/>
      </right>
      <top style="medium">
        <color theme="4"/>
      </top>
      <bottom style="thin">
        <color theme="4"/>
      </bottom>
      <diagonal/>
    </border>
    <border>
      <left style="thin">
        <color theme="4"/>
      </left>
      <right style="medium">
        <color theme="4"/>
      </right>
      <top style="medium">
        <color theme="4"/>
      </top>
      <bottom style="thin">
        <color theme="4"/>
      </bottom>
      <diagonal/>
    </border>
    <border>
      <left style="medium">
        <color theme="4"/>
      </left>
      <right style="thin">
        <color theme="4"/>
      </right>
      <top style="thin">
        <color theme="4"/>
      </top>
      <bottom style="thin">
        <color theme="4"/>
      </bottom>
      <diagonal/>
    </border>
    <border>
      <left style="thin">
        <color theme="4"/>
      </left>
      <right style="medium">
        <color theme="4"/>
      </right>
      <top style="thin">
        <color theme="4"/>
      </top>
      <bottom style="thin">
        <color theme="4"/>
      </bottom>
      <diagonal/>
    </border>
    <border>
      <left style="medium">
        <color theme="4"/>
      </left>
      <right style="thin">
        <color theme="4"/>
      </right>
      <top style="thin">
        <color theme="4"/>
      </top>
      <bottom style="medium">
        <color theme="4"/>
      </bottom>
      <diagonal/>
    </border>
    <border>
      <left style="thin">
        <color theme="4"/>
      </left>
      <right style="thin">
        <color theme="4"/>
      </right>
      <top style="thin">
        <color theme="4"/>
      </top>
      <bottom style="medium">
        <color theme="4"/>
      </bottom>
      <diagonal/>
    </border>
    <border>
      <left style="thin">
        <color theme="4"/>
      </left>
      <right style="medium">
        <color theme="4"/>
      </right>
      <top style="thin">
        <color theme="4"/>
      </top>
      <bottom style="medium">
        <color theme="4"/>
      </bottom>
      <diagonal/>
    </border>
    <border>
      <left style="medium">
        <color theme="4"/>
      </left>
      <right style="thin">
        <color theme="4" tint="-0.249977111117893"/>
      </right>
      <top style="medium">
        <color theme="4"/>
      </top>
      <bottom style="thin">
        <color theme="4" tint="-0.249977111117893"/>
      </bottom>
      <diagonal/>
    </border>
    <border>
      <left style="thin">
        <color theme="4" tint="-0.249977111117893"/>
      </left>
      <right style="thin">
        <color theme="4" tint="-0.249977111117893"/>
      </right>
      <top style="medium">
        <color theme="4"/>
      </top>
      <bottom style="thin">
        <color theme="4" tint="-0.249977111117893"/>
      </bottom>
      <diagonal/>
    </border>
    <border>
      <left style="thin">
        <color theme="4" tint="-0.249977111117893"/>
      </left>
      <right style="medium">
        <color theme="4"/>
      </right>
      <top style="medium">
        <color theme="4"/>
      </top>
      <bottom style="thin">
        <color theme="4" tint="-0.249977111117893"/>
      </bottom>
      <diagonal/>
    </border>
    <border>
      <left style="medium">
        <color theme="4"/>
      </left>
      <right style="thin">
        <color theme="4" tint="-0.249977111117893"/>
      </right>
      <top style="thin">
        <color theme="4" tint="-0.249977111117893"/>
      </top>
      <bottom style="medium">
        <color theme="4"/>
      </bottom>
      <diagonal/>
    </border>
    <border>
      <left style="thin">
        <color theme="4" tint="-0.249977111117893"/>
      </left>
      <right style="thin">
        <color theme="4" tint="-0.249977111117893"/>
      </right>
      <top style="thin">
        <color theme="4" tint="-0.249977111117893"/>
      </top>
      <bottom style="medium">
        <color theme="4"/>
      </bottom>
      <diagonal/>
    </border>
    <border>
      <left style="thin">
        <color theme="4" tint="-0.249977111117893"/>
      </left>
      <right style="medium">
        <color theme="4"/>
      </right>
      <top style="thin">
        <color theme="4" tint="-0.249977111117893"/>
      </top>
      <bottom style="medium">
        <color theme="4"/>
      </bottom>
      <diagonal/>
    </border>
    <border>
      <left style="thin">
        <color theme="4" tint="-0.249977111117893"/>
      </left>
      <right style="thin">
        <color theme="4" tint="-0.249977111117893"/>
      </right>
      <top style="medium">
        <color theme="4"/>
      </top>
      <bottom/>
      <diagonal/>
    </border>
    <border>
      <left style="medium">
        <color theme="4"/>
      </left>
      <right style="thin">
        <color theme="4" tint="-0.249977111117893"/>
      </right>
      <top style="thin">
        <color theme="4" tint="-0.249977111117893"/>
      </top>
      <bottom style="thin">
        <color theme="4" tint="-0.249977111117893"/>
      </bottom>
      <diagonal/>
    </border>
    <border>
      <left style="thin">
        <color theme="4" tint="-0.249977111117893"/>
      </left>
      <right style="medium">
        <color theme="4"/>
      </right>
      <top style="thin">
        <color theme="4" tint="-0.249977111117893"/>
      </top>
      <bottom style="thin">
        <color theme="4" tint="-0.249977111117893"/>
      </bottom>
      <diagonal/>
    </border>
    <border>
      <left style="thin">
        <color theme="4"/>
      </left>
      <right style="thin">
        <color theme="4"/>
      </right>
      <top style="thin">
        <color theme="4"/>
      </top>
      <bottom/>
      <diagonal/>
    </border>
    <border>
      <left style="medium">
        <color theme="4"/>
      </left>
      <right/>
      <top style="thin">
        <color theme="4" tint="-0.249977111117893"/>
      </top>
      <bottom style="thin">
        <color theme="4" tint="-0.249977111117893"/>
      </bottom>
      <diagonal/>
    </border>
    <border>
      <left/>
      <right style="thin">
        <color theme="4" tint="-0.249977111117893"/>
      </right>
      <top style="thin">
        <color theme="4" tint="-0.249977111117893"/>
      </top>
      <bottom style="thin">
        <color theme="4" tint="-0.249977111117893"/>
      </bottom>
      <diagonal/>
    </border>
    <border>
      <left style="medium">
        <color theme="4"/>
      </left>
      <right style="thin">
        <color theme="4" tint="-0.249977111117893"/>
      </right>
      <top style="thin">
        <color theme="4" tint="-0.249977111117893"/>
      </top>
      <bottom/>
      <diagonal/>
    </border>
    <border>
      <left style="thin">
        <color theme="4" tint="-0.249977111117893"/>
      </left>
      <right style="medium">
        <color theme="4"/>
      </right>
      <top style="thin">
        <color theme="4" tint="-0.249977111117893"/>
      </top>
      <bottom/>
      <diagonal/>
    </border>
    <border>
      <left style="medium">
        <color theme="4"/>
      </left>
      <right style="thin">
        <color theme="4" tint="-0.249977111117893"/>
      </right>
      <top style="medium">
        <color theme="4" tint="-0.249977111117893"/>
      </top>
      <bottom style="medium">
        <color theme="4"/>
      </bottom>
      <diagonal/>
    </border>
    <border>
      <left style="thin">
        <color theme="4" tint="-0.249977111117893"/>
      </left>
      <right style="thin">
        <color theme="4" tint="-0.249977111117893"/>
      </right>
      <top style="medium">
        <color theme="4" tint="-0.249977111117893"/>
      </top>
      <bottom style="medium">
        <color theme="4"/>
      </bottom>
      <diagonal/>
    </border>
    <border>
      <left style="thin">
        <color theme="4" tint="-0.249977111117893"/>
      </left>
      <right style="medium">
        <color theme="4"/>
      </right>
      <top style="medium">
        <color theme="4" tint="-0.249977111117893"/>
      </top>
      <bottom style="medium">
        <color theme="4"/>
      </bottom>
      <diagonal/>
    </border>
    <border>
      <left style="medium">
        <color theme="4"/>
      </left>
      <right style="thin">
        <color auto="1"/>
      </right>
      <top style="medium">
        <color theme="4"/>
      </top>
      <bottom style="medium">
        <color theme="4"/>
      </bottom>
      <diagonal/>
    </border>
    <border>
      <left style="thin">
        <color auto="1"/>
      </left>
      <right style="medium">
        <color theme="4"/>
      </right>
      <top style="medium">
        <color theme="4"/>
      </top>
      <bottom style="medium">
        <color theme="4"/>
      </bottom>
      <diagonal/>
    </border>
    <border>
      <left style="medium">
        <color theme="4"/>
      </left>
      <right style="thin">
        <color theme="4"/>
      </right>
      <top style="thin">
        <color theme="4"/>
      </top>
      <bottom/>
      <diagonal/>
    </border>
    <border>
      <left style="thin">
        <color theme="4"/>
      </left>
      <right style="medium">
        <color theme="4"/>
      </right>
      <top style="thin">
        <color theme="4"/>
      </top>
      <bottom/>
      <diagonal/>
    </border>
    <border>
      <left style="medium">
        <color theme="4"/>
      </left>
      <right style="thin">
        <color theme="4"/>
      </right>
      <top style="medium">
        <color theme="4"/>
      </top>
      <bottom/>
      <diagonal/>
    </border>
    <border>
      <left style="thin">
        <color theme="4"/>
      </left>
      <right style="thin">
        <color theme="4"/>
      </right>
      <top style="medium">
        <color theme="4"/>
      </top>
      <bottom/>
      <diagonal/>
    </border>
    <border>
      <left style="thin">
        <color theme="4"/>
      </left>
      <right style="medium">
        <color theme="4"/>
      </right>
      <top style="medium">
        <color theme="4"/>
      </top>
      <bottom/>
      <diagonal/>
    </border>
    <border>
      <left style="medium">
        <color theme="4"/>
      </left>
      <right style="thin">
        <color theme="4"/>
      </right>
      <top style="medium">
        <color theme="4"/>
      </top>
      <bottom style="medium">
        <color theme="4"/>
      </bottom>
      <diagonal/>
    </border>
    <border>
      <left style="thin">
        <color theme="4"/>
      </left>
      <right style="thin">
        <color theme="4"/>
      </right>
      <top style="medium">
        <color theme="4"/>
      </top>
      <bottom style="medium">
        <color theme="4"/>
      </bottom>
      <diagonal/>
    </border>
    <border>
      <left style="thin">
        <color theme="4"/>
      </left>
      <right style="medium">
        <color theme="4"/>
      </right>
      <top style="medium">
        <color theme="4"/>
      </top>
      <bottom style="medium">
        <color theme="4"/>
      </bottom>
      <diagonal/>
    </border>
    <border>
      <left style="medium">
        <color theme="4"/>
      </left>
      <right/>
      <top style="medium">
        <color theme="4"/>
      </top>
      <bottom/>
      <diagonal/>
    </border>
    <border>
      <left style="medium">
        <color theme="4"/>
      </left>
      <right/>
      <top style="medium">
        <color theme="4"/>
      </top>
      <bottom style="medium">
        <color theme="4"/>
      </bottom>
      <diagonal/>
    </border>
    <border>
      <left/>
      <right style="medium">
        <color theme="4"/>
      </right>
      <top style="medium">
        <color theme="4"/>
      </top>
      <bottom style="medium">
        <color theme="4"/>
      </bottom>
      <diagonal/>
    </border>
    <border>
      <left style="medium">
        <color theme="4"/>
      </left>
      <right/>
      <top/>
      <bottom style="medium">
        <color theme="4"/>
      </bottom>
      <diagonal/>
    </border>
    <border>
      <left/>
      <right/>
      <top/>
      <bottom style="medium">
        <color theme="4"/>
      </bottom>
      <diagonal/>
    </border>
    <border>
      <left/>
      <right style="medium">
        <color theme="4"/>
      </right>
      <top/>
      <bottom style="medium">
        <color theme="4"/>
      </bottom>
      <diagonal/>
    </border>
    <border>
      <left/>
      <right/>
      <top style="medium">
        <color theme="4"/>
      </top>
      <bottom style="medium">
        <color theme="4"/>
      </bottom>
      <diagonal/>
    </border>
    <border>
      <left/>
      <right/>
      <top style="medium">
        <color theme="4"/>
      </top>
      <bottom/>
      <diagonal/>
    </border>
    <border>
      <left/>
      <right style="medium">
        <color theme="4"/>
      </right>
      <top/>
      <bottom/>
      <diagonal/>
    </border>
    <border>
      <left style="medium">
        <color theme="4"/>
      </left>
      <right style="medium">
        <color theme="4"/>
      </right>
      <top style="medium">
        <color theme="4"/>
      </top>
      <bottom/>
      <diagonal/>
    </border>
    <border>
      <left style="medium">
        <color theme="4"/>
      </left>
      <right style="medium">
        <color theme="4"/>
      </right>
      <top/>
      <bottom/>
      <diagonal/>
    </border>
    <border>
      <left style="medium">
        <color theme="4"/>
      </left>
      <right style="medium">
        <color theme="4"/>
      </right>
      <top/>
      <bottom style="medium">
        <color theme="4"/>
      </bottom>
      <diagonal/>
    </border>
    <border>
      <left/>
      <right style="medium">
        <color theme="4"/>
      </right>
      <top style="medium">
        <color theme="4"/>
      </top>
      <bottom/>
      <diagonal/>
    </border>
    <border>
      <left style="medium">
        <color theme="4"/>
      </left>
      <right/>
      <top/>
      <bottom/>
      <diagonal/>
    </border>
    <border>
      <left style="medium">
        <color theme="4"/>
      </left>
      <right style="thin">
        <color auto="1"/>
      </right>
      <top style="medium">
        <color theme="4"/>
      </top>
      <bottom style="thin">
        <color auto="1"/>
      </bottom>
      <diagonal/>
    </border>
    <border>
      <left style="thin">
        <color auto="1"/>
      </left>
      <right style="thin">
        <color auto="1"/>
      </right>
      <top style="medium">
        <color theme="4"/>
      </top>
      <bottom style="thin">
        <color auto="1"/>
      </bottom>
      <diagonal/>
    </border>
    <border>
      <left style="thin">
        <color auto="1"/>
      </left>
      <right style="medium">
        <color theme="4"/>
      </right>
      <top style="medium">
        <color theme="4"/>
      </top>
      <bottom style="thin">
        <color auto="1"/>
      </bottom>
      <diagonal/>
    </border>
    <border>
      <left style="medium">
        <color theme="4"/>
      </left>
      <right style="thin">
        <color auto="1"/>
      </right>
      <top style="thin">
        <color auto="1"/>
      </top>
      <bottom style="thin">
        <color auto="1"/>
      </bottom>
      <diagonal/>
    </border>
    <border>
      <left style="thin">
        <color auto="1"/>
      </left>
      <right style="medium">
        <color theme="4"/>
      </right>
      <top style="thin">
        <color auto="1"/>
      </top>
      <bottom style="thin">
        <color auto="1"/>
      </bottom>
      <diagonal/>
    </border>
    <border>
      <left style="medium">
        <color theme="4"/>
      </left>
      <right style="thin">
        <color auto="1"/>
      </right>
      <top style="thin">
        <color auto="1"/>
      </top>
      <bottom style="medium">
        <color theme="4"/>
      </bottom>
      <diagonal/>
    </border>
    <border>
      <left style="thin">
        <color auto="1"/>
      </left>
      <right/>
      <top/>
      <bottom style="medium">
        <color theme="4"/>
      </bottom>
      <diagonal/>
    </border>
    <border>
      <left/>
      <right style="thin">
        <color auto="1"/>
      </right>
      <top/>
      <bottom style="medium">
        <color theme="4"/>
      </bottom>
      <diagonal/>
    </border>
    <border>
      <left style="thin">
        <color auto="1"/>
      </left>
      <right style="medium">
        <color theme="4"/>
      </right>
      <top style="thin">
        <color auto="1"/>
      </top>
      <bottom style="medium">
        <color theme="4"/>
      </bottom>
      <diagonal/>
    </border>
    <border>
      <left style="thin">
        <color theme="3"/>
      </left>
      <right style="thin">
        <color theme="3"/>
      </right>
      <top style="thin">
        <color theme="3"/>
      </top>
      <bottom style="thin">
        <color theme="3"/>
      </bottom>
      <diagonal/>
    </border>
    <border>
      <left style="thin">
        <color theme="3"/>
      </left>
      <right style="thin">
        <color theme="3"/>
      </right>
      <top style="thin">
        <color theme="3"/>
      </top>
      <bottom style="medium">
        <color theme="3"/>
      </bottom>
      <diagonal/>
    </border>
    <border>
      <left style="medium">
        <color theme="3"/>
      </left>
      <right style="thin">
        <color theme="3"/>
      </right>
      <top style="medium">
        <color theme="3"/>
      </top>
      <bottom style="thin">
        <color theme="3"/>
      </bottom>
      <diagonal/>
    </border>
    <border>
      <left style="thin">
        <color theme="3"/>
      </left>
      <right style="thin">
        <color theme="3"/>
      </right>
      <top style="medium">
        <color theme="3"/>
      </top>
      <bottom style="thin">
        <color theme="3"/>
      </bottom>
      <diagonal/>
    </border>
    <border>
      <left style="thin">
        <color theme="3"/>
      </left>
      <right style="medium">
        <color theme="3"/>
      </right>
      <top style="medium">
        <color theme="3"/>
      </top>
      <bottom style="thin">
        <color theme="3"/>
      </bottom>
      <diagonal/>
    </border>
    <border>
      <left style="medium">
        <color theme="3"/>
      </left>
      <right style="thin">
        <color theme="3"/>
      </right>
      <top style="thin">
        <color theme="3"/>
      </top>
      <bottom style="thin">
        <color theme="3"/>
      </bottom>
      <diagonal/>
    </border>
    <border>
      <left style="thin">
        <color theme="3"/>
      </left>
      <right style="medium">
        <color theme="3"/>
      </right>
      <top style="thin">
        <color theme="3"/>
      </top>
      <bottom style="thin">
        <color theme="3"/>
      </bottom>
      <diagonal/>
    </border>
    <border>
      <left style="medium">
        <color theme="3"/>
      </left>
      <right style="thin">
        <color theme="3"/>
      </right>
      <top style="thin">
        <color theme="3"/>
      </top>
      <bottom style="medium">
        <color theme="3"/>
      </bottom>
      <diagonal/>
    </border>
    <border>
      <left style="thin">
        <color theme="3"/>
      </left>
      <right style="medium">
        <color theme="3"/>
      </right>
      <top style="thin">
        <color theme="3"/>
      </top>
      <bottom style="medium">
        <color theme="3"/>
      </bottom>
      <diagonal/>
    </border>
  </borders>
  <cellStyleXfs count="13">
    <xf numFmtId="0" fontId="0" fillId="0" borderId="0"/>
    <xf numFmtId="0" fontId="1" fillId="0" borderId="0"/>
    <xf numFmtId="10" fontId="1" fillId="0" borderId="0"/>
    <xf numFmtId="9" fontId="1" fillId="0" borderId="0" applyFont="0" applyFill="0" applyBorder="0" applyAlignment="0" applyProtection="0"/>
    <xf numFmtId="165" fontId="1" fillId="0" borderId="0" applyFont="0" applyFill="0" applyBorder="0" applyAlignment="0" applyProtection="0"/>
    <xf numFmtId="166" fontId="1"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1" fontId="7" fillId="0" borderId="0" applyFont="0" applyFill="0" applyBorder="0" applyAlignment="0" applyProtection="0"/>
    <xf numFmtId="165" fontId="7" fillId="0" borderId="0" applyFont="0" applyFill="0" applyBorder="0" applyAlignment="0" applyProtection="0"/>
    <xf numFmtId="9" fontId="7" fillId="0" borderId="0" applyFont="0" applyFill="0" applyBorder="0" applyAlignment="0" applyProtection="0"/>
    <xf numFmtId="0" fontId="7" fillId="0" borderId="0"/>
    <xf numFmtId="164" fontId="7" fillId="0" borderId="0" applyFont="0" applyFill="0" applyBorder="0" applyAlignment="0" applyProtection="0"/>
  </cellStyleXfs>
  <cellXfs count="392">
    <xf numFmtId="0" fontId="0" fillId="0" borderId="0" xfId="0"/>
    <xf numFmtId="0" fontId="3" fillId="0" borderId="12" xfId="0" applyFont="1" applyBorder="1" applyAlignment="1">
      <alignment horizontal="center" vertical="center"/>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11" xfId="0" applyFont="1" applyBorder="1" applyAlignment="1">
      <alignment horizontal="center" vertical="center" wrapText="1"/>
    </xf>
    <xf numFmtId="0" fontId="0" fillId="0" borderId="13" xfId="0" applyBorder="1"/>
    <xf numFmtId="0" fontId="3" fillId="0" borderId="9" xfId="0" applyFont="1" applyBorder="1" applyAlignment="1">
      <alignment horizontal="center" vertical="center"/>
    </xf>
    <xf numFmtId="0" fontId="3" fillId="0" borderId="1" xfId="0" applyFont="1" applyBorder="1" applyAlignment="1">
      <alignment horizontal="center" vertical="center"/>
    </xf>
    <xf numFmtId="0" fontId="3" fillId="0" borderId="10" xfId="0" applyFont="1" applyBorder="1" applyAlignment="1">
      <alignment horizontal="center" vertical="center"/>
    </xf>
    <xf numFmtId="0" fontId="0" fillId="0" borderId="0" xfId="0" applyAlignment="1">
      <alignment horizontal="center"/>
    </xf>
    <xf numFmtId="0" fontId="0" fillId="0" borderId="14" xfId="0" applyBorder="1"/>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0" fillId="0" borderId="0" xfId="0" applyAlignment="1">
      <alignment horizontal="center" vertical="center" wrapText="1"/>
    </xf>
    <xf numFmtId="0" fontId="3" fillId="0" borderId="18"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20" xfId="0" applyFont="1" applyBorder="1" applyAlignment="1">
      <alignment horizontal="center" vertical="center" wrapText="1"/>
    </xf>
    <xf numFmtId="0" fontId="0" fillId="0" borderId="13" xfId="0" applyBorder="1" applyAlignment="1">
      <alignment horizontal="left" vertical="center" wrapText="1"/>
    </xf>
    <xf numFmtId="0" fontId="3" fillId="0" borderId="11" xfId="0" applyFont="1" applyBorder="1" applyAlignment="1">
      <alignment horizontal="center" vertical="center"/>
    </xf>
    <xf numFmtId="0" fontId="3" fillId="0" borderId="9" xfId="0" applyFont="1" applyBorder="1" applyAlignment="1">
      <alignment horizontal="center" vertical="center" wrapText="1"/>
    </xf>
    <xf numFmtId="0" fontId="3" fillId="0" borderId="1" xfId="0" applyFont="1" applyBorder="1" applyAlignment="1">
      <alignment horizontal="center" vertical="center" wrapText="1"/>
    </xf>
    <xf numFmtId="0" fontId="2" fillId="2" borderId="14" xfId="0" applyFont="1" applyFill="1" applyBorder="1" applyAlignment="1">
      <alignment horizontal="left" vertical="center" wrapText="1"/>
    </xf>
    <xf numFmtId="0" fontId="3" fillId="0" borderId="15" xfId="0" applyFont="1" applyBorder="1" applyAlignment="1">
      <alignment horizontal="center" vertical="center" wrapText="1"/>
    </xf>
    <xf numFmtId="0" fontId="3" fillId="0" borderId="16" xfId="0" applyFont="1" applyBorder="1" applyAlignment="1">
      <alignment horizontal="center" vertical="center" wrapText="1"/>
    </xf>
    <xf numFmtId="0" fontId="4" fillId="0" borderId="16" xfId="0" applyFont="1" applyBorder="1" applyAlignment="1">
      <alignment horizontal="center" vertical="center" wrapText="1"/>
    </xf>
    <xf numFmtId="0" fontId="3" fillId="0" borderId="3" xfId="0" applyFont="1" applyBorder="1" applyAlignment="1">
      <alignment horizontal="center" vertical="center"/>
    </xf>
    <xf numFmtId="0" fontId="5" fillId="0" borderId="21" xfId="0" applyFont="1" applyBorder="1" applyAlignment="1">
      <alignment vertical="center" wrapText="1"/>
    </xf>
    <xf numFmtId="0" fontId="3" fillId="0" borderId="22" xfId="0" applyFont="1" applyBorder="1" applyAlignment="1">
      <alignment horizontal="center" vertical="center" wrapText="1"/>
    </xf>
    <xf numFmtId="0" fontId="5" fillId="0" borderId="23" xfId="0" applyFont="1" applyBorder="1" applyAlignment="1">
      <alignment vertical="center" wrapText="1"/>
    </xf>
    <xf numFmtId="0" fontId="5" fillId="0" borderId="24" xfId="0" applyFont="1" applyBorder="1" applyAlignment="1">
      <alignment vertical="center" wrapText="1"/>
    </xf>
    <xf numFmtId="0" fontId="0" fillId="2" borderId="13" xfId="0" applyFill="1" applyBorder="1" applyAlignment="1">
      <alignment horizontal="left" vertical="center" wrapText="1"/>
    </xf>
    <xf numFmtId="0" fontId="0" fillId="3" borderId="13" xfId="0" applyFill="1" applyBorder="1"/>
    <xf numFmtId="0" fontId="6" fillId="0" borderId="23" xfId="0" applyFont="1" applyBorder="1" applyAlignment="1">
      <alignment vertical="center" wrapText="1"/>
    </xf>
    <xf numFmtId="0" fontId="0" fillId="0" borderId="0" xfId="0" applyAlignment="1">
      <alignment wrapText="1"/>
    </xf>
    <xf numFmtId="0" fontId="8" fillId="0" borderId="0" xfId="0" applyFont="1" applyAlignment="1">
      <alignment horizontal="left" vertical="center" wrapText="1" readingOrder="1"/>
    </xf>
    <xf numFmtId="0" fontId="9" fillId="0" borderId="0" xfId="1" applyFont="1" applyAlignment="1">
      <alignment vertical="center" wrapText="1"/>
    </xf>
    <xf numFmtId="0" fontId="9" fillId="0" borderId="0" xfId="1" applyFont="1" applyAlignment="1">
      <alignment horizontal="left" vertical="center" wrapText="1"/>
    </xf>
    <xf numFmtId="0" fontId="9" fillId="0" borderId="0" xfId="1" applyFont="1" applyAlignment="1">
      <alignment horizontal="center" vertical="center" wrapText="1"/>
    </xf>
    <xf numFmtId="0" fontId="12" fillId="0" borderId="0" xfId="1" applyFont="1" applyAlignment="1">
      <alignment horizontal="center" vertical="center" wrapText="1"/>
    </xf>
    <xf numFmtId="0" fontId="9" fillId="0" borderId="91" xfId="1" applyFont="1" applyBorder="1" applyAlignment="1">
      <alignment horizontal="center" vertical="center" wrapText="1"/>
    </xf>
    <xf numFmtId="0" fontId="9" fillId="0" borderId="87" xfId="1" applyFont="1" applyBorder="1" applyAlignment="1">
      <alignment horizontal="center" vertical="center" wrapText="1"/>
    </xf>
    <xf numFmtId="0" fontId="13" fillId="0" borderId="0" xfId="1" applyFont="1" applyAlignment="1">
      <alignment horizontal="center" vertical="center" wrapText="1"/>
    </xf>
    <xf numFmtId="0" fontId="9" fillId="0" borderId="84" xfId="1" applyFont="1" applyBorder="1" applyAlignment="1">
      <alignment horizontal="center" vertical="center" wrapText="1"/>
    </xf>
    <xf numFmtId="1" fontId="9" fillId="0" borderId="0" xfId="1" applyNumberFormat="1" applyFont="1" applyAlignment="1">
      <alignment horizontal="center" vertical="center" wrapText="1"/>
    </xf>
    <xf numFmtId="9" fontId="9" fillId="0" borderId="0" xfId="1" applyNumberFormat="1" applyFont="1" applyAlignment="1">
      <alignment horizontal="center" vertical="center" wrapText="1"/>
    </xf>
    <xf numFmtId="0" fontId="13" fillId="0" borderId="0" xfId="1" applyFont="1" applyAlignment="1">
      <alignment horizontal="left" vertical="center" wrapText="1"/>
    </xf>
    <xf numFmtId="10" fontId="13" fillId="0" borderId="0" xfId="2" applyFont="1" applyAlignment="1">
      <alignment vertical="center" wrapText="1"/>
    </xf>
    <xf numFmtId="10" fontId="9" fillId="0" borderId="0" xfId="2" applyFont="1" applyAlignment="1">
      <alignment vertical="center" wrapText="1"/>
    </xf>
    <xf numFmtId="10" fontId="13" fillId="0" borderId="0" xfId="2" applyFont="1" applyAlignment="1">
      <alignment horizontal="left" vertical="center" wrapText="1"/>
    </xf>
    <xf numFmtId="10" fontId="13" fillId="0" borderId="0" xfId="2" applyFont="1" applyAlignment="1">
      <alignment horizontal="center" vertical="center" wrapText="1"/>
    </xf>
    <xf numFmtId="10" fontId="14" fillId="0" borderId="0" xfId="2" applyFont="1" applyAlignment="1">
      <alignment horizontal="center" vertical="center" wrapText="1"/>
    </xf>
    <xf numFmtId="0" fontId="15" fillId="4" borderId="28" xfId="1" applyFont="1" applyFill="1" applyBorder="1" applyAlignment="1">
      <alignment horizontal="center" vertical="center" wrapText="1"/>
    </xf>
    <xf numFmtId="0" fontId="15" fillId="4" borderId="28" xfId="0" applyFont="1" applyFill="1" applyBorder="1" applyAlignment="1">
      <alignment horizontal="center" vertical="center" wrapText="1"/>
    </xf>
    <xf numFmtId="0" fontId="13" fillId="0" borderId="0" xfId="1" applyFont="1" applyAlignment="1">
      <alignment vertical="center" wrapText="1"/>
    </xf>
    <xf numFmtId="0" fontId="10" fillId="0" borderId="45" xfId="0" applyFont="1" applyBorder="1" applyAlignment="1">
      <alignment horizontal="center" vertical="center" wrapText="1"/>
    </xf>
    <xf numFmtId="9" fontId="10" fillId="3" borderId="45" xfId="6" applyFont="1" applyFill="1" applyBorder="1" applyAlignment="1">
      <alignment horizontal="center" vertical="center" wrapText="1"/>
    </xf>
    <xf numFmtId="10" fontId="10" fillId="0" borderId="46" xfId="1" applyNumberFormat="1" applyFont="1" applyBorder="1" applyAlignment="1">
      <alignment horizontal="left" vertical="center" wrapText="1"/>
    </xf>
    <xf numFmtId="0" fontId="10" fillId="3" borderId="47" xfId="0" applyFont="1" applyFill="1" applyBorder="1" applyAlignment="1">
      <alignment horizontal="center" vertical="center" wrapText="1"/>
    </xf>
    <xf numFmtId="0" fontId="10" fillId="0" borderId="41" xfId="0" applyFont="1" applyBorder="1" applyAlignment="1">
      <alignment horizontal="center" vertical="center" wrapText="1"/>
    </xf>
    <xf numFmtId="9" fontId="10" fillId="3" borderId="41" xfId="6" applyFont="1" applyFill="1" applyBorder="1" applyAlignment="1">
      <alignment horizontal="center" vertical="center" wrapText="1"/>
    </xf>
    <xf numFmtId="0" fontId="10" fillId="0" borderId="48" xfId="0" applyFont="1" applyBorder="1" applyAlignment="1">
      <alignment horizontal="left" vertical="center" wrapText="1"/>
    </xf>
    <xf numFmtId="9" fontId="10" fillId="3" borderId="41" xfId="1" applyNumberFormat="1" applyFont="1" applyFill="1" applyBorder="1" applyAlignment="1">
      <alignment horizontal="center" vertical="center" wrapText="1"/>
    </xf>
    <xf numFmtId="10" fontId="10" fillId="0" borderId="48" xfId="1" applyNumberFormat="1" applyFont="1" applyBorder="1" applyAlignment="1">
      <alignment horizontal="left" vertical="center" wrapText="1"/>
    </xf>
    <xf numFmtId="0" fontId="10" fillId="0" borderId="61" xfId="0" applyFont="1" applyBorder="1" applyAlignment="1">
      <alignment horizontal="center" vertical="center" wrapText="1"/>
    </xf>
    <xf numFmtId="9" fontId="10" fillId="3" borderId="61" xfId="1" applyNumberFormat="1" applyFont="1" applyFill="1" applyBorder="1" applyAlignment="1">
      <alignment horizontal="center" vertical="center" wrapText="1"/>
    </xf>
    <xf numFmtId="10" fontId="10" fillId="0" borderId="72" xfId="1" applyNumberFormat="1" applyFont="1" applyBorder="1" applyAlignment="1">
      <alignment horizontal="left" vertical="center" wrapText="1"/>
    </xf>
    <xf numFmtId="0" fontId="10" fillId="3" borderId="73" xfId="0" applyFont="1" applyFill="1" applyBorder="1" applyAlignment="1">
      <alignment horizontal="center" vertical="center" wrapText="1"/>
    </xf>
    <xf numFmtId="0" fontId="10" fillId="0" borderId="74" xfId="0" applyFont="1" applyBorder="1" applyAlignment="1">
      <alignment horizontal="center" vertical="center" wrapText="1"/>
    </xf>
    <xf numFmtId="9" fontId="10" fillId="3" borderId="74" xfId="6" applyFont="1" applyFill="1" applyBorder="1" applyAlignment="1">
      <alignment horizontal="center" vertical="center" wrapText="1"/>
    </xf>
    <xf numFmtId="10" fontId="10" fillId="0" borderId="75" xfId="1" applyNumberFormat="1" applyFont="1" applyBorder="1" applyAlignment="1">
      <alignment horizontal="left" vertical="center" wrapText="1"/>
    </xf>
    <xf numFmtId="0" fontId="10" fillId="3" borderId="76" xfId="0" applyFont="1" applyFill="1" applyBorder="1" applyAlignment="1">
      <alignment horizontal="center" vertical="center" wrapText="1"/>
    </xf>
    <xf numFmtId="0" fontId="10" fillId="3" borderId="77" xfId="0" applyFont="1" applyFill="1" applyBorder="1" applyAlignment="1">
      <alignment horizontal="center" vertical="center" wrapText="1"/>
    </xf>
    <xf numFmtId="0" fontId="10" fillId="0" borderId="77" xfId="0" applyFont="1" applyBorder="1" applyAlignment="1">
      <alignment horizontal="center" vertical="center" wrapText="1"/>
    </xf>
    <xf numFmtId="9" fontId="10" fillId="3" borderId="77" xfId="1" applyNumberFormat="1" applyFont="1" applyFill="1" applyBorder="1" applyAlignment="1">
      <alignment horizontal="center" vertical="center" wrapText="1"/>
    </xf>
    <xf numFmtId="10" fontId="10" fillId="0" borderId="78" xfId="1" applyNumberFormat="1" applyFont="1" applyBorder="1" applyAlignment="1">
      <alignment horizontal="left" vertical="center" wrapText="1"/>
    </xf>
    <xf numFmtId="0" fontId="9" fillId="0" borderId="0" xfId="0" applyFont="1" applyAlignment="1">
      <alignment horizontal="center" vertical="center" wrapText="1"/>
    </xf>
    <xf numFmtId="0" fontId="9" fillId="0" borderId="0" xfId="0" applyFont="1" applyAlignment="1">
      <alignment horizontal="left" vertical="center" wrapText="1"/>
    </xf>
    <xf numFmtId="9" fontId="9" fillId="0" borderId="0" xfId="3" applyFont="1" applyFill="1" applyBorder="1" applyAlignment="1">
      <alignment horizontal="center" vertical="center" wrapText="1"/>
    </xf>
    <xf numFmtId="0" fontId="12" fillId="0" borderId="0" xfId="0" applyFont="1" applyAlignment="1">
      <alignment horizontal="center" vertical="center" wrapText="1"/>
    </xf>
    <xf numFmtId="0" fontId="13" fillId="0" borderId="0" xfId="0" applyFont="1" applyAlignment="1">
      <alignment horizontal="left" vertical="center" wrapText="1"/>
    </xf>
    <xf numFmtId="0" fontId="10" fillId="3" borderId="45" xfId="0" applyFont="1" applyFill="1" applyBorder="1" applyAlignment="1">
      <alignment horizontal="center" vertical="center" wrapText="1"/>
    </xf>
    <xf numFmtId="0" fontId="10" fillId="3" borderId="45" xfId="2" applyNumberFormat="1" applyFont="1" applyFill="1" applyBorder="1" applyAlignment="1">
      <alignment horizontal="center" vertical="center" wrapText="1"/>
    </xf>
    <xf numFmtId="0" fontId="10" fillId="0" borderId="46" xfId="0" applyFont="1" applyBorder="1" applyAlignment="1">
      <alignment horizontal="left" vertical="center" wrapText="1"/>
    </xf>
    <xf numFmtId="0" fontId="10" fillId="3" borderId="41" xfId="0" applyFont="1" applyFill="1" applyBorder="1" applyAlignment="1">
      <alignment horizontal="center" vertical="center" wrapText="1"/>
    </xf>
    <xf numFmtId="9" fontId="10" fillId="3" borderId="41" xfId="0" applyNumberFormat="1" applyFont="1" applyFill="1" applyBorder="1" applyAlignment="1">
      <alignment horizontal="center" vertical="center" wrapText="1"/>
    </xf>
    <xf numFmtId="0" fontId="10" fillId="3" borderId="50" xfId="0" applyFont="1" applyFill="1" applyBorder="1" applyAlignment="1">
      <alignment horizontal="center" vertical="center" wrapText="1"/>
    </xf>
    <xf numFmtId="9" fontId="10" fillId="3" borderId="50" xfId="6" applyFont="1" applyFill="1" applyBorder="1" applyAlignment="1">
      <alignment horizontal="center" vertical="center" wrapText="1"/>
    </xf>
    <xf numFmtId="0" fontId="10" fillId="0" borderId="51" xfId="0" applyFont="1" applyBorder="1" applyAlignment="1">
      <alignment horizontal="left" vertical="center" wrapText="1"/>
    </xf>
    <xf numFmtId="0" fontId="9" fillId="0" borderId="53" xfId="0" applyFont="1" applyBorder="1" applyAlignment="1">
      <alignment horizontal="center" vertical="center" wrapText="1"/>
    </xf>
    <xf numFmtId="0" fontId="9" fillId="3" borderId="53" xfId="0" applyFont="1" applyFill="1" applyBorder="1" applyAlignment="1">
      <alignment horizontal="center" vertical="center" wrapText="1"/>
    </xf>
    <xf numFmtId="9" fontId="9" fillId="3" borderId="53" xfId="2" applyNumberFormat="1" applyFont="1" applyFill="1" applyBorder="1" applyAlignment="1">
      <alignment horizontal="center" vertical="center" wrapText="1"/>
    </xf>
    <xf numFmtId="10" fontId="9" fillId="0" borderId="54" xfId="1" applyNumberFormat="1" applyFont="1" applyBorder="1" applyAlignment="1">
      <alignment horizontal="left" vertical="center" wrapText="1"/>
    </xf>
    <xf numFmtId="0" fontId="9" fillId="0" borderId="56" xfId="0" applyFont="1" applyBorder="1" applyAlignment="1">
      <alignment horizontal="center" vertical="center" wrapText="1"/>
    </xf>
    <xf numFmtId="0" fontId="9" fillId="3" borderId="56" xfId="0" applyFont="1" applyFill="1" applyBorder="1" applyAlignment="1">
      <alignment horizontal="center" vertical="center" wrapText="1"/>
    </xf>
    <xf numFmtId="9" fontId="9" fillId="3" borderId="56" xfId="2" applyNumberFormat="1" applyFont="1" applyFill="1" applyBorder="1" applyAlignment="1">
      <alignment horizontal="center" vertical="center" wrapText="1"/>
    </xf>
    <xf numFmtId="10" fontId="9" fillId="0" borderId="57" xfId="1" applyNumberFormat="1" applyFont="1" applyBorder="1" applyAlignment="1">
      <alignment horizontal="left" vertical="center" wrapText="1"/>
    </xf>
    <xf numFmtId="9" fontId="9" fillId="3" borderId="0" xfId="2" applyNumberFormat="1" applyFont="1" applyFill="1" applyAlignment="1">
      <alignment horizontal="center" vertical="center" wrapText="1"/>
    </xf>
    <xf numFmtId="9" fontId="9" fillId="0" borderId="0" xfId="6" applyFont="1" applyFill="1" applyBorder="1" applyAlignment="1">
      <alignment horizontal="center" vertical="center" wrapText="1"/>
    </xf>
    <xf numFmtId="9" fontId="9" fillId="0" borderId="0" xfId="0" applyNumberFormat="1" applyFont="1" applyAlignment="1">
      <alignment horizontal="center" vertical="center" wrapText="1"/>
    </xf>
    <xf numFmtId="10" fontId="9" fillId="0" borderId="0" xfId="1" applyNumberFormat="1" applyFont="1" applyAlignment="1">
      <alignment horizontal="left" vertical="center" wrapText="1"/>
    </xf>
    <xf numFmtId="10" fontId="9" fillId="0" borderId="0" xfId="2" applyFont="1" applyAlignment="1">
      <alignment horizontal="left" vertical="center" wrapText="1"/>
    </xf>
    <xf numFmtId="10" fontId="12" fillId="0" borderId="0" xfId="2" applyFont="1" applyAlignment="1">
      <alignment horizontal="center" vertical="center" wrapText="1"/>
    </xf>
    <xf numFmtId="0" fontId="15" fillId="4" borderId="34" xfId="1" applyFont="1" applyFill="1" applyBorder="1" applyAlignment="1">
      <alignment horizontal="center" vertical="center" wrapText="1"/>
    </xf>
    <xf numFmtId="0" fontId="15" fillId="4" borderId="34" xfId="0" applyFont="1" applyFill="1" applyBorder="1" applyAlignment="1">
      <alignment horizontal="center" vertical="center" wrapText="1"/>
    </xf>
    <xf numFmtId="0" fontId="9" fillId="3" borderId="66" xfId="1" applyFont="1" applyFill="1" applyBorder="1" applyAlignment="1">
      <alignment horizontal="center" vertical="center" wrapText="1"/>
    </xf>
    <xf numFmtId="0" fontId="9" fillId="3" borderId="67" xfId="1" applyFont="1" applyFill="1" applyBorder="1" applyAlignment="1">
      <alignment horizontal="center" vertical="center" wrapText="1"/>
    </xf>
    <xf numFmtId="9" fontId="9" fillId="3" borderId="67" xfId="6" applyFont="1" applyFill="1" applyBorder="1" applyAlignment="1">
      <alignment horizontal="center" vertical="center" wrapText="1"/>
    </xf>
    <xf numFmtId="0" fontId="9" fillId="0" borderId="68" xfId="1" applyFont="1" applyBorder="1" applyAlignment="1">
      <alignment horizontal="left" vertical="center" wrapText="1"/>
    </xf>
    <xf numFmtId="10" fontId="13" fillId="0" borderId="0" xfId="2" applyFont="1" applyAlignment="1">
      <alignment vertical="center"/>
    </xf>
    <xf numFmtId="10" fontId="14" fillId="0" borderId="0" xfId="2" applyFont="1" applyAlignment="1">
      <alignment vertical="center" wrapText="1"/>
    </xf>
    <xf numFmtId="10" fontId="12" fillId="0" borderId="0" xfId="2" applyFont="1" applyAlignment="1">
      <alignment vertical="center" wrapText="1"/>
    </xf>
    <xf numFmtId="0" fontId="15" fillId="4" borderId="56" xfId="1" applyFont="1" applyFill="1" applyBorder="1" applyAlignment="1">
      <alignment horizontal="center" vertical="center" wrapText="1"/>
    </xf>
    <xf numFmtId="0" fontId="15" fillId="4" borderId="56" xfId="0" applyFont="1" applyFill="1" applyBorder="1" applyAlignment="1">
      <alignment horizontal="center" vertical="center" wrapText="1"/>
    </xf>
    <xf numFmtId="0" fontId="9" fillId="3" borderId="37" xfId="0" applyFont="1" applyFill="1" applyBorder="1" applyAlignment="1">
      <alignment horizontal="center" vertical="center" wrapText="1"/>
    </xf>
    <xf numFmtId="0" fontId="9" fillId="3" borderId="38" xfId="0" applyFont="1" applyFill="1" applyBorder="1" applyAlignment="1">
      <alignment horizontal="center" vertical="center" wrapText="1"/>
    </xf>
    <xf numFmtId="9" fontId="9" fillId="3" borderId="38" xfId="6" applyFont="1" applyFill="1" applyBorder="1" applyAlignment="1">
      <alignment horizontal="center" vertical="center" wrapText="1"/>
    </xf>
    <xf numFmtId="9" fontId="9" fillId="0" borderId="38" xfId="6" applyFont="1" applyFill="1" applyBorder="1" applyAlignment="1">
      <alignment horizontal="center" vertical="center" wrapText="1"/>
    </xf>
    <xf numFmtId="0" fontId="9" fillId="0" borderId="40" xfId="0" applyFont="1" applyBorder="1" applyAlignment="1">
      <alignment horizontal="left" vertical="center" wrapText="1"/>
    </xf>
    <xf numFmtId="9" fontId="9" fillId="3" borderId="53" xfId="6" applyFont="1" applyFill="1" applyBorder="1" applyAlignment="1">
      <alignment horizontal="center" vertical="center" wrapText="1"/>
    </xf>
    <xf numFmtId="0" fontId="9" fillId="3" borderId="28" xfId="0" applyFont="1" applyFill="1" applyBorder="1" applyAlignment="1">
      <alignment horizontal="center" vertical="center" wrapText="1"/>
    </xf>
    <xf numFmtId="9" fontId="9" fillId="3" borderId="28" xfId="6" applyFont="1" applyFill="1" applyBorder="1" applyAlignment="1">
      <alignment horizontal="center" vertical="center" wrapText="1"/>
    </xf>
    <xf numFmtId="0" fontId="9" fillId="3" borderId="27" xfId="0" applyFont="1" applyFill="1" applyBorder="1" applyAlignment="1">
      <alignment horizontal="center" vertical="center" wrapText="1"/>
    </xf>
    <xf numFmtId="9" fontId="9" fillId="3" borderId="27" xfId="6" applyFont="1" applyFill="1" applyBorder="1" applyAlignment="1">
      <alignment horizontal="center" vertical="center" wrapText="1"/>
    </xf>
    <xf numFmtId="9" fontId="9" fillId="3" borderId="56" xfId="6" applyFont="1" applyFill="1" applyBorder="1" applyAlignment="1">
      <alignment horizontal="center" vertical="center" wrapText="1"/>
    </xf>
    <xf numFmtId="0" fontId="9" fillId="3" borderId="69" xfId="0" applyFont="1" applyFill="1" applyBorder="1" applyAlignment="1">
      <alignment horizontal="center" vertical="center" wrapText="1"/>
    </xf>
    <xf numFmtId="0" fontId="9" fillId="3" borderId="39" xfId="0" applyFont="1" applyFill="1" applyBorder="1" applyAlignment="1">
      <alignment horizontal="center" vertical="center" wrapText="1"/>
    </xf>
    <xf numFmtId="9" fontId="9" fillId="3" borderId="39" xfId="6" applyFont="1" applyFill="1" applyBorder="1" applyAlignment="1">
      <alignment horizontal="center" vertical="center" wrapText="1"/>
    </xf>
    <xf numFmtId="0" fontId="9" fillId="3" borderId="58" xfId="1" applyFont="1" applyFill="1" applyBorder="1" applyAlignment="1">
      <alignment horizontal="center" vertical="center" wrapText="1"/>
    </xf>
    <xf numFmtId="0" fontId="9" fillId="3" borderId="53" xfId="1" applyFont="1" applyFill="1" applyBorder="1" applyAlignment="1">
      <alignment horizontal="center" vertical="center" wrapText="1"/>
    </xf>
    <xf numFmtId="1" fontId="9" fillId="3" borderId="53" xfId="1" applyNumberFormat="1" applyFont="1" applyFill="1" applyBorder="1" applyAlignment="1">
      <alignment horizontal="center" vertical="center" wrapText="1"/>
    </xf>
    <xf numFmtId="0" fontId="9" fillId="3" borderId="41" xfId="1" applyFont="1" applyFill="1" applyBorder="1" applyAlignment="1">
      <alignment horizontal="center" vertical="center" wrapText="1"/>
    </xf>
    <xf numFmtId="0" fontId="9" fillId="3" borderId="63" xfId="1" applyFont="1" applyFill="1" applyBorder="1" applyAlignment="1">
      <alignment horizontal="center" vertical="center" wrapText="1"/>
    </xf>
    <xf numFmtId="0" fontId="9" fillId="3" borderId="42" xfId="1" applyFont="1" applyFill="1" applyBorder="1" applyAlignment="1">
      <alignment horizontal="center" vertical="center" wrapText="1"/>
    </xf>
    <xf numFmtId="0" fontId="9" fillId="3" borderId="56" xfId="1" applyFont="1" applyFill="1" applyBorder="1" applyAlignment="1">
      <alignment horizontal="center" vertical="center" wrapText="1"/>
    </xf>
    <xf numFmtId="0" fontId="9" fillId="3" borderId="0" xfId="1" applyFont="1" applyFill="1" applyAlignment="1">
      <alignment horizontal="center" vertical="center" wrapText="1"/>
    </xf>
    <xf numFmtId="0" fontId="9" fillId="3" borderId="0" xfId="11" applyFont="1" applyFill="1" applyAlignment="1">
      <alignment horizontal="center" vertical="center" wrapText="1"/>
    </xf>
    <xf numFmtId="9" fontId="9" fillId="3" borderId="0" xfId="6" applyFont="1" applyFill="1" applyBorder="1" applyAlignment="1">
      <alignment horizontal="center" vertical="center" wrapText="1"/>
    </xf>
    <xf numFmtId="0" fontId="12" fillId="3" borderId="0" xfId="1" applyFont="1" applyFill="1" applyAlignment="1">
      <alignment horizontal="center" vertical="center" wrapText="1"/>
    </xf>
    <xf numFmtId="0" fontId="9" fillId="3" borderId="0" xfId="0" applyFont="1" applyFill="1" applyAlignment="1">
      <alignment horizontal="left" vertical="center" wrapText="1"/>
    </xf>
    <xf numFmtId="10" fontId="11" fillId="0" borderId="0" xfId="2" applyFont="1" applyAlignment="1">
      <alignment horizontal="left" vertical="center" wrapText="1"/>
    </xf>
    <xf numFmtId="0" fontId="11" fillId="0" borderId="0" xfId="0" applyFont="1" applyAlignment="1">
      <alignment horizontal="left" vertical="center" wrapText="1"/>
    </xf>
    <xf numFmtId="0" fontId="11" fillId="0" borderId="0" xfId="0" applyFont="1" applyAlignment="1">
      <alignment horizontal="center" vertical="center" wrapText="1"/>
    </xf>
    <xf numFmtId="0" fontId="9" fillId="3" borderId="37" xfId="1" applyFont="1" applyFill="1" applyBorder="1" applyAlignment="1">
      <alignment vertical="center" wrapText="1"/>
    </xf>
    <xf numFmtId="0" fontId="13" fillId="0" borderId="0" xfId="0" applyFont="1" applyAlignment="1">
      <alignment horizontal="center" vertical="center" wrapText="1"/>
    </xf>
    <xf numFmtId="0" fontId="14" fillId="0" borderId="0" xfId="0" applyFont="1" applyAlignment="1">
      <alignment horizontal="center" vertical="center" wrapText="1"/>
    </xf>
    <xf numFmtId="0" fontId="9" fillId="3" borderId="0" xfId="1" applyFont="1" applyFill="1" applyAlignment="1">
      <alignment vertical="center" wrapText="1"/>
    </xf>
    <xf numFmtId="0" fontId="9" fillId="3" borderId="37" xfId="1" applyFont="1" applyFill="1" applyBorder="1" applyAlignment="1">
      <alignment horizontal="center" vertical="center" wrapText="1"/>
    </xf>
    <xf numFmtId="10" fontId="9" fillId="0" borderId="0" xfId="2" applyFont="1" applyAlignment="1">
      <alignment horizontal="center" vertical="center" wrapText="1"/>
    </xf>
    <xf numFmtId="0" fontId="13" fillId="3" borderId="0" xfId="1" applyFont="1" applyFill="1" applyAlignment="1">
      <alignment vertical="center" wrapText="1"/>
    </xf>
    <xf numFmtId="0" fontId="13" fillId="3" borderId="0" xfId="1" applyFont="1" applyFill="1" applyAlignment="1">
      <alignment horizontal="center" vertical="center" wrapText="1"/>
    </xf>
    <xf numFmtId="0" fontId="9" fillId="0" borderId="0" xfId="0" applyFont="1" applyAlignment="1">
      <alignment vertical="center" wrapText="1"/>
    </xf>
    <xf numFmtId="2" fontId="9" fillId="0" borderId="0" xfId="1" applyNumberFormat="1" applyFont="1" applyAlignment="1">
      <alignment horizontal="center" vertical="center" wrapText="1"/>
    </xf>
    <xf numFmtId="0" fontId="14" fillId="0" borderId="0" xfId="1" applyFont="1" applyAlignment="1">
      <alignment horizontal="center" vertical="center" wrapText="1"/>
    </xf>
    <xf numFmtId="41" fontId="9" fillId="0" borderId="0" xfId="8" applyFont="1" applyFill="1" applyBorder="1" applyAlignment="1">
      <alignment horizontal="center" vertical="center" wrapText="1"/>
    </xf>
    <xf numFmtId="0" fontId="9" fillId="3" borderId="0" xfId="1" applyFont="1" applyFill="1" applyAlignment="1">
      <alignment horizontal="left" vertical="center" wrapText="1"/>
    </xf>
    <xf numFmtId="41" fontId="9" fillId="0" borderId="0" xfId="8" applyFont="1" applyFill="1" applyAlignment="1">
      <alignment horizontal="center" vertical="center" wrapText="1"/>
    </xf>
    <xf numFmtId="10" fontId="9" fillId="0" borderId="65" xfId="1" applyNumberFormat="1" applyFont="1" applyBorder="1" applyAlignment="1">
      <alignment horizontal="left" vertical="center" wrapText="1"/>
    </xf>
    <xf numFmtId="10" fontId="9" fillId="0" borderId="60" xfId="1" applyNumberFormat="1" applyFont="1" applyBorder="1" applyAlignment="1">
      <alignment horizontal="left" vertical="center" wrapText="1"/>
    </xf>
    <xf numFmtId="10" fontId="9" fillId="0" borderId="70" xfId="1" applyNumberFormat="1" applyFont="1" applyBorder="1" applyAlignment="1">
      <alignment horizontal="left" vertical="center" wrapText="1"/>
    </xf>
    <xf numFmtId="0" fontId="9" fillId="0" borderId="54" xfId="1" applyFont="1" applyBorder="1" applyAlignment="1">
      <alignment horizontal="left" vertical="center" wrapText="1"/>
    </xf>
    <xf numFmtId="0" fontId="9" fillId="0" borderId="60" xfId="1" applyFont="1" applyBorder="1" applyAlignment="1">
      <alignment horizontal="left" vertical="center" wrapText="1"/>
    </xf>
    <xf numFmtId="0" fontId="9" fillId="0" borderId="57" xfId="1" applyFont="1" applyBorder="1" applyAlignment="1">
      <alignment horizontal="left" vertical="center" wrapText="1"/>
    </xf>
    <xf numFmtId="10" fontId="9" fillId="0" borderId="40" xfId="1" applyNumberFormat="1" applyFont="1" applyBorder="1" applyAlignment="1">
      <alignment horizontal="left" vertical="center" wrapText="1"/>
    </xf>
    <xf numFmtId="0" fontId="9" fillId="0" borderId="54" xfId="0" applyFont="1" applyBorder="1" applyAlignment="1">
      <alignment horizontal="left" vertical="center" wrapText="1"/>
    </xf>
    <xf numFmtId="0" fontId="9" fillId="0" borderId="57" xfId="0" applyFont="1" applyBorder="1" applyAlignment="1">
      <alignment horizontal="left" vertical="center" wrapText="1"/>
    </xf>
    <xf numFmtId="0" fontId="9" fillId="0" borderId="60" xfId="0" applyFont="1" applyBorder="1" applyAlignment="1">
      <alignment horizontal="left" vertical="center" wrapText="1"/>
    </xf>
    <xf numFmtId="10" fontId="9" fillId="0" borderId="54" xfId="0" applyNumberFormat="1" applyFont="1" applyBorder="1" applyAlignment="1">
      <alignment horizontal="left" vertical="center" wrapText="1"/>
    </xf>
    <xf numFmtId="10" fontId="9" fillId="0" borderId="60" xfId="0" applyNumberFormat="1" applyFont="1" applyBorder="1" applyAlignment="1">
      <alignment horizontal="left" vertical="center" wrapText="1"/>
    </xf>
    <xf numFmtId="10" fontId="9" fillId="0" borderId="57" xfId="0" applyNumberFormat="1" applyFont="1" applyBorder="1" applyAlignment="1">
      <alignment horizontal="left" vertical="center" wrapText="1"/>
    </xf>
    <xf numFmtId="167" fontId="10" fillId="0" borderId="53" xfId="7" applyNumberFormat="1" applyFont="1" applyFill="1" applyBorder="1" applyAlignment="1">
      <alignment horizontal="center" vertical="center" wrapText="1"/>
    </xf>
    <xf numFmtId="9" fontId="10" fillId="0" borderId="53" xfId="6" applyFont="1" applyFill="1" applyBorder="1" applyAlignment="1">
      <alignment horizontal="center" vertical="center" wrapText="1"/>
    </xf>
    <xf numFmtId="0" fontId="10" fillId="0" borderId="53" xfId="0" applyFont="1" applyBorder="1" applyAlignment="1">
      <alignment horizontal="center" vertical="center" wrapText="1"/>
    </xf>
    <xf numFmtId="10" fontId="10" fillId="0" borderId="54" xfId="1" applyNumberFormat="1" applyFont="1" applyBorder="1" applyAlignment="1">
      <alignment horizontal="left" vertical="center" wrapText="1"/>
    </xf>
    <xf numFmtId="167" fontId="10" fillId="0" borderId="56" xfId="1" applyNumberFormat="1" applyFont="1" applyBorder="1" applyAlignment="1">
      <alignment horizontal="center" vertical="center" wrapText="1"/>
    </xf>
    <xf numFmtId="9" fontId="10" fillId="0" borderId="56" xfId="6" applyFont="1" applyFill="1" applyBorder="1" applyAlignment="1">
      <alignment horizontal="center" vertical="center" wrapText="1"/>
    </xf>
    <xf numFmtId="0" fontId="10" fillId="0" borderId="56" xfId="0" applyFont="1" applyBorder="1" applyAlignment="1">
      <alignment horizontal="center" vertical="center" wrapText="1"/>
    </xf>
    <xf numFmtId="0" fontId="10" fillId="0" borderId="57" xfId="1" applyFont="1" applyBorder="1" applyAlignment="1">
      <alignment horizontal="left" vertical="center" wrapText="1"/>
    </xf>
    <xf numFmtId="9" fontId="10" fillId="0" borderId="38" xfId="6" applyFont="1" applyFill="1" applyBorder="1" applyAlignment="1">
      <alignment horizontal="center" vertical="center" wrapText="1"/>
    </xf>
    <xf numFmtId="0" fontId="10" fillId="0" borderId="38" xfId="0" applyFont="1" applyBorder="1" applyAlignment="1">
      <alignment horizontal="center" vertical="center" wrapText="1"/>
    </xf>
    <xf numFmtId="0" fontId="10" fillId="0" borderId="40" xfId="1" applyFont="1" applyBorder="1" applyAlignment="1">
      <alignment horizontal="left" vertical="center" wrapText="1"/>
    </xf>
    <xf numFmtId="0" fontId="10" fillId="0" borderId="54" xfId="0" applyFont="1" applyBorder="1" applyAlignment="1">
      <alignment horizontal="left" vertical="center" wrapText="1"/>
    </xf>
    <xf numFmtId="0" fontId="10" fillId="0" borderId="60" xfId="0" applyFont="1" applyBorder="1" applyAlignment="1">
      <alignment horizontal="left" vertical="center" wrapText="1"/>
    </xf>
    <xf numFmtId="0" fontId="10" fillId="0" borderId="57" xfId="0" applyFont="1" applyBorder="1" applyAlignment="1">
      <alignment horizontal="left" vertical="center" wrapText="1"/>
    </xf>
    <xf numFmtId="9" fontId="9" fillId="0" borderId="53" xfId="6" applyFont="1" applyFill="1" applyBorder="1" applyAlignment="1">
      <alignment horizontal="center" vertical="center" wrapText="1"/>
    </xf>
    <xf numFmtId="9" fontId="10" fillId="0" borderId="53" xfId="0" applyNumberFormat="1" applyFont="1" applyBorder="1" applyAlignment="1">
      <alignment horizontal="center" vertical="center" wrapText="1"/>
    </xf>
    <xf numFmtId="9" fontId="9" fillId="0" borderId="27" xfId="6" applyFont="1" applyFill="1" applyBorder="1" applyAlignment="1">
      <alignment horizontal="center" vertical="center" wrapText="1"/>
    </xf>
    <xf numFmtId="9" fontId="10" fillId="0" borderId="27" xfId="6" applyFont="1" applyFill="1" applyBorder="1" applyAlignment="1">
      <alignment horizontal="center" vertical="center" wrapText="1"/>
    </xf>
    <xf numFmtId="0" fontId="10" fillId="0" borderId="27" xfId="0" applyFont="1" applyBorder="1" applyAlignment="1">
      <alignment horizontal="center" vertical="center" wrapText="1"/>
    </xf>
    <xf numFmtId="9" fontId="9" fillId="0" borderId="56" xfId="6" applyFont="1" applyFill="1" applyBorder="1" applyAlignment="1">
      <alignment horizontal="center" vertical="center" wrapText="1"/>
    </xf>
    <xf numFmtId="0" fontId="10" fillId="3" borderId="53" xfId="0" applyFont="1" applyFill="1" applyBorder="1" applyAlignment="1">
      <alignment horizontal="center" vertical="center" wrapText="1"/>
    </xf>
    <xf numFmtId="0" fontId="10" fillId="3" borderId="27" xfId="0" applyFont="1" applyFill="1" applyBorder="1" applyAlignment="1">
      <alignment horizontal="center" vertical="center" wrapText="1"/>
    </xf>
    <xf numFmtId="0" fontId="10" fillId="3" borderId="56" xfId="0" applyFont="1" applyFill="1" applyBorder="1" applyAlignment="1">
      <alignment horizontal="center" vertical="center" wrapText="1"/>
    </xf>
    <xf numFmtId="0" fontId="10" fillId="3" borderId="37" xfId="0" applyFont="1" applyFill="1" applyBorder="1" applyAlignment="1">
      <alignment horizontal="center" vertical="center" wrapText="1"/>
    </xf>
    <xf numFmtId="0" fontId="10" fillId="3" borderId="38" xfId="0" applyFont="1" applyFill="1" applyBorder="1" applyAlignment="1">
      <alignment horizontal="center" vertical="center" wrapText="1"/>
    </xf>
    <xf numFmtId="4" fontId="10" fillId="3" borderId="38" xfId="1" applyNumberFormat="1" applyFont="1" applyFill="1" applyBorder="1" applyAlignment="1">
      <alignment horizontal="center" vertical="center" wrapText="1"/>
    </xf>
    <xf numFmtId="9" fontId="10" fillId="3" borderId="38" xfId="6" applyFont="1" applyFill="1" applyBorder="1" applyAlignment="1">
      <alignment horizontal="center" vertical="center" wrapText="1"/>
    </xf>
    <xf numFmtId="4" fontId="10" fillId="0" borderId="53" xfId="1" applyNumberFormat="1" applyFont="1" applyBorder="1" applyAlignment="1">
      <alignment horizontal="center" vertical="center" wrapText="1"/>
    </xf>
    <xf numFmtId="4" fontId="10" fillId="0" borderId="56" xfId="1" applyNumberFormat="1" applyFont="1" applyBorder="1" applyAlignment="1">
      <alignment horizontal="center" vertical="center" wrapText="1"/>
    </xf>
    <xf numFmtId="9" fontId="10" fillId="0" borderId="45" xfId="6" applyFont="1" applyFill="1" applyBorder="1" applyAlignment="1">
      <alignment horizontal="center" vertical="center" wrapText="1"/>
    </xf>
    <xf numFmtId="9" fontId="10" fillId="0" borderId="41" xfId="6" applyFont="1" applyFill="1" applyBorder="1" applyAlignment="1">
      <alignment horizontal="center" vertical="center" wrapText="1"/>
    </xf>
    <xf numFmtId="9" fontId="10" fillId="0" borderId="50" xfId="6" applyFont="1" applyFill="1" applyBorder="1" applyAlignment="1">
      <alignment horizontal="center" vertical="center" wrapText="1"/>
    </xf>
    <xf numFmtId="10" fontId="10" fillId="0" borderId="102" xfId="1" applyNumberFormat="1" applyFont="1" applyBorder="1" applyAlignment="1">
      <alignment horizontal="justify" vertical="center" wrapText="1"/>
    </xf>
    <xf numFmtId="3" fontId="10" fillId="0" borderId="102" xfId="1" applyNumberFormat="1" applyFont="1" applyBorder="1" applyAlignment="1">
      <alignment horizontal="center" vertical="center" wrapText="1"/>
    </xf>
    <xf numFmtId="0" fontId="10" fillId="0" borderId="102" xfId="1" applyFont="1" applyBorder="1" applyAlignment="1">
      <alignment horizontal="center" vertical="center" wrapText="1"/>
    </xf>
    <xf numFmtId="9" fontId="10" fillId="0" borderId="102" xfId="6" applyFont="1" applyFill="1" applyBorder="1" applyAlignment="1">
      <alignment horizontal="center" vertical="center" wrapText="1"/>
    </xf>
    <xf numFmtId="0" fontId="10" fillId="0" borderId="102" xfId="1" applyFont="1" applyBorder="1" applyAlignment="1">
      <alignment horizontal="left" vertical="center" wrapText="1"/>
    </xf>
    <xf numFmtId="1" fontId="10" fillId="0" borderId="102" xfId="1" applyNumberFormat="1" applyFont="1" applyBorder="1" applyAlignment="1">
      <alignment horizontal="center" vertical="center" wrapText="1"/>
    </xf>
    <xf numFmtId="0" fontId="10" fillId="0" borderId="102" xfId="7" applyNumberFormat="1" applyFont="1" applyFill="1" applyBorder="1" applyAlignment="1">
      <alignment horizontal="center" vertical="center"/>
    </xf>
    <xf numFmtId="2" fontId="10" fillId="0" borderId="102" xfId="1" applyNumberFormat="1" applyFont="1" applyBorder="1" applyAlignment="1">
      <alignment horizontal="center" vertical="center" wrapText="1"/>
    </xf>
    <xf numFmtId="0" fontId="10" fillId="0" borderId="102" xfId="3" applyNumberFormat="1" applyFont="1" applyFill="1" applyBorder="1" applyAlignment="1">
      <alignment horizontal="center" vertical="center" wrapText="1"/>
    </xf>
    <xf numFmtId="4" fontId="10" fillId="0" borderId="102" xfId="1" applyNumberFormat="1" applyFont="1" applyBorder="1" applyAlignment="1">
      <alignment horizontal="center" vertical="center" wrapText="1"/>
    </xf>
    <xf numFmtId="0" fontId="10" fillId="0" borderId="103" xfId="1" applyFont="1" applyBorder="1" applyAlignment="1">
      <alignment horizontal="left" vertical="center" wrapText="1"/>
    </xf>
    <xf numFmtId="10" fontId="10" fillId="0" borderId="105" xfId="1" applyNumberFormat="1" applyFont="1" applyBorder="1" applyAlignment="1">
      <alignment horizontal="justify" vertical="center" wrapText="1"/>
    </xf>
    <xf numFmtId="3" fontId="10" fillId="0" borderId="105" xfId="1" applyNumberFormat="1" applyFont="1" applyBorder="1" applyAlignment="1">
      <alignment horizontal="center" vertical="center" wrapText="1"/>
    </xf>
    <xf numFmtId="0" fontId="10" fillId="0" borderId="105" xfId="1" applyFont="1" applyBorder="1" applyAlignment="1">
      <alignment horizontal="center" vertical="center" wrapText="1"/>
    </xf>
    <xf numFmtId="9" fontId="10" fillId="0" borderId="105" xfId="6" applyFont="1" applyFill="1" applyBorder="1" applyAlignment="1">
      <alignment horizontal="center" vertical="center" wrapText="1"/>
    </xf>
    <xf numFmtId="0" fontId="10" fillId="0" borderId="105" xfId="1" applyFont="1" applyBorder="1" applyAlignment="1">
      <alignment horizontal="left" vertical="center" wrapText="1"/>
    </xf>
    <xf numFmtId="10" fontId="10" fillId="0" borderId="106" xfId="1" applyNumberFormat="1" applyFont="1" applyBorder="1" applyAlignment="1">
      <alignment horizontal="left" vertical="center" wrapText="1"/>
    </xf>
    <xf numFmtId="10" fontId="10" fillId="0" borderId="108" xfId="1" applyNumberFormat="1" applyFont="1" applyBorder="1" applyAlignment="1">
      <alignment horizontal="left" vertical="center" wrapText="1"/>
    </xf>
    <xf numFmtId="0" fontId="10" fillId="0" borderId="108" xfId="1" applyFont="1" applyBorder="1" applyAlignment="1">
      <alignment horizontal="left" vertical="center" wrapText="1"/>
    </xf>
    <xf numFmtId="0" fontId="10" fillId="0" borderId="103" xfId="1" applyFont="1" applyBorder="1" applyAlignment="1">
      <alignment horizontal="center" vertical="center" wrapText="1"/>
    </xf>
    <xf numFmtId="1" fontId="10" fillId="0" borderId="103" xfId="1" applyNumberFormat="1" applyFont="1" applyBorder="1" applyAlignment="1">
      <alignment horizontal="center" vertical="center" wrapText="1"/>
    </xf>
    <xf numFmtId="9" fontId="10" fillId="0" borderId="103" xfId="6" applyFont="1" applyFill="1" applyBorder="1" applyAlignment="1">
      <alignment horizontal="center" vertical="center" wrapText="1"/>
    </xf>
    <xf numFmtId="0" fontId="10" fillId="0" borderId="110" xfId="1" applyFont="1" applyBorder="1" applyAlignment="1">
      <alignment horizontal="left" vertical="center" wrapText="1"/>
    </xf>
    <xf numFmtId="0" fontId="9" fillId="3" borderId="102" xfId="1" applyFont="1" applyFill="1" applyBorder="1" applyAlignment="1">
      <alignment horizontal="center" vertical="center" wrapText="1"/>
    </xf>
    <xf numFmtId="9" fontId="9" fillId="3" borderId="102" xfId="6" applyFont="1" applyFill="1" applyBorder="1" applyAlignment="1">
      <alignment horizontal="center" vertical="center" wrapText="1"/>
    </xf>
    <xf numFmtId="0" fontId="9" fillId="3" borderId="102" xfId="0" applyFont="1" applyFill="1" applyBorder="1" applyAlignment="1">
      <alignment horizontal="center" vertical="center" wrapText="1"/>
    </xf>
    <xf numFmtId="0" fontId="9" fillId="3" borderId="105" xfId="1" applyFont="1" applyFill="1" applyBorder="1" applyAlignment="1">
      <alignment horizontal="center" vertical="center" wrapText="1"/>
    </xf>
    <xf numFmtId="9" fontId="9" fillId="3" borderId="105" xfId="6" applyFont="1" applyFill="1" applyBorder="1" applyAlignment="1">
      <alignment horizontal="center" vertical="center" wrapText="1"/>
    </xf>
    <xf numFmtId="0" fontId="9" fillId="0" borderId="106" xfId="1" applyFont="1" applyBorder="1" applyAlignment="1">
      <alignment horizontal="left" vertical="center" wrapText="1"/>
    </xf>
    <xf numFmtId="0" fontId="9" fillId="0" borderId="108" xfId="1" applyFont="1" applyBorder="1" applyAlignment="1">
      <alignment horizontal="left" vertical="center" wrapText="1"/>
    </xf>
    <xf numFmtId="0" fontId="9" fillId="0" borderId="108" xfId="0" applyFont="1" applyBorder="1" applyAlignment="1">
      <alignment horizontal="left" vertical="center" wrapText="1"/>
    </xf>
    <xf numFmtId="0" fontId="9" fillId="3" borderId="103" xfId="0" applyFont="1" applyFill="1" applyBorder="1" applyAlignment="1">
      <alignment horizontal="center" vertical="center" wrapText="1"/>
    </xf>
    <xf numFmtId="9" fontId="9" fillId="3" borderId="103" xfId="6" applyFont="1" applyFill="1" applyBorder="1" applyAlignment="1">
      <alignment horizontal="center" vertical="center" wrapText="1"/>
    </xf>
    <xf numFmtId="0" fontId="9" fillId="0" borderId="110" xfId="0" applyFont="1" applyBorder="1" applyAlignment="1">
      <alignment horizontal="left" vertical="center" wrapText="1"/>
    </xf>
    <xf numFmtId="9" fontId="9" fillId="0" borderId="105" xfId="6" applyFont="1" applyFill="1" applyBorder="1" applyAlignment="1">
      <alignment horizontal="center" vertical="center" wrapText="1"/>
    </xf>
    <xf numFmtId="9" fontId="9" fillId="0" borderId="102" xfId="6" applyFont="1" applyFill="1" applyBorder="1" applyAlignment="1">
      <alignment horizontal="center" vertical="center" wrapText="1"/>
    </xf>
    <xf numFmtId="0" fontId="10" fillId="0" borderId="102" xfId="0" applyFont="1" applyBorder="1" applyAlignment="1">
      <alignment horizontal="center" vertical="center" wrapText="1"/>
    </xf>
    <xf numFmtId="9" fontId="9" fillId="0" borderId="103" xfId="6" applyFont="1" applyFill="1" applyBorder="1" applyAlignment="1">
      <alignment horizontal="center" vertical="center" wrapText="1"/>
    </xf>
    <xf numFmtId="41" fontId="9" fillId="0" borderId="53" xfId="8" applyFont="1" applyFill="1" applyBorder="1" applyAlignment="1">
      <alignment horizontal="center" vertical="center" wrapText="1"/>
    </xf>
    <xf numFmtId="4" fontId="9" fillId="0" borderId="27" xfId="8" applyNumberFormat="1" applyFont="1" applyFill="1" applyBorder="1" applyAlignment="1">
      <alignment horizontal="center" vertical="center" wrapText="1"/>
    </xf>
    <xf numFmtId="164" fontId="9" fillId="0" borderId="53" xfId="12" applyFont="1" applyFill="1" applyBorder="1" applyAlignment="1">
      <alignment horizontal="center" vertical="center" wrapText="1"/>
    </xf>
    <xf numFmtId="10" fontId="9" fillId="0" borderId="53" xfId="6" applyNumberFormat="1" applyFont="1" applyFill="1" applyBorder="1" applyAlignment="1">
      <alignment horizontal="center" vertical="center" wrapText="1"/>
    </xf>
    <xf numFmtId="0" fontId="10" fillId="0" borderId="53" xfId="0" applyFont="1" applyBorder="1" applyAlignment="1">
      <alignment horizontal="left" vertical="center" wrapText="1"/>
    </xf>
    <xf numFmtId="0" fontId="9" fillId="0" borderId="27" xfId="0" applyFont="1" applyBorder="1" applyAlignment="1">
      <alignment horizontal="center" vertical="center" wrapText="1"/>
    </xf>
    <xf numFmtId="164" fontId="9" fillId="0" borderId="27" xfId="12" applyFont="1" applyFill="1" applyBorder="1" applyAlignment="1">
      <alignment horizontal="center" vertical="center" wrapText="1"/>
    </xf>
    <xf numFmtId="0" fontId="10" fillId="0" borderId="27" xfId="0" applyFont="1" applyBorder="1" applyAlignment="1">
      <alignment horizontal="left" vertical="center" wrapText="1"/>
    </xf>
    <xf numFmtId="41" fontId="9" fillId="0" borderId="27" xfId="8" applyFont="1" applyFill="1" applyBorder="1" applyAlignment="1">
      <alignment horizontal="center" vertical="center" wrapText="1"/>
    </xf>
    <xf numFmtId="9" fontId="9" fillId="0" borderId="27" xfId="0" applyNumberFormat="1" applyFont="1" applyBorder="1" applyAlignment="1">
      <alignment horizontal="center" vertical="center" wrapText="1"/>
    </xf>
    <xf numFmtId="9" fontId="9" fillId="0" borderId="56" xfId="0" applyNumberFormat="1" applyFont="1" applyBorder="1" applyAlignment="1">
      <alignment horizontal="center" vertical="center" wrapText="1"/>
    </xf>
    <xf numFmtId="0" fontId="10" fillId="0" borderId="56" xfId="0" applyFont="1" applyBorder="1" applyAlignment="1">
      <alignment horizontal="left" vertical="center" wrapText="1"/>
    </xf>
    <xf numFmtId="0" fontId="9" fillId="0" borderId="53" xfId="1" applyFont="1" applyBorder="1" applyAlignment="1">
      <alignment horizontal="center" vertical="center" wrapText="1"/>
    </xf>
    <xf numFmtId="0" fontId="9" fillId="0" borderId="27" xfId="1" applyFont="1" applyBorder="1" applyAlignment="1">
      <alignment horizontal="center" vertical="center" wrapText="1"/>
    </xf>
    <xf numFmtId="0" fontId="9" fillId="0" borderId="56" xfId="1" applyFont="1" applyBorder="1" applyAlignment="1">
      <alignment horizontal="center" vertical="center" wrapText="1"/>
    </xf>
    <xf numFmtId="0" fontId="9" fillId="0" borderId="38" xfId="0" applyFont="1" applyBorder="1" applyAlignment="1">
      <alignment horizontal="center" vertical="center" wrapText="1"/>
    </xf>
    <xf numFmtId="1" fontId="9" fillId="0" borderId="38" xfId="6" applyNumberFormat="1" applyFont="1" applyFill="1" applyBorder="1" applyAlignment="1">
      <alignment horizontal="center" vertical="center" wrapText="1"/>
    </xf>
    <xf numFmtId="9" fontId="9" fillId="0" borderId="38" xfId="6" applyFont="1" applyFill="1" applyBorder="1" applyAlignment="1">
      <alignment vertical="center" wrapText="1"/>
    </xf>
    <xf numFmtId="9" fontId="9" fillId="0" borderId="38" xfId="2" applyNumberFormat="1" applyFont="1" applyBorder="1" applyAlignment="1">
      <alignment horizontal="center" vertical="center" wrapText="1"/>
    </xf>
    <xf numFmtId="9" fontId="9" fillId="0" borderId="38" xfId="0" applyNumberFormat="1" applyFont="1" applyBorder="1" applyAlignment="1">
      <alignment horizontal="center" vertical="center" wrapText="1"/>
    </xf>
    <xf numFmtId="0" fontId="10" fillId="0" borderId="38" xfId="1" applyFont="1" applyBorder="1" applyAlignment="1">
      <alignment horizontal="center" vertical="center" wrapText="1"/>
    </xf>
    <xf numFmtId="0" fontId="9" fillId="0" borderId="102" xfId="1" applyFont="1" applyBorder="1" applyAlignment="1">
      <alignment horizontal="center" vertical="center" wrapText="1"/>
    </xf>
    <xf numFmtId="9" fontId="9" fillId="0" borderId="102" xfId="6" applyFont="1" applyFill="1" applyBorder="1" applyAlignment="1">
      <alignment vertical="center" wrapText="1"/>
    </xf>
    <xf numFmtId="0" fontId="9" fillId="0" borderId="105" xfId="0" applyFont="1" applyBorder="1" applyAlignment="1">
      <alignment horizontal="center" vertical="center" wrapText="1"/>
    </xf>
    <xf numFmtId="0" fontId="10" fillId="0" borderId="105" xfId="0" applyFont="1" applyBorder="1" applyAlignment="1">
      <alignment horizontal="center" vertical="center" wrapText="1"/>
    </xf>
    <xf numFmtId="0" fontId="9" fillId="0" borderId="106" xfId="0" applyFont="1" applyBorder="1" applyAlignment="1">
      <alignment horizontal="left" vertical="center" wrapText="1"/>
    </xf>
    <xf numFmtId="0" fontId="9" fillId="0" borderId="103" xfId="11" applyFont="1" applyBorder="1" applyAlignment="1">
      <alignment horizontal="center" vertical="center" wrapText="1"/>
    </xf>
    <xf numFmtId="0" fontId="9" fillId="0" borderId="103" xfId="1" applyFont="1" applyBorder="1" applyAlignment="1">
      <alignment horizontal="center" vertical="center" wrapText="1"/>
    </xf>
    <xf numFmtId="0" fontId="10" fillId="0" borderId="53" xfId="1" applyFont="1" applyBorder="1" applyAlignment="1">
      <alignment horizontal="center" vertical="center" wrapText="1"/>
    </xf>
    <xf numFmtId="0" fontId="10" fillId="0" borderId="27" xfId="1" applyFont="1" applyBorder="1" applyAlignment="1">
      <alignment horizontal="center" vertical="center" wrapText="1"/>
    </xf>
    <xf numFmtId="0" fontId="10" fillId="0" borderId="56" xfId="1" applyFont="1" applyBorder="1" applyAlignment="1">
      <alignment horizontal="center" vertical="center" wrapText="1"/>
    </xf>
    <xf numFmtId="9" fontId="9" fillId="0" borderId="28" xfId="6" applyFont="1" applyFill="1" applyBorder="1" applyAlignment="1">
      <alignment horizontal="center" vertical="center" wrapText="1"/>
    </xf>
    <xf numFmtId="0" fontId="10" fillId="0" borderId="28" xfId="0" applyFont="1" applyBorder="1" applyAlignment="1">
      <alignment horizontal="center" vertical="center" wrapText="1"/>
    </xf>
    <xf numFmtId="9" fontId="9" fillId="0" borderId="56" xfId="3" applyFont="1" applyFill="1" applyBorder="1" applyAlignment="1">
      <alignment horizontal="center" vertical="center" wrapText="1"/>
    </xf>
    <xf numFmtId="9" fontId="9" fillId="0" borderId="39" xfId="6" applyFont="1" applyFill="1" applyBorder="1" applyAlignment="1">
      <alignment horizontal="center" vertical="center" wrapText="1"/>
    </xf>
    <xf numFmtId="0" fontId="10" fillId="0" borderId="39" xfId="0" applyFont="1" applyBorder="1" applyAlignment="1">
      <alignment horizontal="center" vertical="center" wrapText="1"/>
    </xf>
    <xf numFmtId="0" fontId="10" fillId="0" borderId="38" xfId="0" applyFont="1" applyBorder="1" applyAlignment="1">
      <alignment horizontal="left" vertical="center" wrapText="1"/>
    </xf>
    <xf numFmtId="9" fontId="9" fillId="0" borderId="67" xfId="6" applyFont="1" applyFill="1" applyBorder="1" applyAlignment="1">
      <alignment horizontal="center" vertical="center" wrapText="1"/>
    </xf>
    <xf numFmtId="9" fontId="9" fillId="0" borderId="67" xfId="3" applyFont="1" applyFill="1" applyBorder="1" applyAlignment="1">
      <alignment horizontal="center" vertical="center" wrapText="1"/>
    </xf>
    <xf numFmtId="0" fontId="10" fillId="0" borderId="67" xfId="1" applyFont="1" applyBorder="1" applyAlignment="1">
      <alignment horizontal="center" vertical="center" wrapText="1"/>
    </xf>
    <xf numFmtId="9" fontId="9" fillId="0" borderId="53" xfId="0" applyNumberFormat="1" applyFont="1" applyBorder="1" applyAlignment="1">
      <alignment horizontal="center" vertical="center" wrapText="1"/>
    </xf>
    <xf numFmtId="0" fontId="10" fillId="0" borderId="53" xfId="11" applyFont="1" applyBorder="1" applyAlignment="1">
      <alignment horizontal="center" vertical="center" wrapText="1"/>
    </xf>
    <xf numFmtId="9" fontId="9" fillId="0" borderId="53" xfId="2" applyNumberFormat="1" applyFont="1" applyBorder="1" applyAlignment="1">
      <alignment horizontal="center" vertical="center" wrapText="1"/>
    </xf>
    <xf numFmtId="9" fontId="9" fillId="0" borderId="56" xfId="2" applyNumberFormat="1" applyFont="1" applyBorder="1" applyAlignment="1">
      <alignment horizontal="center" vertical="center" wrapText="1"/>
    </xf>
    <xf numFmtId="4" fontId="10" fillId="0" borderId="45" xfId="7" applyNumberFormat="1" applyFont="1" applyFill="1" applyBorder="1" applyAlignment="1">
      <alignment horizontal="center" vertical="center" wrapText="1"/>
    </xf>
    <xf numFmtId="4" fontId="10" fillId="0" borderId="45" xfId="1" applyNumberFormat="1" applyFont="1" applyBorder="1" applyAlignment="1">
      <alignment horizontal="center" vertical="center" wrapText="1"/>
    </xf>
    <xf numFmtId="10" fontId="10" fillId="0" borderId="45" xfId="1" applyNumberFormat="1" applyFont="1" applyBorder="1" applyAlignment="1">
      <alignment horizontal="center" vertical="center" wrapText="1"/>
    </xf>
    <xf numFmtId="10" fontId="10" fillId="0" borderId="41" xfId="1" applyNumberFormat="1" applyFont="1" applyBorder="1" applyAlignment="1">
      <alignment horizontal="center" vertical="center" wrapText="1"/>
    </xf>
    <xf numFmtId="9" fontId="10" fillId="0" borderId="41" xfId="0" applyNumberFormat="1" applyFont="1" applyBorder="1" applyAlignment="1">
      <alignment horizontal="center" vertical="center" wrapText="1"/>
    </xf>
    <xf numFmtId="10" fontId="10" fillId="0" borderId="41" xfId="2" applyFont="1" applyBorder="1" applyAlignment="1">
      <alignment horizontal="center" vertical="center" wrapText="1"/>
    </xf>
    <xf numFmtId="0" fontId="10" fillId="0" borderId="50" xfId="0" applyFont="1" applyBorder="1" applyAlignment="1">
      <alignment horizontal="center" vertical="center" wrapText="1"/>
    </xf>
    <xf numFmtId="9" fontId="10" fillId="0" borderId="61" xfId="6" applyFont="1" applyFill="1" applyBorder="1" applyAlignment="1">
      <alignment horizontal="center" vertical="center" wrapText="1"/>
    </xf>
    <xf numFmtId="9" fontId="10" fillId="0" borderId="74" xfId="6" applyFont="1" applyFill="1" applyBorder="1" applyAlignment="1">
      <alignment horizontal="center" vertical="center" wrapText="1"/>
    </xf>
    <xf numFmtId="9" fontId="10" fillId="0" borderId="77" xfId="6" applyFont="1" applyFill="1" applyBorder="1" applyAlignment="1">
      <alignment horizontal="center" vertical="center" wrapText="1"/>
    </xf>
    <xf numFmtId="0" fontId="3" fillId="0" borderId="4" xfId="0" applyFont="1" applyBorder="1" applyAlignment="1">
      <alignment horizontal="center" wrapText="1"/>
    </xf>
    <xf numFmtId="0" fontId="3" fillId="0" borderId="6" xfId="0" applyFont="1" applyBorder="1" applyAlignment="1">
      <alignment horizontal="center" wrapText="1"/>
    </xf>
    <xf numFmtId="0" fontId="3" fillId="0" borderId="5" xfId="0" applyFont="1" applyBorder="1" applyAlignment="1">
      <alignment horizontal="center" wrapText="1"/>
    </xf>
    <xf numFmtId="0" fontId="15" fillId="4" borderId="29" xfId="1" applyFont="1" applyFill="1" applyBorder="1" applyAlignment="1">
      <alignment horizontal="center" vertical="center" wrapText="1"/>
    </xf>
    <xf numFmtId="0" fontId="15" fillId="4" borderId="32" xfId="1" applyFont="1" applyFill="1" applyBorder="1" applyAlignment="1">
      <alignment horizontal="center" vertical="center" wrapText="1"/>
    </xf>
    <xf numFmtId="0" fontId="15" fillId="4" borderId="35" xfId="1" applyFont="1" applyFill="1" applyBorder="1" applyAlignment="1">
      <alignment horizontal="center" vertical="center" wrapText="1"/>
    </xf>
    <xf numFmtId="0" fontId="15" fillId="4" borderId="30" xfId="1" applyFont="1" applyFill="1" applyBorder="1" applyAlignment="1">
      <alignment horizontal="center" vertical="center" wrapText="1"/>
    </xf>
    <xf numFmtId="0" fontId="15" fillId="4" borderId="27" xfId="1" applyFont="1" applyFill="1" applyBorder="1" applyAlignment="1">
      <alignment horizontal="center" vertical="center" wrapText="1"/>
    </xf>
    <xf numFmtId="0" fontId="15" fillId="4" borderId="28" xfId="1" applyFont="1" applyFill="1" applyBorder="1" applyAlignment="1">
      <alignment horizontal="center" vertical="center" wrapText="1"/>
    </xf>
    <xf numFmtId="0" fontId="15" fillId="4" borderId="30" xfId="0" applyFont="1" applyFill="1" applyBorder="1" applyAlignment="1">
      <alignment horizontal="center" vertical="center" wrapText="1"/>
    </xf>
    <xf numFmtId="0" fontId="9" fillId="0" borderId="52" xfId="0" applyFont="1" applyBorder="1" applyAlignment="1">
      <alignment horizontal="center" vertical="center" wrapText="1"/>
    </xf>
    <xf numFmtId="0" fontId="9" fillId="0" borderId="59" xfId="0" applyFont="1" applyBorder="1" applyAlignment="1">
      <alignment horizontal="center" vertical="center" wrapText="1"/>
    </xf>
    <xf numFmtId="0" fontId="9" fillId="0" borderId="55" xfId="0" applyFont="1" applyBorder="1" applyAlignment="1">
      <alignment horizontal="center" vertical="center" wrapText="1"/>
    </xf>
    <xf numFmtId="0" fontId="13" fillId="0" borderId="0" xfId="1" applyFont="1" applyAlignment="1">
      <alignment vertical="center" wrapText="1"/>
    </xf>
    <xf numFmtId="0" fontId="15" fillId="4" borderId="31" xfId="1" applyFont="1" applyFill="1" applyBorder="1" applyAlignment="1">
      <alignment horizontal="center" vertical="center" wrapText="1"/>
    </xf>
    <xf numFmtId="0" fontId="15" fillId="4" borderId="33" xfId="1" applyFont="1" applyFill="1" applyBorder="1" applyAlignment="1">
      <alignment horizontal="center" vertical="center" wrapText="1"/>
    </xf>
    <xf numFmtId="0" fontId="15" fillId="4" borderId="36" xfId="1" applyFont="1" applyFill="1" applyBorder="1" applyAlignment="1">
      <alignment horizontal="center" vertical="center" wrapText="1"/>
    </xf>
    <xf numFmtId="0" fontId="15" fillId="4" borderId="27" xfId="0" applyFont="1" applyFill="1" applyBorder="1" applyAlignment="1">
      <alignment horizontal="center" vertical="center" wrapText="1"/>
    </xf>
    <xf numFmtId="0" fontId="9" fillId="3" borderId="52" xfId="0" applyFont="1" applyFill="1" applyBorder="1" applyAlignment="1">
      <alignment horizontal="center" vertical="center" wrapText="1"/>
    </xf>
    <xf numFmtId="0" fontId="9" fillId="3" borderId="55" xfId="0" applyFont="1" applyFill="1" applyBorder="1" applyAlignment="1">
      <alignment horizontal="center" vertical="center" wrapText="1"/>
    </xf>
    <xf numFmtId="0" fontId="13" fillId="0" borderId="0" xfId="1" applyFont="1" applyAlignment="1">
      <alignment horizontal="left" vertical="center" wrapText="1"/>
    </xf>
    <xf numFmtId="10" fontId="10" fillId="0" borderId="102" xfId="1" applyNumberFormat="1" applyFont="1" applyBorder="1" applyAlignment="1">
      <alignment horizontal="center" vertical="center" wrapText="1"/>
    </xf>
    <xf numFmtId="3" fontId="10" fillId="0" borderId="102" xfId="1" applyNumberFormat="1" applyFont="1" applyBorder="1" applyAlignment="1">
      <alignment horizontal="center" vertical="center" wrapText="1"/>
    </xf>
    <xf numFmtId="49" fontId="10" fillId="0" borderId="108" xfId="1" applyNumberFormat="1" applyFont="1" applyBorder="1" applyAlignment="1">
      <alignment horizontal="left" vertical="top" wrapText="1"/>
    </xf>
    <xf numFmtId="1" fontId="10" fillId="0" borderId="102" xfId="1" applyNumberFormat="1" applyFont="1" applyBorder="1" applyAlignment="1">
      <alignment horizontal="center" vertical="center" wrapText="1"/>
    </xf>
    <xf numFmtId="0" fontId="10" fillId="0" borderId="102" xfId="1" applyFont="1" applyBorder="1" applyAlignment="1">
      <alignment horizontal="center" vertical="center" wrapText="1"/>
    </xf>
    <xf numFmtId="9" fontId="10" fillId="0" borderId="102" xfId="6" applyFont="1" applyFill="1" applyBorder="1" applyAlignment="1">
      <alignment horizontal="center" vertical="center" wrapText="1"/>
    </xf>
    <xf numFmtId="0" fontId="9" fillId="3" borderId="62" xfId="0" applyFont="1" applyFill="1" applyBorder="1" applyAlignment="1">
      <alignment horizontal="center" vertical="center" wrapText="1"/>
    </xf>
    <xf numFmtId="0" fontId="9" fillId="0" borderId="104" xfId="1" applyFont="1" applyBorder="1" applyAlignment="1">
      <alignment horizontal="center" vertical="center" wrapText="1"/>
    </xf>
    <xf numFmtId="0" fontId="9" fillId="0" borderId="107" xfId="1" applyFont="1" applyBorder="1" applyAlignment="1">
      <alignment horizontal="center" vertical="center" wrapText="1"/>
    </xf>
    <xf numFmtId="0" fontId="9" fillId="0" borderId="109" xfId="1" applyFont="1" applyBorder="1" applyAlignment="1">
      <alignment horizontal="center" vertical="center" wrapText="1"/>
    </xf>
    <xf numFmtId="0" fontId="13" fillId="0" borderId="0" xfId="0" applyFont="1" applyAlignment="1">
      <alignment horizontal="left" vertical="center" wrapText="1"/>
    </xf>
    <xf numFmtId="10" fontId="13" fillId="0" borderId="0" xfId="2" applyFont="1" applyAlignment="1">
      <alignment horizontal="left" vertical="center" wrapText="1"/>
    </xf>
    <xf numFmtId="0" fontId="10" fillId="3" borderId="47" xfId="0" applyFont="1" applyFill="1" applyBorder="1" applyAlignment="1">
      <alignment horizontal="center" vertical="center" wrapText="1"/>
    </xf>
    <xf numFmtId="0" fontId="10" fillId="3" borderId="49" xfId="0" applyFont="1" applyFill="1" applyBorder="1" applyAlignment="1">
      <alignment horizontal="center" vertical="center" wrapText="1"/>
    </xf>
    <xf numFmtId="0" fontId="10" fillId="3" borderId="44" xfId="0" applyFont="1" applyFill="1" applyBorder="1" applyAlignment="1">
      <alignment horizontal="center" vertical="center" wrapText="1"/>
    </xf>
    <xf numFmtId="0" fontId="10" fillId="3" borderId="71" xfId="0" applyFont="1" applyFill="1" applyBorder="1" applyAlignment="1">
      <alignment horizontal="center" vertical="center" wrapText="1"/>
    </xf>
    <xf numFmtId="0" fontId="10" fillId="3" borderId="52" xfId="0" applyFont="1" applyFill="1" applyBorder="1" applyAlignment="1">
      <alignment horizontal="center" vertical="center" wrapText="1"/>
    </xf>
    <xf numFmtId="0" fontId="10" fillId="3" borderId="55" xfId="0" applyFont="1" applyFill="1" applyBorder="1" applyAlignment="1">
      <alignment horizontal="center" vertical="center" wrapText="1"/>
    </xf>
    <xf numFmtId="0" fontId="15" fillId="4" borderId="52" xfId="1" applyFont="1" applyFill="1" applyBorder="1" applyAlignment="1">
      <alignment horizontal="center" vertical="center" wrapText="1"/>
    </xf>
    <xf numFmtId="0" fontId="15" fillId="4" borderId="59" xfId="1" applyFont="1" applyFill="1" applyBorder="1" applyAlignment="1">
      <alignment horizontal="center" vertical="center" wrapText="1"/>
    </xf>
    <xf numFmtId="0" fontId="15" fillId="4" borderId="55" xfId="1" applyFont="1" applyFill="1" applyBorder="1" applyAlignment="1">
      <alignment horizontal="center" vertical="center" wrapText="1"/>
    </xf>
    <xf numFmtId="0" fontId="15" fillId="4" borderId="53" xfId="1" applyFont="1" applyFill="1" applyBorder="1" applyAlignment="1">
      <alignment horizontal="center" vertical="center" wrapText="1"/>
    </xf>
    <xf numFmtId="0" fontId="15" fillId="4" borderId="56" xfId="1" applyFont="1" applyFill="1" applyBorder="1" applyAlignment="1">
      <alignment horizontal="center" vertical="center" wrapText="1"/>
    </xf>
    <xf numFmtId="0" fontId="15" fillId="4" borderId="53" xfId="0" applyFont="1" applyFill="1" applyBorder="1" applyAlignment="1">
      <alignment horizontal="center" vertical="center" wrapText="1"/>
    </xf>
    <xf numFmtId="0" fontId="15" fillId="4" borderId="54" xfId="1" applyFont="1" applyFill="1" applyBorder="1" applyAlignment="1">
      <alignment horizontal="center" vertical="center" wrapText="1"/>
    </xf>
    <xf numFmtId="0" fontId="15" fillId="4" borderId="60" xfId="1" applyFont="1" applyFill="1" applyBorder="1" applyAlignment="1">
      <alignment horizontal="center" vertical="center" wrapText="1"/>
    </xf>
    <xf numFmtId="0" fontId="15" fillId="4" borderId="57" xfId="1" applyFont="1" applyFill="1" applyBorder="1" applyAlignment="1">
      <alignment horizontal="center" vertical="center" wrapText="1"/>
    </xf>
    <xf numFmtId="0" fontId="15" fillId="4" borderId="64" xfId="1" applyFont="1" applyFill="1" applyBorder="1" applyAlignment="1">
      <alignment horizontal="center" vertical="center" wrapText="1"/>
    </xf>
    <xf numFmtId="0" fontId="9" fillId="3" borderId="59" xfId="0" applyFont="1" applyFill="1" applyBorder="1" applyAlignment="1">
      <alignment horizontal="center" vertical="center" wrapText="1"/>
    </xf>
    <xf numFmtId="0" fontId="9" fillId="3" borderId="104" xfId="0" applyFont="1" applyFill="1" applyBorder="1" applyAlignment="1">
      <alignment horizontal="center" vertical="center" wrapText="1"/>
    </xf>
    <xf numFmtId="0" fontId="9" fillId="3" borderId="107" xfId="0" applyFont="1" applyFill="1" applyBorder="1" applyAlignment="1">
      <alignment horizontal="center" vertical="center" wrapText="1"/>
    </xf>
    <xf numFmtId="0" fontId="9" fillId="3" borderId="109" xfId="0" applyFont="1" applyFill="1" applyBorder="1" applyAlignment="1">
      <alignment horizontal="center" vertical="center" wrapText="1"/>
    </xf>
    <xf numFmtId="0" fontId="11" fillId="0" borderId="0" xfId="1" applyFont="1" applyAlignment="1">
      <alignment horizontal="left" vertical="center" wrapText="1"/>
    </xf>
    <xf numFmtId="0" fontId="11" fillId="0" borderId="0" xfId="0" applyFont="1" applyAlignment="1">
      <alignment horizontal="left" vertical="center" wrapText="1"/>
    </xf>
    <xf numFmtId="0" fontId="11" fillId="0" borderId="80" xfId="1" applyFont="1" applyBorder="1" applyAlignment="1">
      <alignment horizontal="left" vertical="center" wrapText="1"/>
    </xf>
    <xf numFmtId="0" fontId="11" fillId="0" borderId="81" xfId="1" applyFont="1" applyBorder="1" applyAlignment="1">
      <alignment horizontal="left" vertical="center" wrapText="1"/>
    </xf>
    <xf numFmtId="0" fontId="10" fillId="0" borderId="104" xfId="0" applyFont="1" applyBorder="1" applyAlignment="1">
      <alignment horizontal="center" vertical="center" wrapText="1"/>
    </xf>
    <xf numFmtId="0" fontId="10" fillId="0" borderId="107" xfId="0" applyFont="1" applyBorder="1" applyAlignment="1">
      <alignment horizontal="center" vertical="center" wrapText="1"/>
    </xf>
    <xf numFmtId="0" fontId="10" fillId="0" borderId="109" xfId="0" applyFont="1" applyBorder="1" applyAlignment="1">
      <alignment horizontal="center" vertical="center" wrapText="1"/>
    </xf>
    <xf numFmtId="0" fontId="10" fillId="3" borderId="59" xfId="0" applyFont="1" applyFill="1" applyBorder="1" applyAlignment="1">
      <alignment horizontal="center" vertical="center" wrapText="1"/>
    </xf>
    <xf numFmtId="0" fontId="9" fillId="0" borderId="1" xfId="1" applyFont="1" applyBorder="1" applyAlignment="1">
      <alignment horizontal="center" vertical="center" wrapText="1"/>
    </xf>
    <xf numFmtId="0" fontId="9" fillId="0" borderId="97" xfId="1" applyFont="1" applyBorder="1" applyAlignment="1">
      <alignment horizontal="center" vertical="center" wrapText="1"/>
    </xf>
    <xf numFmtId="0" fontId="13" fillId="0" borderId="92" xfId="1" applyFont="1" applyBorder="1" applyAlignment="1">
      <alignment horizontal="center" vertical="center" wrapText="1"/>
    </xf>
    <xf numFmtId="0" fontId="13" fillId="0" borderId="0" xfId="1" applyFont="1" applyAlignment="1">
      <alignment horizontal="center" vertical="center" wrapText="1"/>
    </xf>
    <xf numFmtId="0" fontId="13" fillId="0" borderId="87" xfId="1" applyFont="1" applyBorder="1" applyAlignment="1">
      <alignment horizontal="center" vertical="center" wrapText="1"/>
    </xf>
    <xf numFmtId="0" fontId="9" fillId="0" borderId="25" xfId="1" applyFont="1" applyBorder="1" applyAlignment="1">
      <alignment horizontal="center" vertical="center" wrapText="1"/>
    </xf>
    <xf numFmtId="0" fontId="9" fillId="0" borderId="26" xfId="1" applyFont="1" applyBorder="1" applyAlignment="1">
      <alignment horizontal="center" vertical="center" wrapText="1"/>
    </xf>
    <xf numFmtId="0" fontId="9" fillId="0" borderId="99" xfId="1" applyFont="1" applyBorder="1" applyAlignment="1">
      <alignment horizontal="center" vertical="center" wrapText="1"/>
    </xf>
    <xf numFmtId="0" fontId="9" fillId="0" borderId="100" xfId="1" applyFont="1" applyBorder="1" applyAlignment="1">
      <alignment horizontal="center" vertical="center" wrapText="1"/>
    </xf>
    <xf numFmtId="0" fontId="11" fillId="0" borderId="85" xfId="1" applyFont="1" applyBorder="1" applyAlignment="1">
      <alignment horizontal="left" vertical="center" wrapText="1"/>
    </xf>
    <xf numFmtId="0" fontId="11" fillId="0" borderId="82" xfId="1" applyFont="1" applyBorder="1" applyAlignment="1">
      <alignment horizontal="left" vertical="center" wrapText="1"/>
    </xf>
    <xf numFmtId="0" fontId="11" fillId="0" borderId="83" xfId="1" applyFont="1" applyBorder="1" applyAlignment="1">
      <alignment horizontal="left" vertical="center" wrapText="1"/>
    </xf>
    <xf numFmtId="0" fontId="11" fillId="0" borderId="79" xfId="1" applyFont="1" applyBorder="1" applyAlignment="1">
      <alignment horizontal="left" vertical="center" wrapText="1"/>
    </xf>
    <xf numFmtId="0" fontId="11" fillId="0" borderId="86" xfId="1" applyFont="1" applyBorder="1" applyAlignment="1">
      <alignment horizontal="left" vertical="center" wrapText="1"/>
    </xf>
    <xf numFmtId="0" fontId="11" fillId="0" borderId="80" xfId="1" applyFont="1" applyBorder="1" applyAlignment="1">
      <alignment horizontal="justify" vertical="center" wrapText="1"/>
    </xf>
    <xf numFmtId="0" fontId="11" fillId="0" borderId="85" xfId="1" applyFont="1" applyBorder="1" applyAlignment="1">
      <alignment horizontal="justify" vertical="center" wrapText="1"/>
    </xf>
    <xf numFmtId="0" fontId="11" fillId="0" borderId="81" xfId="1" applyFont="1" applyBorder="1" applyAlignment="1">
      <alignment horizontal="justify" vertical="center" wrapText="1"/>
    </xf>
    <xf numFmtId="0" fontId="10" fillId="0" borderId="0" xfId="1" applyFont="1" applyAlignment="1">
      <alignment horizontal="justify" vertical="center" wrapText="1"/>
    </xf>
    <xf numFmtId="0" fontId="10" fillId="0" borderId="87" xfId="1" applyFont="1" applyBorder="1" applyAlignment="1">
      <alignment horizontal="justify" vertical="center" wrapText="1"/>
    </xf>
    <xf numFmtId="0" fontId="9" fillId="0" borderId="82" xfId="1" applyFont="1" applyBorder="1" applyAlignment="1">
      <alignment horizontal="center" vertical="center" wrapText="1"/>
    </xf>
    <xf numFmtId="0" fontId="9" fillId="0" borderId="83" xfId="1" applyFont="1" applyBorder="1" applyAlignment="1">
      <alignment horizontal="center" vertical="center" wrapText="1"/>
    </xf>
    <xf numFmtId="0" fontId="9" fillId="0" borderId="88" xfId="1" applyFont="1" applyBorder="1" applyAlignment="1">
      <alignment horizontal="center" vertical="center" wrapText="1"/>
    </xf>
    <xf numFmtId="0" fontId="9" fillId="0" borderId="89" xfId="1" applyFont="1" applyBorder="1" applyAlignment="1">
      <alignment horizontal="center" vertical="center" wrapText="1"/>
    </xf>
    <xf numFmtId="0" fontId="9" fillId="0" borderId="90" xfId="1" applyFont="1" applyBorder="1" applyAlignment="1">
      <alignment horizontal="center" vertical="center" wrapText="1"/>
    </xf>
    <xf numFmtId="0" fontId="9" fillId="0" borderId="93" xfId="1" applyFont="1" applyBorder="1" applyAlignment="1">
      <alignment horizontal="center" vertical="center" wrapText="1"/>
    </xf>
    <xf numFmtId="0" fontId="9" fillId="0" borderId="96" xfId="1" applyFont="1" applyBorder="1" applyAlignment="1">
      <alignment horizontal="center" vertical="center" wrapText="1"/>
    </xf>
    <xf numFmtId="0" fontId="9" fillId="0" borderId="98" xfId="1" applyFont="1" applyBorder="1" applyAlignment="1">
      <alignment horizontal="center" vertical="center" wrapText="1"/>
    </xf>
    <xf numFmtId="0" fontId="9" fillId="0" borderId="94" xfId="1" applyFont="1" applyBorder="1" applyAlignment="1">
      <alignment horizontal="center" vertical="center" wrapText="1"/>
    </xf>
    <xf numFmtId="0" fontId="9" fillId="0" borderId="95" xfId="1" applyFont="1" applyBorder="1" applyAlignment="1">
      <alignment horizontal="center" vertical="center" wrapText="1"/>
    </xf>
    <xf numFmtId="0" fontId="12" fillId="0" borderId="2" xfId="1" applyFont="1" applyBorder="1" applyAlignment="1">
      <alignment horizontal="center" vertical="center" wrapText="1"/>
    </xf>
    <xf numFmtId="0" fontId="12" fillId="0" borderId="43" xfId="1" applyFont="1" applyBorder="1" applyAlignment="1">
      <alignment horizontal="center" vertical="center" wrapText="1"/>
    </xf>
    <xf numFmtId="0" fontId="9" fillId="0" borderId="79" xfId="1" applyFont="1" applyBorder="1" applyAlignment="1">
      <alignment horizontal="center" vertical="center" wrapText="1"/>
    </xf>
    <xf numFmtId="0" fontId="9" fillId="0" borderId="86" xfId="1" applyFont="1" applyBorder="1" applyAlignment="1">
      <alignment horizontal="center" vertical="center" wrapText="1"/>
    </xf>
    <xf numFmtId="0" fontId="9" fillId="0" borderId="92" xfId="1" applyFont="1" applyBorder="1" applyAlignment="1">
      <alignment horizontal="center" vertical="center" wrapText="1"/>
    </xf>
    <xf numFmtId="0" fontId="9" fillId="0" borderId="0" xfId="1" applyFont="1" applyAlignment="1">
      <alignment horizontal="center" vertical="center" wrapText="1"/>
    </xf>
    <xf numFmtId="0" fontId="9" fillId="0" borderId="101" xfId="1" applyFont="1" applyBorder="1" applyAlignment="1">
      <alignment horizontal="center" vertical="center" wrapText="1"/>
    </xf>
    <xf numFmtId="0" fontId="15" fillId="4" borderId="65" xfId="1" applyFont="1" applyFill="1" applyBorder="1" applyAlignment="1">
      <alignment horizontal="center" vertical="center" wrapText="1"/>
    </xf>
  </cellXfs>
  <cellStyles count="13">
    <cellStyle name="Comma" xfId="7" builtinId="3"/>
    <cellStyle name="Comma [0]" xfId="8" builtinId="6"/>
    <cellStyle name="Currency" xfId="12" builtinId="4"/>
    <cellStyle name="Euro" xfId="5" xr:uid="{00000000-0005-0000-0000-000000000000}"/>
    <cellStyle name="Millares 2" xfId="4" xr:uid="{00000000-0005-0000-0000-000003000000}"/>
    <cellStyle name="Millares 7 4" xfId="9" xr:uid="{00000000-0005-0000-0000-000004000000}"/>
    <cellStyle name="Normal" xfId="0" builtinId="0"/>
    <cellStyle name="Normal 2" xfId="1" xr:uid="{00000000-0005-0000-0000-000006000000}"/>
    <cellStyle name="Normal 3" xfId="11" xr:uid="{BD592648-42F5-4A1D-8F0D-7C435276DDD3}"/>
    <cellStyle name="Normal_EVALUACION GESTION  CALDAS A 31-MAR-06" xfId="2" xr:uid="{00000000-0005-0000-0000-000007000000}"/>
    <cellStyle name="Percent" xfId="6" builtinId="5"/>
    <cellStyle name="Porcentual 2" xfId="3" xr:uid="{00000000-0005-0000-0000-000009000000}"/>
    <cellStyle name="Porcentual 7 3" xfId="10" xr:uid="{00000000-0005-0000-0000-00000A00000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AFAC6"/>
      <color rgb="FFF5F79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268809</xdr:colOff>
      <xdr:row>2</xdr:row>
      <xdr:rowOff>7938</xdr:rowOff>
    </xdr:from>
    <xdr:to>
      <xdr:col>1</xdr:col>
      <xdr:colOff>1155985</xdr:colOff>
      <xdr:row>7</xdr:row>
      <xdr:rowOff>3329</xdr:rowOff>
    </xdr:to>
    <xdr:pic>
      <xdr:nvPicPr>
        <xdr:cNvPr id="3" name="2 Imagen">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554559" y="436563"/>
          <a:ext cx="887176" cy="82549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Users/adriana/OneDrive%20-%20Instituto%20Nacional%20de%20Vias%20-%20INVIAS/2023%20office/Cuentas%20de%20Cobro/Febrero/Users/adriana/Downloads/Users/adriana/Downloads/Users/adriana/Desktop/Invi&#769;as/2022/Contraloria/C:/Users/avarelam/Desktop/Planeaci&#243;n/PLANEACI&#211;N%202017/Varios/Formatos/Formato%20Plan%20de%20Accion%20V2.1.xlsx?0366D89A" TargetMode="External"/><Relationship Id="rId1" Type="http://schemas.openxmlformats.org/officeDocument/2006/relationships/externalLinkPath" Target="file:///\\0366D89A\Formato%20Plan%20de%20Accion%20V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líticas Vs Dimención"/>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54"/>
  <sheetViews>
    <sheetView zoomScale="90" zoomScaleNormal="90" workbookViewId="0">
      <selection activeCell="A23" sqref="A23"/>
    </sheetView>
  </sheetViews>
  <sheetFormatPr defaultColWidth="11.42578125" defaultRowHeight="15"/>
  <cols>
    <col min="1" max="1" width="77.28515625" bestFit="1" customWidth="1"/>
    <col min="2" max="7" width="17.42578125" customWidth="1"/>
    <col min="8" max="8" width="15" customWidth="1"/>
  </cols>
  <sheetData>
    <row r="1" spans="1:9" ht="15.75" thickBot="1">
      <c r="B1" s="294" t="s">
        <v>0</v>
      </c>
      <c r="C1" s="295"/>
      <c r="D1" s="295"/>
      <c r="E1" s="295"/>
      <c r="F1" s="295"/>
      <c r="G1" s="295"/>
      <c r="H1" s="296"/>
    </row>
    <row r="2" spans="1:9" ht="45">
      <c r="A2" s="1" t="s">
        <v>1</v>
      </c>
      <c r="B2" s="2" t="s">
        <v>2</v>
      </c>
      <c r="C2" s="3" t="s">
        <v>3</v>
      </c>
      <c r="D2" s="3" t="s">
        <v>4</v>
      </c>
      <c r="E2" s="3" t="s">
        <v>5</v>
      </c>
      <c r="F2" s="3" t="s">
        <v>6</v>
      </c>
      <c r="G2" s="3" t="s">
        <v>7</v>
      </c>
      <c r="H2" s="4" t="s">
        <v>8</v>
      </c>
    </row>
    <row r="3" spans="1:9">
      <c r="A3" s="5" t="s">
        <v>9</v>
      </c>
      <c r="B3" s="6"/>
      <c r="C3" s="7" t="s">
        <v>10</v>
      </c>
      <c r="D3" s="7"/>
      <c r="E3" s="7"/>
      <c r="F3" s="7"/>
      <c r="G3" s="7"/>
      <c r="H3" s="8"/>
      <c r="I3" s="9">
        <f>COUNTIF(B3:H3,"X")</f>
        <v>1</v>
      </c>
    </row>
    <row r="4" spans="1:9">
      <c r="A4" s="5" t="s">
        <v>11</v>
      </c>
      <c r="B4" s="6"/>
      <c r="C4" s="7" t="s">
        <v>10</v>
      </c>
      <c r="D4" s="7" t="s">
        <v>10</v>
      </c>
      <c r="E4" s="7"/>
      <c r="F4" s="7"/>
      <c r="G4" s="7"/>
      <c r="H4" s="8"/>
      <c r="I4" s="9">
        <f t="shared" ref="I4:I18" si="0">COUNTIF(B4:H4,"X")</f>
        <v>2</v>
      </c>
    </row>
    <row r="5" spans="1:9">
      <c r="A5" s="5" t="s">
        <v>12</v>
      </c>
      <c r="B5" s="6" t="s">
        <v>10</v>
      </c>
      <c r="C5" s="7"/>
      <c r="D5" s="7"/>
      <c r="E5" s="7"/>
      <c r="F5" s="7"/>
      <c r="G5" s="7"/>
      <c r="H5" s="8"/>
      <c r="I5" s="9">
        <f t="shared" si="0"/>
        <v>1</v>
      </c>
    </row>
    <row r="6" spans="1:9">
      <c r="A6" s="5" t="s">
        <v>13</v>
      </c>
      <c r="B6" s="6" t="s">
        <v>10</v>
      </c>
      <c r="C6" s="7"/>
      <c r="D6" s="7"/>
      <c r="E6" s="7"/>
      <c r="F6" s="7"/>
      <c r="G6" s="7"/>
      <c r="H6" s="8"/>
      <c r="I6" s="9">
        <f t="shared" si="0"/>
        <v>1</v>
      </c>
    </row>
    <row r="7" spans="1:9">
      <c r="A7" s="5" t="s">
        <v>14</v>
      </c>
      <c r="B7" s="6"/>
      <c r="C7" s="7"/>
      <c r="D7" s="7"/>
      <c r="E7" s="7"/>
      <c r="F7" s="7" t="s">
        <v>10</v>
      </c>
      <c r="G7" s="7"/>
      <c r="H7" s="8"/>
      <c r="I7" s="9">
        <f t="shared" si="0"/>
        <v>1</v>
      </c>
    </row>
    <row r="8" spans="1:9">
      <c r="A8" s="5" t="s">
        <v>15</v>
      </c>
      <c r="B8" s="6"/>
      <c r="C8" s="7"/>
      <c r="D8" s="7" t="s">
        <v>10</v>
      </c>
      <c r="E8" s="7"/>
      <c r="F8" s="7"/>
      <c r="G8" s="7"/>
      <c r="H8" s="8"/>
      <c r="I8" s="9">
        <f t="shared" si="0"/>
        <v>1</v>
      </c>
    </row>
    <row r="9" spans="1:9">
      <c r="A9" s="5" t="s">
        <v>16</v>
      </c>
      <c r="B9" s="6"/>
      <c r="C9" s="7"/>
      <c r="D9" s="7" t="s">
        <v>10</v>
      </c>
      <c r="E9" s="7"/>
      <c r="F9" s="7"/>
      <c r="G9" s="7"/>
      <c r="H9" s="8"/>
      <c r="I9" s="9">
        <f t="shared" si="0"/>
        <v>1</v>
      </c>
    </row>
    <row r="10" spans="1:9">
      <c r="A10" s="32" t="s">
        <v>17</v>
      </c>
      <c r="B10" s="6"/>
      <c r="C10" s="7"/>
      <c r="D10" s="7" t="s">
        <v>10</v>
      </c>
      <c r="E10" s="7"/>
      <c r="F10" s="7"/>
      <c r="G10" s="7"/>
      <c r="H10" s="8"/>
      <c r="I10" s="9">
        <f t="shared" si="0"/>
        <v>1</v>
      </c>
    </row>
    <row r="11" spans="1:9">
      <c r="A11" s="5" t="s">
        <v>18</v>
      </c>
      <c r="B11" s="6"/>
      <c r="C11" s="7"/>
      <c r="D11" s="7" t="s">
        <v>10</v>
      </c>
      <c r="E11" s="7"/>
      <c r="F11" s="7"/>
      <c r="G11" s="7"/>
      <c r="H11" s="8"/>
      <c r="I11" s="9">
        <f t="shared" si="0"/>
        <v>1</v>
      </c>
    </row>
    <row r="12" spans="1:9">
      <c r="A12" s="5" t="s">
        <v>19</v>
      </c>
      <c r="B12" s="6"/>
      <c r="C12" s="7"/>
      <c r="D12" s="7"/>
      <c r="E12" s="7"/>
      <c r="F12" s="7" t="s">
        <v>10</v>
      </c>
      <c r="G12" s="7"/>
      <c r="H12" s="8"/>
      <c r="I12" s="9">
        <f t="shared" si="0"/>
        <v>1</v>
      </c>
    </row>
    <row r="13" spans="1:9">
      <c r="A13" s="5" t="s">
        <v>20</v>
      </c>
      <c r="B13" s="6"/>
      <c r="C13" s="7"/>
      <c r="D13" s="7" t="s">
        <v>10</v>
      </c>
      <c r="E13" s="7"/>
      <c r="F13" s="7"/>
      <c r="G13" s="7"/>
      <c r="H13" s="8"/>
      <c r="I13" s="9">
        <f t="shared" si="0"/>
        <v>1</v>
      </c>
    </row>
    <row r="14" spans="1:9">
      <c r="A14" s="5" t="s">
        <v>21</v>
      </c>
      <c r="B14" s="6"/>
      <c r="C14" s="7"/>
      <c r="D14" s="7" t="s">
        <v>10</v>
      </c>
      <c r="E14" s="7"/>
      <c r="F14" s="7"/>
      <c r="G14" s="7"/>
      <c r="H14" s="8"/>
      <c r="I14" s="9">
        <f t="shared" si="0"/>
        <v>1</v>
      </c>
    </row>
    <row r="15" spans="1:9">
      <c r="A15" s="32" t="s">
        <v>22</v>
      </c>
      <c r="B15" s="6"/>
      <c r="C15" s="7"/>
      <c r="D15" s="7" t="s">
        <v>10</v>
      </c>
      <c r="E15" s="7"/>
      <c r="F15" s="7"/>
      <c r="G15" s="7"/>
      <c r="H15" s="8"/>
      <c r="I15" s="9">
        <f t="shared" si="0"/>
        <v>1</v>
      </c>
    </row>
    <row r="16" spans="1:9">
      <c r="A16" s="5" t="s">
        <v>23</v>
      </c>
      <c r="B16" s="6"/>
      <c r="C16" s="7"/>
      <c r="D16" s="7"/>
      <c r="E16" s="7"/>
      <c r="F16" s="7"/>
      <c r="G16" s="7" t="s">
        <v>10</v>
      </c>
      <c r="H16" s="8"/>
      <c r="I16" s="9">
        <f t="shared" si="0"/>
        <v>1</v>
      </c>
    </row>
    <row r="17" spans="1:9">
      <c r="A17" s="5" t="s">
        <v>24</v>
      </c>
      <c r="B17" s="6"/>
      <c r="C17" s="7"/>
      <c r="D17" s="7"/>
      <c r="E17" s="7"/>
      <c r="F17" s="7"/>
      <c r="G17" s="7"/>
      <c r="H17" s="8" t="s">
        <v>10</v>
      </c>
      <c r="I17" s="9">
        <f t="shared" si="0"/>
        <v>1</v>
      </c>
    </row>
    <row r="18" spans="1:9" ht="15.75" thickBot="1">
      <c r="A18" s="10" t="s">
        <v>25</v>
      </c>
      <c r="B18" s="11"/>
      <c r="C18" s="12"/>
      <c r="D18" s="12"/>
      <c r="E18" s="12" t="s">
        <v>10</v>
      </c>
      <c r="F18" s="12"/>
      <c r="G18" s="12"/>
      <c r="H18" s="13"/>
      <c r="I18" s="9">
        <f t="shared" si="0"/>
        <v>1</v>
      </c>
    </row>
    <row r="19" spans="1:9">
      <c r="B19" s="9">
        <f>COUNTIF(B3:B18,"X")</f>
        <v>2</v>
      </c>
      <c r="C19" s="9">
        <f t="shared" ref="C19:H19" si="1">COUNTIF(C3:C18,"X")</f>
        <v>2</v>
      </c>
      <c r="D19" s="9">
        <f t="shared" si="1"/>
        <v>8</v>
      </c>
      <c r="E19" s="9">
        <f t="shared" si="1"/>
        <v>1</v>
      </c>
      <c r="F19" s="9">
        <f t="shared" si="1"/>
        <v>2</v>
      </c>
      <c r="G19" s="9">
        <f t="shared" si="1"/>
        <v>1</v>
      </c>
      <c r="H19" s="9">
        <f t="shared" si="1"/>
        <v>1</v>
      </c>
    </row>
    <row r="21" spans="1:9" ht="15.75" thickBot="1">
      <c r="A21" s="14"/>
      <c r="B21" s="14"/>
      <c r="C21" s="14"/>
      <c r="D21" s="14"/>
      <c r="E21" s="14"/>
      <c r="F21" s="14"/>
    </row>
    <row r="22" spans="1:9" ht="15.75" thickBot="1">
      <c r="B22" s="294" t="s">
        <v>0</v>
      </c>
      <c r="C22" s="295"/>
      <c r="D22" s="295"/>
      <c r="E22" s="295"/>
      <c r="F22" s="295"/>
      <c r="G22" s="295"/>
      <c r="H22" s="296"/>
    </row>
    <row r="23" spans="1:9" ht="45.75" thickBot="1">
      <c r="A23" s="1" t="s">
        <v>26</v>
      </c>
      <c r="B23" s="15" t="s">
        <v>2</v>
      </c>
      <c r="C23" s="16" t="s">
        <v>3</v>
      </c>
      <c r="D23" s="16" t="s">
        <v>4</v>
      </c>
      <c r="E23" s="16" t="s">
        <v>5</v>
      </c>
      <c r="F23" s="16" t="s">
        <v>6</v>
      </c>
      <c r="G23" s="16" t="s">
        <v>7</v>
      </c>
      <c r="H23" s="17" t="s">
        <v>8</v>
      </c>
    </row>
    <row r="24" spans="1:9" ht="30">
      <c r="A24" s="18" t="s">
        <v>27</v>
      </c>
      <c r="B24" s="2" t="s">
        <v>10</v>
      </c>
      <c r="C24" s="3"/>
      <c r="D24" s="3"/>
      <c r="E24" s="3"/>
      <c r="F24" s="3"/>
      <c r="G24" s="3"/>
      <c r="H24" s="19"/>
      <c r="I24" s="9">
        <f>COUNTIF(B24:H24,"X")</f>
        <v>1</v>
      </c>
    </row>
    <row r="25" spans="1:9" ht="30">
      <c r="A25" s="31" t="s">
        <v>28</v>
      </c>
      <c r="B25" s="20"/>
      <c r="C25" s="21" t="s">
        <v>10</v>
      </c>
      <c r="D25" s="21" t="s">
        <v>10</v>
      </c>
      <c r="E25" s="21"/>
      <c r="F25" s="21"/>
      <c r="G25" s="21"/>
      <c r="H25" s="8"/>
      <c r="I25" s="9">
        <f>COUNTIF(B25:H25,"X")</f>
        <v>2</v>
      </c>
    </row>
    <row r="26" spans="1:9" ht="30">
      <c r="A26" s="18" t="s">
        <v>29</v>
      </c>
      <c r="B26" s="20"/>
      <c r="C26" s="21"/>
      <c r="D26" s="21"/>
      <c r="E26" s="21" t="s">
        <v>10</v>
      </c>
      <c r="F26" s="21" t="s">
        <v>10</v>
      </c>
      <c r="G26" s="21" t="s">
        <v>10</v>
      </c>
      <c r="H26" s="8" t="s">
        <v>10</v>
      </c>
      <c r="I26" s="9">
        <f>COUNTIF(B26:H26,"X")</f>
        <v>4</v>
      </c>
    </row>
    <row r="27" spans="1:9" ht="30">
      <c r="A27" s="31" t="s">
        <v>30</v>
      </c>
      <c r="B27" s="20"/>
      <c r="C27" s="21"/>
      <c r="D27" s="21" t="s">
        <v>10</v>
      </c>
      <c r="E27" s="21"/>
      <c r="F27" s="21"/>
      <c r="G27" s="21"/>
      <c r="H27" s="8"/>
      <c r="I27" s="9">
        <f>COUNTIF(B27:H27,"X")</f>
        <v>1</v>
      </c>
    </row>
    <row r="28" spans="1:9" ht="30.75" thickBot="1">
      <c r="A28" s="22" t="s">
        <v>31</v>
      </c>
      <c r="B28" s="23"/>
      <c r="C28" s="24"/>
      <c r="D28" s="25" t="s">
        <v>10</v>
      </c>
      <c r="E28" s="24"/>
      <c r="F28" s="24"/>
      <c r="G28" s="24"/>
      <c r="H28" s="13"/>
      <c r="I28" s="9">
        <f>COUNTIF(B28:H28,"X")</f>
        <v>1</v>
      </c>
    </row>
    <row r="29" spans="1:9">
      <c r="B29" s="9">
        <f>COUNTIF(B24:B28,"X")</f>
        <v>1</v>
      </c>
      <c r="C29" s="9">
        <f t="shared" ref="C29:H29" si="2">COUNTIF(C24:C28,"X")</f>
        <v>1</v>
      </c>
      <c r="D29" s="9">
        <f t="shared" si="2"/>
        <v>3</v>
      </c>
      <c r="E29" s="9">
        <f t="shared" si="2"/>
        <v>1</v>
      </c>
      <c r="F29" s="9">
        <f t="shared" si="2"/>
        <v>1</v>
      </c>
      <c r="G29" s="9">
        <f t="shared" si="2"/>
        <v>1</v>
      </c>
      <c r="H29" s="9">
        <f t="shared" si="2"/>
        <v>1</v>
      </c>
    </row>
    <row r="30" spans="1:9" ht="15.75" thickBot="1"/>
    <row r="31" spans="1:9" ht="15.75" thickBot="1">
      <c r="B31" s="294" t="s">
        <v>0</v>
      </c>
      <c r="C31" s="295"/>
      <c r="D31" s="295"/>
      <c r="E31" s="295"/>
      <c r="F31" s="295"/>
      <c r="G31" s="295"/>
      <c r="H31" s="296"/>
    </row>
    <row r="32" spans="1:9" ht="45.75" thickBot="1">
      <c r="A32" s="26" t="s">
        <v>32</v>
      </c>
      <c r="B32" s="15" t="s">
        <v>2</v>
      </c>
      <c r="C32" s="16" t="s">
        <v>3</v>
      </c>
      <c r="D32" s="16" t="s">
        <v>4</v>
      </c>
      <c r="E32" s="16" t="s">
        <v>5</v>
      </c>
      <c r="F32" s="16" t="s">
        <v>6</v>
      </c>
      <c r="G32" s="16" t="s">
        <v>7</v>
      </c>
      <c r="H32" s="17" t="s">
        <v>8</v>
      </c>
    </row>
    <row r="33" spans="1:9">
      <c r="A33" s="27" t="s">
        <v>33</v>
      </c>
      <c r="B33" s="28"/>
      <c r="C33" s="21"/>
      <c r="D33" s="21" t="s">
        <v>10</v>
      </c>
      <c r="E33" s="21"/>
      <c r="F33" s="21" t="s">
        <v>10</v>
      </c>
      <c r="G33" s="21"/>
      <c r="H33" s="21"/>
      <c r="I33" s="9">
        <f t="shared" ref="I33:I45" si="3">COUNTIF(B33:H33,"X")</f>
        <v>2</v>
      </c>
    </row>
    <row r="34" spans="1:9">
      <c r="A34" s="29" t="s">
        <v>34</v>
      </c>
      <c r="B34" s="28"/>
      <c r="C34" s="21" t="s">
        <v>10</v>
      </c>
      <c r="D34" s="21" t="s">
        <v>10</v>
      </c>
      <c r="E34" s="21" t="s">
        <v>10</v>
      </c>
      <c r="F34" s="21"/>
      <c r="G34" s="21"/>
      <c r="H34" s="21"/>
      <c r="I34" s="9">
        <f t="shared" si="3"/>
        <v>3</v>
      </c>
    </row>
    <row r="35" spans="1:9">
      <c r="A35" s="33" t="s">
        <v>35</v>
      </c>
      <c r="B35" s="28"/>
      <c r="C35" s="21"/>
      <c r="D35" s="21" t="s">
        <v>10</v>
      </c>
      <c r="E35" s="21"/>
      <c r="F35" s="21"/>
      <c r="G35" s="21"/>
      <c r="H35" s="21"/>
      <c r="I35" s="9">
        <f t="shared" si="3"/>
        <v>1</v>
      </c>
    </row>
    <row r="36" spans="1:9" ht="30">
      <c r="A36" s="33" t="s">
        <v>36</v>
      </c>
      <c r="B36" s="28"/>
      <c r="C36" s="21"/>
      <c r="D36" s="21" t="s">
        <v>10</v>
      </c>
      <c r="E36" s="21"/>
      <c r="F36" s="21"/>
      <c r="G36" s="21"/>
      <c r="H36" s="21"/>
      <c r="I36" s="9">
        <f t="shared" si="3"/>
        <v>1</v>
      </c>
    </row>
    <row r="37" spans="1:9">
      <c r="A37" s="29" t="s">
        <v>37</v>
      </c>
      <c r="B37" s="28"/>
      <c r="C37" s="21"/>
      <c r="D37" s="21" t="s">
        <v>10</v>
      </c>
      <c r="E37" s="21"/>
      <c r="F37" s="21"/>
      <c r="G37" s="21"/>
      <c r="H37" s="21"/>
      <c r="I37" s="9">
        <f t="shared" si="3"/>
        <v>1</v>
      </c>
    </row>
    <row r="38" spans="1:9">
      <c r="A38" s="29" t="s">
        <v>38</v>
      </c>
      <c r="B38" s="28"/>
      <c r="C38" s="21"/>
      <c r="D38" s="21" t="s">
        <v>10</v>
      </c>
      <c r="E38" s="21"/>
      <c r="F38" s="21"/>
      <c r="G38" s="21"/>
      <c r="H38" s="21"/>
      <c r="I38" s="9">
        <f t="shared" si="3"/>
        <v>1</v>
      </c>
    </row>
    <row r="39" spans="1:9">
      <c r="A39" s="29" t="s">
        <v>39</v>
      </c>
      <c r="B39" s="28"/>
      <c r="C39" s="21"/>
      <c r="D39" s="21" t="s">
        <v>10</v>
      </c>
      <c r="E39" s="21"/>
      <c r="F39" s="21"/>
      <c r="G39" s="21"/>
      <c r="H39" s="21"/>
      <c r="I39" s="9">
        <f t="shared" si="3"/>
        <v>1</v>
      </c>
    </row>
    <row r="40" spans="1:9">
      <c r="A40" s="29" t="s">
        <v>40</v>
      </c>
      <c r="B40" s="28"/>
      <c r="C40" s="21"/>
      <c r="D40" s="21" t="s">
        <v>10</v>
      </c>
      <c r="E40" s="21"/>
      <c r="F40" s="21" t="s">
        <v>10</v>
      </c>
      <c r="G40" s="21"/>
      <c r="H40" s="21"/>
      <c r="I40" s="9">
        <f t="shared" si="3"/>
        <v>2</v>
      </c>
    </row>
    <row r="41" spans="1:9">
      <c r="A41" s="29" t="s">
        <v>41</v>
      </c>
      <c r="B41" s="28"/>
      <c r="C41" s="21"/>
      <c r="D41" s="21" t="s">
        <v>10</v>
      </c>
      <c r="E41" s="21"/>
      <c r="F41" s="21"/>
      <c r="G41" s="21"/>
      <c r="H41" s="21"/>
      <c r="I41" s="9">
        <f t="shared" si="3"/>
        <v>1</v>
      </c>
    </row>
    <row r="42" spans="1:9">
      <c r="A42" s="29" t="s">
        <v>42</v>
      </c>
      <c r="B42" s="28" t="s">
        <v>10</v>
      </c>
      <c r="C42" s="21"/>
      <c r="D42" s="21" t="s">
        <v>10</v>
      </c>
      <c r="E42" s="21"/>
      <c r="F42" s="21"/>
      <c r="G42" s="21" t="s">
        <v>10</v>
      </c>
      <c r="H42" s="21"/>
      <c r="I42" s="9">
        <f t="shared" si="3"/>
        <v>3</v>
      </c>
    </row>
    <row r="43" spans="1:9">
      <c r="A43" s="29" t="s">
        <v>43</v>
      </c>
      <c r="B43" s="28"/>
      <c r="C43" s="21"/>
      <c r="D43" s="21" t="s">
        <v>10</v>
      </c>
      <c r="E43" s="21"/>
      <c r="F43" s="21"/>
      <c r="G43" s="21"/>
      <c r="H43" s="7"/>
      <c r="I43" s="9">
        <f t="shared" si="3"/>
        <v>1</v>
      </c>
    </row>
    <row r="44" spans="1:9">
      <c r="A44" s="29" t="s">
        <v>44</v>
      </c>
      <c r="B44" s="28"/>
      <c r="C44" s="21"/>
      <c r="D44" s="21" t="s">
        <v>10</v>
      </c>
      <c r="E44" s="21"/>
      <c r="F44" s="21"/>
      <c r="G44" s="21"/>
      <c r="H44" s="7"/>
      <c r="I44" s="9">
        <f t="shared" si="3"/>
        <v>1</v>
      </c>
    </row>
    <row r="45" spans="1:9" ht="15.75" thickBot="1">
      <c r="A45" s="30" t="s">
        <v>45</v>
      </c>
      <c r="B45" s="28"/>
      <c r="C45" s="21"/>
      <c r="D45" s="21" t="s">
        <v>10</v>
      </c>
      <c r="E45" s="21" t="s">
        <v>10</v>
      </c>
      <c r="F45" s="21"/>
      <c r="G45" s="21"/>
      <c r="H45" s="7" t="s">
        <v>10</v>
      </c>
      <c r="I45" s="9">
        <f t="shared" si="3"/>
        <v>3</v>
      </c>
    </row>
    <row r="46" spans="1:9">
      <c r="B46" s="9">
        <f t="shared" ref="B46:H46" si="4">COUNTIF(B33:B45,"X")</f>
        <v>1</v>
      </c>
      <c r="C46" s="9">
        <f t="shared" si="4"/>
        <v>1</v>
      </c>
      <c r="D46" s="9">
        <f t="shared" si="4"/>
        <v>13</v>
      </c>
      <c r="E46" s="9">
        <f t="shared" si="4"/>
        <v>2</v>
      </c>
      <c r="F46" s="9">
        <f t="shared" si="4"/>
        <v>2</v>
      </c>
      <c r="G46" s="9">
        <f t="shared" si="4"/>
        <v>1</v>
      </c>
      <c r="H46" s="9">
        <f t="shared" si="4"/>
        <v>1</v>
      </c>
    </row>
    <row r="49" spans="1:1">
      <c r="A49" s="35" t="s">
        <v>46</v>
      </c>
    </row>
    <row r="50" spans="1:1">
      <c r="A50" s="34" t="s">
        <v>47</v>
      </c>
    </row>
    <row r="51" spans="1:1">
      <c r="A51" s="34" t="s">
        <v>48</v>
      </c>
    </row>
    <row r="52" spans="1:1">
      <c r="A52" s="34" t="s">
        <v>49</v>
      </c>
    </row>
    <row r="53" spans="1:1">
      <c r="A53" s="34" t="s">
        <v>50</v>
      </c>
    </row>
    <row r="54" spans="1:1">
      <c r="A54" s="34" t="s">
        <v>51</v>
      </c>
    </row>
  </sheetData>
  <autoFilter ref="A2:I19" xr:uid="{00000000-0009-0000-0000-000000000000}"/>
  <mergeCells count="3">
    <mergeCell ref="B1:H1"/>
    <mergeCell ref="B22:H22"/>
    <mergeCell ref="B31:H31"/>
  </mergeCells>
  <pageMargins left="0.70866141732283472" right="0.70866141732283472" top="0.74803149606299213" bottom="0.74803149606299213" header="0.31496062992125984" footer="0.31496062992125984"/>
  <pageSetup scale="5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256"/>
  <sheetViews>
    <sheetView showGridLines="0" tabSelected="1" topLeftCell="A227" zoomScale="70" zoomScaleNormal="70" zoomScaleSheetLayoutView="80" zoomScalePageLayoutView="70" workbookViewId="0">
      <selection activeCell="C246" sqref="C245:J246"/>
    </sheetView>
  </sheetViews>
  <sheetFormatPr defaultColWidth="10.85546875" defaultRowHeight="15"/>
  <cols>
    <col min="1" max="1" width="4.28515625" style="36" customWidth="1"/>
    <col min="2" max="2" width="27.85546875" style="36" customWidth="1"/>
    <col min="3" max="3" width="51.140625" style="37" customWidth="1"/>
    <col min="4" max="4" width="45.42578125" style="37" customWidth="1"/>
    <col min="5" max="5" width="16.85546875" style="38" customWidth="1"/>
    <col min="6" max="6" width="22.7109375" style="38" customWidth="1"/>
    <col min="7" max="7" width="21" style="38" customWidth="1"/>
    <col min="8" max="8" width="21.42578125" style="38" customWidth="1"/>
    <col min="9" max="9" width="44.140625" style="39" customWidth="1"/>
    <col min="10" max="10" width="118.42578125" style="37" customWidth="1"/>
    <col min="11" max="12" width="10.85546875" style="36"/>
    <col min="13" max="13" width="11.42578125" style="36" bestFit="1" customWidth="1"/>
    <col min="14" max="16384" width="10.85546875" style="36"/>
  </cols>
  <sheetData>
    <row r="1" spans="2:10" ht="15.75" thickBot="1"/>
    <row r="2" spans="2:10" ht="16.5" customHeight="1">
      <c r="B2" s="376"/>
      <c r="C2" s="386"/>
      <c r="D2" s="387"/>
      <c r="E2" s="40"/>
      <c r="F2" s="379" t="s">
        <v>52</v>
      </c>
      <c r="G2" s="382" t="s">
        <v>53</v>
      </c>
      <c r="H2" s="382"/>
      <c r="I2" s="382"/>
      <c r="J2" s="383"/>
    </row>
    <row r="3" spans="2:10" ht="12.75" customHeight="1">
      <c r="B3" s="377"/>
      <c r="C3" s="388"/>
      <c r="D3" s="389"/>
      <c r="E3" s="41"/>
      <c r="F3" s="380"/>
      <c r="G3" s="355"/>
      <c r="H3" s="355"/>
      <c r="I3" s="355"/>
      <c r="J3" s="356"/>
    </row>
    <row r="4" spans="2:10" ht="12.75" customHeight="1">
      <c r="B4" s="377"/>
      <c r="C4" s="388"/>
      <c r="D4" s="389"/>
      <c r="E4" s="41"/>
      <c r="F4" s="380"/>
      <c r="G4" s="355"/>
      <c r="H4" s="355"/>
      <c r="I4" s="355"/>
      <c r="J4" s="356"/>
    </row>
    <row r="5" spans="2:10" ht="12.75" customHeight="1">
      <c r="B5" s="377"/>
      <c r="C5" s="357" t="s">
        <v>54</v>
      </c>
      <c r="D5" s="358"/>
      <c r="E5" s="359"/>
      <c r="F5" s="380" t="s">
        <v>55</v>
      </c>
      <c r="G5" s="355">
        <v>1</v>
      </c>
      <c r="H5" s="355"/>
      <c r="I5" s="355"/>
      <c r="J5" s="356"/>
    </row>
    <row r="6" spans="2:10" ht="12.75" customHeight="1">
      <c r="B6" s="377"/>
      <c r="C6" s="357" t="s">
        <v>56</v>
      </c>
      <c r="D6" s="358"/>
      <c r="E6" s="359"/>
      <c r="F6" s="380"/>
      <c r="G6" s="355"/>
      <c r="H6" s="355"/>
      <c r="I6" s="355"/>
      <c r="J6" s="356"/>
    </row>
    <row r="7" spans="2:10" ht="12.75" customHeight="1">
      <c r="B7" s="377"/>
      <c r="C7" s="357" t="s">
        <v>57</v>
      </c>
      <c r="D7" s="358"/>
      <c r="E7" s="359"/>
      <c r="F7" s="380" t="s">
        <v>58</v>
      </c>
      <c r="G7" s="360">
        <v>1</v>
      </c>
      <c r="H7" s="361"/>
      <c r="I7" s="384" t="s">
        <v>59</v>
      </c>
      <c r="J7" s="356">
        <v>1</v>
      </c>
    </row>
    <row r="8" spans="2:10" ht="15.75" thickBot="1">
      <c r="B8" s="378"/>
      <c r="C8" s="374"/>
      <c r="D8" s="375"/>
      <c r="E8" s="43"/>
      <c r="F8" s="381"/>
      <c r="G8" s="362"/>
      <c r="H8" s="363"/>
      <c r="I8" s="385"/>
      <c r="J8" s="390"/>
    </row>
    <row r="9" spans="2:10" ht="15.75" thickBot="1">
      <c r="F9" s="44"/>
      <c r="G9" s="45"/>
      <c r="H9" s="44"/>
    </row>
    <row r="10" spans="2:10" ht="15.75" thickBot="1">
      <c r="B10" s="367" t="s">
        <v>60</v>
      </c>
      <c r="C10" s="368"/>
      <c r="D10" s="369" t="s">
        <v>61</v>
      </c>
      <c r="E10" s="370"/>
      <c r="F10" s="370"/>
      <c r="G10" s="370"/>
      <c r="H10" s="370"/>
      <c r="I10" s="370"/>
      <c r="J10" s="371"/>
    </row>
    <row r="11" spans="2:10" ht="60.75" customHeight="1" thickBot="1">
      <c r="B11" s="349" t="s">
        <v>62</v>
      </c>
      <c r="C11" s="350"/>
      <c r="D11" s="372" t="s">
        <v>63</v>
      </c>
      <c r="E11" s="372"/>
      <c r="F11" s="372"/>
      <c r="G11" s="372"/>
      <c r="H11" s="372"/>
      <c r="I11" s="372"/>
      <c r="J11" s="373"/>
    </row>
    <row r="12" spans="2:10" ht="18.75" customHeight="1" thickBot="1">
      <c r="B12" s="349" t="s">
        <v>64</v>
      </c>
      <c r="C12" s="350"/>
      <c r="D12" s="349" t="s">
        <v>65</v>
      </c>
      <c r="E12" s="364"/>
      <c r="F12" s="364"/>
      <c r="G12" s="364"/>
      <c r="H12" s="364"/>
      <c r="I12" s="364"/>
      <c r="J12" s="350"/>
    </row>
    <row r="13" spans="2:10" ht="22.5" customHeight="1" thickBot="1">
      <c r="B13" s="365" t="s">
        <v>66</v>
      </c>
      <c r="C13" s="366"/>
      <c r="D13" s="349">
        <v>2023</v>
      </c>
      <c r="E13" s="364"/>
      <c r="F13" s="364"/>
      <c r="G13" s="364"/>
      <c r="H13" s="364"/>
      <c r="I13" s="364"/>
      <c r="J13" s="350"/>
    </row>
    <row r="14" spans="2:10">
      <c r="B14" s="46"/>
      <c r="C14" s="46"/>
      <c r="H14" s="37"/>
    </row>
    <row r="15" spans="2:10" s="47" customFormat="1">
      <c r="B15" s="46" t="s">
        <v>67</v>
      </c>
      <c r="C15" s="314" t="s">
        <v>68</v>
      </c>
      <c r="D15" s="314"/>
      <c r="E15" s="314"/>
      <c r="F15" s="314"/>
      <c r="G15" s="314"/>
      <c r="H15" s="314"/>
      <c r="I15" s="314"/>
      <c r="J15" s="314"/>
    </row>
    <row r="16" spans="2:10" s="47" customFormat="1">
      <c r="B16" s="46" t="s">
        <v>69</v>
      </c>
      <c r="C16" s="314" t="s">
        <v>70</v>
      </c>
      <c r="D16" s="314"/>
      <c r="E16" s="314"/>
      <c r="F16" s="314"/>
      <c r="G16" s="314"/>
      <c r="H16" s="314"/>
      <c r="I16" s="314"/>
      <c r="J16" s="314"/>
    </row>
    <row r="17" spans="1:10" s="48" customFormat="1" ht="15.75" thickBot="1">
      <c r="B17" s="49"/>
      <c r="C17" s="49"/>
      <c r="D17" s="49"/>
      <c r="E17" s="50"/>
      <c r="F17" s="50"/>
      <c r="G17" s="50"/>
      <c r="H17" s="50"/>
      <c r="I17" s="51"/>
      <c r="J17" s="49"/>
    </row>
    <row r="18" spans="1:10" s="42" customFormat="1" ht="16.5" customHeight="1">
      <c r="B18" s="297" t="s">
        <v>71</v>
      </c>
      <c r="C18" s="300" t="s">
        <v>72</v>
      </c>
      <c r="D18" s="300" t="s">
        <v>73</v>
      </c>
      <c r="E18" s="300" t="s">
        <v>74</v>
      </c>
      <c r="F18" s="303" t="s">
        <v>75</v>
      </c>
      <c r="G18" s="303"/>
      <c r="H18" s="303"/>
      <c r="I18" s="300" t="s">
        <v>76</v>
      </c>
      <c r="J18" s="308" t="s">
        <v>77</v>
      </c>
    </row>
    <row r="19" spans="1:10" s="42" customFormat="1" ht="16.5" customHeight="1">
      <c r="B19" s="298"/>
      <c r="C19" s="301"/>
      <c r="D19" s="301"/>
      <c r="E19" s="301"/>
      <c r="F19" s="311" t="s">
        <v>78</v>
      </c>
      <c r="G19" s="311"/>
      <c r="H19" s="311"/>
      <c r="I19" s="301"/>
      <c r="J19" s="309"/>
    </row>
    <row r="20" spans="1:10" s="42" customFormat="1" ht="30.75" thickBot="1">
      <c r="B20" s="299"/>
      <c r="C20" s="302"/>
      <c r="D20" s="302"/>
      <c r="E20" s="302"/>
      <c r="F20" s="52" t="s">
        <v>79</v>
      </c>
      <c r="G20" s="53" t="s">
        <v>80</v>
      </c>
      <c r="H20" s="53" t="s">
        <v>81</v>
      </c>
      <c r="I20" s="302"/>
      <c r="J20" s="310"/>
    </row>
    <row r="21" spans="1:10" s="54" customFormat="1" ht="75">
      <c r="B21" s="329" t="s">
        <v>2</v>
      </c>
      <c r="C21" s="55" t="s">
        <v>82</v>
      </c>
      <c r="D21" s="55" t="s">
        <v>83</v>
      </c>
      <c r="E21" s="56">
        <v>1</v>
      </c>
      <c r="F21" s="199">
        <v>1</v>
      </c>
      <c r="G21" s="199">
        <v>1</v>
      </c>
      <c r="H21" s="199">
        <f t="shared" ref="H21:H27" si="0">+G21/F21</f>
        <v>1</v>
      </c>
      <c r="I21" s="55" t="s">
        <v>84</v>
      </c>
      <c r="J21" s="57" t="s">
        <v>85</v>
      </c>
    </row>
    <row r="22" spans="1:10" s="54" customFormat="1" ht="45">
      <c r="B22" s="327"/>
      <c r="C22" s="59" t="s">
        <v>86</v>
      </c>
      <c r="D22" s="59" t="s">
        <v>87</v>
      </c>
      <c r="E22" s="60">
        <v>1</v>
      </c>
      <c r="F22" s="200">
        <v>1</v>
      </c>
      <c r="G22" s="200">
        <v>0.9</v>
      </c>
      <c r="H22" s="200">
        <f t="shared" si="0"/>
        <v>0.9</v>
      </c>
      <c r="I22" s="59" t="s">
        <v>84</v>
      </c>
      <c r="J22" s="61" t="s">
        <v>88</v>
      </c>
    </row>
    <row r="23" spans="1:10" s="54" customFormat="1" ht="60">
      <c r="B23" s="327"/>
      <c r="C23" s="59" t="s">
        <v>89</v>
      </c>
      <c r="D23" s="59" t="s">
        <v>90</v>
      </c>
      <c r="E23" s="62">
        <v>1</v>
      </c>
      <c r="F23" s="200">
        <v>1</v>
      </c>
      <c r="G23" s="200">
        <v>1</v>
      </c>
      <c r="H23" s="200">
        <f t="shared" si="0"/>
        <v>1</v>
      </c>
      <c r="I23" s="59" t="s">
        <v>84</v>
      </c>
      <c r="J23" s="63" t="s">
        <v>91</v>
      </c>
    </row>
    <row r="24" spans="1:10" s="54" customFormat="1" ht="45">
      <c r="B24" s="327"/>
      <c r="C24" s="59" t="s">
        <v>92</v>
      </c>
      <c r="D24" s="59" t="s">
        <v>93</v>
      </c>
      <c r="E24" s="62">
        <v>1</v>
      </c>
      <c r="F24" s="200">
        <v>1</v>
      </c>
      <c r="G24" s="200">
        <v>1</v>
      </c>
      <c r="H24" s="200">
        <f t="shared" si="0"/>
        <v>1</v>
      </c>
      <c r="I24" s="59" t="s">
        <v>94</v>
      </c>
      <c r="J24" s="63" t="s">
        <v>95</v>
      </c>
    </row>
    <row r="25" spans="1:10" s="54" customFormat="1" ht="30.75" thickBot="1">
      <c r="B25" s="330"/>
      <c r="C25" s="64" t="s">
        <v>96</v>
      </c>
      <c r="D25" s="64" t="s">
        <v>97</v>
      </c>
      <c r="E25" s="65">
        <v>1</v>
      </c>
      <c r="F25" s="291">
        <v>1</v>
      </c>
      <c r="G25" s="291">
        <v>1</v>
      </c>
      <c r="H25" s="291">
        <f t="shared" si="0"/>
        <v>1</v>
      </c>
      <c r="I25" s="64" t="s">
        <v>84</v>
      </c>
      <c r="J25" s="66" t="s">
        <v>98</v>
      </c>
    </row>
    <row r="26" spans="1:10" s="54" customFormat="1" ht="30.75" thickBot="1">
      <c r="B26" s="67" t="s">
        <v>13</v>
      </c>
      <c r="C26" s="68" t="s">
        <v>99</v>
      </c>
      <c r="D26" s="68" t="s">
        <v>100</v>
      </c>
      <c r="E26" s="69">
        <v>1</v>
      </c>
      <c r="F26" s="292">
        <v>1</v>
      </c>
      <c r="G26" s="292">
        <v>1</v>
      </c>
      <c r="H26" s="292">
        <f t="shared" si="0"/>
        <v>1</v>
      </c>
      <c r="I26" s="68" t="s">
        <v>101</v>
      </c>
      <c r="J26" s="70" t="s">
        <v>102</v>
      </c>
    </row>
    <row r="27" spans="1:10" s="54" customFormat="1" ht="30.75" thickBot="1">
      <c r="B27" s="71" t="s">
        <v>15</v>
      </c>
      <c r="C27" s="72" t="s">
        <v>103</v>
      </c>
      <c r="D27" s="73" t="s">
        <v>104</v>
      </c>
      <c r="E27" s="74">
        <v>1</v>
      </c>
      <c r="F27" s="293">
        <v>1</v>
      </c>
      <c r="G27" s="293">
        <v>1</v>
      </c>
      <c r="H27" s="293">
        <f t="shared" si="0"/>
        <v>1</v>
      </c>
      <c r="I27" s="73" t="s">
        <v>84</v>
      </c>
      <c r="J27" s="75" t="s">
        <v>105</v>
      </c>
    </row>
    <row r="28" spans="1:10" s="54" customFormat="1">
      <c r="B28" s="76"/>
      <c r="C28" s="77"/>
      <c r="D28" s="77"/>
      <c r="E28" s="76"/>
      <c r="F28" s="78"/>
      <c r="G28" s="78"/>
      <c r="H28" s="78"/>
      <c r="I28" s="79"/>
      <c r="J28" s="77"/>
    </row>
    <row r="29" spans="1:10" s="54" customFormat="1">
      <c r="A29" s="47"/>
      <c r="B29" s="49" t="s">
        <v>106</v>
      </c>
      <c r="C29" s="325" t="s">
        <v>107</v>
      </c>
      <c r="D29" s="325"/>
      <c r="E29" s="325"/>
      <c r="F29" s="325"/>
      <c r="G29" s="325"/>
      <c r="H29" s="325"/>
      <c r="I29" s="325"/>
      <c r="J29" s="325"/>
    </row>
    <row r="30" spans="1:10" s="54" customFormat="1">
      <c r="A30" s="47"/>
      <c r="B30" s="49" t="s">
        <v>69</v>
      </c>
      <c r="C30" s="325" t="s">
        <v>108</v>
      </c>
      <c r="D30" s="325"/>
      <c r="E30" s="325"/>
      <c r="F30" s="325"/>
      <c r="G30" s="325"/>
      <c r="H30" s="325"/>
      <c r="I30" s="325"/>
      <c r="J30" s="325"/>
    </row>
    <row r="31" spans="1:10" ht="15.75" thickBot="1">
      <c r="A31" s="48"/>
      <c r="B31" s="49"/>
      <c r="C31" s="49"/>
      <c r="D31" s="49"/>
      <c r="E31" s="50"/>
      <c r="F31" s="50"/>
      <c r="G31" s="50"/>
      <c r="H31" s="50"/>
      <c r="I31" s="51"/>
      <c r="J31" s="49"/>
    </row>
    <row r="32" spans="1:10" ht="16.5" customHeight="1">
      <c r="A32" s="54"/>
      <c r="B32" s="297" t="s">
        <v>71</v>
      </c>
      <c r="C32" s="300" t="s">
        <v>72</v>
      </c>
      <c r="D32" s="300" t="s">
        <v>73</v>
      </c>
      <c r="E32" s="300" t="s">
        <v>74</v>
      </c>
      <c r="F32" s="303" t="s">
        <v>75</v>
      </c>
      <c r="G32" s="303"/>
      <c r="H32" s="303"/>
      <c r="I32" s="300" t="s">
        <v>76</v>
      </c>
      <c r="J32" s="308" t="s">
        <v>77</v>
      </c>
    </row>
    <row r="33" spans="1:10" ht="16.5" customHeight="1">
      <c r="A33" s="54"/>
      <c r="B33" s="298"/>
      <c r="C33" s="301"/>
      <c r="D33" s="301"/>
      <c r="E33" s="301"/>
      <c r="F33" s="311" t="s">
        <v>78</v>
      </c>
      <c r="G33" s="311"/>
      <c r="H33" s="311"/>
      <c r="I33" s="301"/>
      <c r="J33" s="309"/>
    </row>
    <row r="34" spans="1:10" ht="30.75" thickBot="1">
      <c r="A34" s="54"/>
      <c r="B34" s="299"/>
      <c r="C34" s="302"/>
      <c r="D34" s="302"/>
      <c r="E34" s="302"/>
      <c r="F34" s="52" t="s">
        <v>79</v>
      </c>
      <c r="G34" s="53" t="s">
        <v>80</v>
      </c>
      <c r="H34" s="53" t="s">
        <v>81</v>
      </c>
      <c r="I34" s="302"/>
      <c r="J34" s="310"/>
    </row>
    <row r="35" spans="1:10" ht="30">
      <c r="A35" s="54"/>
      <c r="B35" s="329" t="s">
        <v>109</v>
      </c>
      <c r="C35" s="81" t="s">
        <v>110</v>
      </c>
      <c r="D35" s="81" t="s">
        <v>111</v>
      </c>
      <c r="E35" s="82">
        <v>154</v>
      </c>
      <c r="F35" s="284">
        <v>154</v>
      </c>
      <c r="G35" s="285">
        <v>154</v>
      </c>
      <c r="H35" s="199">
        <f>+G35/F35</f>
        <v>1</v>
      </c>
      <c r="I35" s="286" t="s">
        <v>112</v>
      </c>
      <c r="J35" s="83" t="s">
        <v>113</v>
      </c>
    </row>
    <row r="36" spans="1:10" ht="195">
      <c r="A36" s="54"/>
      <c r="B36" s="327"/>
      <c r="C36" s="84" t="s">
        <v>114</v>
      </c>
      <c r="D36" s="84" t="s">
        <v>115</v>
      </c>
      <c r="E36" s="60">
        <v>1</v>
      </c>
      <c r="F36" s="200">
        <v>1</v>
      </c>
      <c r="G36" s="200">
        <v>1</v>
      </c>
      <c r="H36" s="200">
        <f>+G36/F36</f>
        <v>1</v>
      </c>
      <c r="I36" s="287" t="s">
        <v>116</v>
      </c>
      <c r="J36" s="61" t="s">
        <v>117</v>
      </c>
    </row>
    <row r="37" spans="1:10" ht="60">
      <c r="A37" s="54"/>
      <c r="B37" s="58" t="s">
        <v>118</v>
      </c>
      <c r="C37" s="84" t="s">
        <v>119</v>
      </c>
      <c r="D37" s="84" t="s">
        <v>120</v>
      </c>
      <c r="E37" s="85">
        <v>1</v>
      </c>
      <c r="F37" s="288">
        <v>1</v>
      </c>
      <c r="G37" s="200">
        <v>1</v>
      </c>
      <c r="H37" s="200">
        <f>+G37/F37</f>
        <v>1</v>
      </c>
      <c r="I37" s="287" t="s">
        <v>121</v>
      </c>
      <c r="J37" s="61" t="s">
        <v>122</v>
      </c>
    </row>
    <row r="38" spans="1:10" ht="30">
      <c r="A38" s="54"/>
      <c r="B38" s="327" t="s">
        <v>15</v>
      </c>
      <c r="C38" s="84" t="s">
        <v>123</v>
      </c>
      <c r="D38" s="84" t="s">
        <v>124</v>
      </c>
      <c r="E38" s="60">
        <v>1</v>
      </c>
      <c r="F38" s="200">
        <v>1</v>
      </c>
      <c r="G38" s="200">
        <v>1</v>
      </c>
      <c r="H38" s="200">
        <f>+G38/F38</f>
        <v>1</v>
      </c>
      <c r="I38" s="289" t="s">
        <v>112</v>
      </c>
      <c r="J38" s="61" t="s">
        <v>125</v>
      </c>
    </row>
    <row r="39" spans="1:10" ht="70.5" customHeight="1" thickBot="1">
      <c r="A39" s="54"/>
      <c r="B39" s="328"/>
      <c r="C39" s="86" t="s">
        <v>126</v>
      </c>
      <c r="D39" s="86" t="s">
        <v>127</v>
      </c>
      <c r="E39" s="87">
        <v>1</v>
      </c>
      <c r="F39" s="201">
        <v>1</v>
      </c>
      <c r="G39" s="201">
        <v>1</v>
      </c>
      <c r="H39" s="201">
        <f>+G39/F39</f>
        <v>1</v>
      </c>
      <c r="I39" s="290" t="s">
        <v>112</v>
      </c>
      <c r="J39" s="88" t="s">
        <v>128</v>
      </c>
    </row>
    <row r="41" spans="1:10" s="54" customFormat="1">
      <c r="B41" s="47" t="s">
        <v>129</v>
      </c>
      <c r="C41" s="314" t="s">
        <v>107</v>
      </c>
      <c r="D41" s="314"/>
      <c r="E41" s="314"/>
      <c r="F41" s="314"/>
      <c r="G41" s="314"/>
      <c r="H41" s="314"/>
      <c r="I41" s="314"/>
      <c r="J41" s="314"/>
    </row>
    <row r="42" spans="1:10" s="54" customFormat="1">
      <c r="B42" s="47" t="s">
        <v>69</v>
      </c>
      <c r="C42" s="326" t="s">
        <v>130</v>
      </c>
      <c r="D42" s="326"/>
      <c r="E42" s="326"/>
      <c r="F42" s="326"/>
      <c r="G42" s="326"/>
      <c r="H42" s="326"/>
      <c r="I42" s="326"/>
      <c r="J42" s="326"/>
    </row>
    <row r="43" spans="1:10" ht="15.75" thickBot="1">
      <c r="A43" s="54"/>
      <c r="B43" s="50"/>
      <c r="C43" s="49"/>
      <c r="D43" s="49"/>
      <c r="E43" s="50"/>
      <c r="F43" s="50"/>
      <c r="G43" s="50"/>
      <c r="H43" s="50"/>
      <c r="I43" s="51"/>
      <c r="J43" s="49"/>
    </row>
    <row r="44" spans="1:10" ht="16.5" customHeight="1">
      <c r="A44" s="54"/>
      <c r="B44" s="297" t="s">
        <v>71</v>
      </c>
      <c r="C44" s="300" t="s">
        <v>72</v>
      </c>
      <c r="D44" s="300" t="s">
        <v>73</v>
      </c>
      <c r="E44" s="300" t="s">
        <v>74</v>
      </c>
      <c r="F44" s="303" t="s">
        <v>75</v>
      </c>
      <c r="G44" s="303"/>
      <c r="H44" s="303"/>
      <c r="I44" s="300" t="s">
        <v>76</v>
      </c>
      <c r="J44" s="308" t="s">
        <v>77</v>
      </c>
    </row>
    <row r="45" spans="1:10" ht="16.5" customHeight="1">
      <c r="A45" s="54"/>
      <c r="B45" s="298"/>
      <c r="C45" s="301"/>
      <c r="D45" s="301"/>
      <c r="E45" s="301"/>
      <c r="F45" s="311" t="s">
        <v>78</v>
      </c>
      <c r="G45" s="311"/>
      <c r="H45" s="311"/>
      <c r="I45" s="301"/>
      <c r="J45" s="309"/>
    </row>
    <row r="46" spans="1:10" ht="30.75" thickBot="1">
      <c r="A46" s="54"/>
      <c r="B46" s="299"/>
      <c r="C46" s="302"/>
      <c r="D46" s="302"/>
      <c r="E46" s="302"/>
      <c r="F46" s="52" t="s">
        <v>79</v>
      </c>
      <c r="G46" s="53" t="s">
        <v>80</v>
      </c>
      <c r="H46" s="53" t="s">
        <v>81</v>
      </c>
      <c r="I46" s="302"/>
      <c r="J46" s="310"/>
    </row>
    <row r="47" spans="1:10" ht="60">
      <c r="A47" s="54"/>
      <c r="B47" s="304" t="s">
        <v>131</v>
      </c>
      <c r="C47" s="89" t="s">
        <v>132</v>
      </c>
      <c r="D47" s="90" t="s">
        <v>133</v>
      </c>
      <c r="E47" s="91">
        <v>1</v>
      </c>
      <c r="F47" s="282">
        <v>1</v>
      </c>
      <c r="G47" s="184">
        <v>1</v>
      </c>
      <c r="H47" s="280">
        <f t="shared" ref="H47" si="1">+G47/F47</f>
        <v>1</v>
      </c>
      <c r="I47" s="268" t="s">
        <v>134</v>
      </c>
      <c r="J47" s="92" t="s">
        <v>135</v>
      </c>
    </row>
    <row r="48" spans="1:10" ht="60.75" thickBot="1">
      <c r="A48" s="54"/>
      <c r="B48" s="306"/>
      <c r="C48" s="93" t="s">
        <v>136</v>
      </c>
      <c r="D48" s="94" t="s">
        <v>137</v>
      </c>
      <c r="E48" s="95">
        <v>1</v>
      </c>
      <c r="F48" s="283">
        <v>1</v>
      </c>
      <c r="G48" s="189">
        <v>1</v>
      </c>
      <c r="H48" s="250">
        <f>+G48/F48</f>
        <v>1</v>
      </c>
      <c r="I48" s="270" t="s">
        <v>134</v>
      </c>
      <c r="J48" s="96" t="s">
        <v>138</v>
      </c>
    </row>
    <row r="49" spans="1:10">
      <c r="A49" s="54"/>
      <c r="B49" s="76"/>
      <c r="C49" s="76"/>
      <c r="D49" s="76"/>
      <c r="E49" s="97"/>
      <c r="F49" s="98"/>
      <c r="G49" s="98"/>
      <c r="H49" s="99"/>
      <c r="J49" s="100"/>
    </row>
    <row r="50" spans="1:10" s="54" customFormat="1">
      <c r="B50" s="47" t="s">
        <v>106</v>
      </c>
      <c r="C50" s="314" t="s">
        <v>107</v>
      </c>
      <c r="D50" s="314"/>
      <c r="E50" s="314"/>
      <c r="F50" s="314"/>
      <c r="G50" s="314"/>
      <c r="H50" s="314"/>
      <c r="I50" s="314"/>
      <c r="J50" s="314"/>
    </row>
    <row r="51" spans="1:10" s="54" customFormat="1">
      <c r="B51" s="47" t="s">
        <v>69</v>
      </c>
      <c r="C51" s="326" t="s">
        <v>139</v>
      </c>
      <c r="D51" s="326"/>
      <c r="E51" s="326"/>
      <c r="F51" s="326"/>
      <c r="G51" s="326"/>
      <c r="H51" s="326"/>
      <c r="I51" s="326"/>
      <c r="J51" s="326"/>
    </row>
    <row r="52" spans="1:10" ht="15.75" thickBot="1">
      <c r="A52" s="54"/>
      <c r="B52" s="48"/>
      <c r="C52" s="101"/>
      <c r="D52" s="101"/>
      <c r="E52" s="101"/>
      <c r="F52" s="101"/>
      <c r="G52" s="101"/>
      <c r="H52" s="101"/>
      <c r="I52" s="102"/>
      <c r="J52" s="101"/>
    </row>
    <row r="53" spans="1:10" ht="19.5" customHeight="1">
      <c r="A53" s="54"/>
      <c r="B53" s="297" t="s">
        <v>71</v>
      </c>
      <c r="C53" s="300" t="s">
        <v>72</v>
      </c>
      <c r="D53" s="300" t="s">
        <v>73</v>
      </c>
      <c r="E53" s="300" t="s">
        <v>74</v>
      </c>
      <c r="F53" s="303" t="s">
        <v>75</v>
      </c>
      <c r="G53" s="303"/>
      <c r="H53" s="303"/>
      <c r="I53" s="300" t="s">
        <v>76</v>
      </c>
      <c r="J53" s="308" t="s">
        <v>77</v>
      </c>
    </row>
    <row r="54" spans="1:10" ht="16.5" customHeight="1">
      <c r="A54" s="54"/>
      <c r="B54" s="298"/>
      <c r="C54" s="301"/>
      <c r="D54" s="301"/>
      <c r="E54" s="301"/>
      <c r="F54" s="311" t="s">
        <v>78</v>
      </c>
      <c r="G54" s="311"/>
      <c r="H54" s="311"/>
      <c r="I54" s="301"/>
      <c r="J54" s="309"/>
    </row>
    <row r="55" spans="1:10" ht="30.75" thickBot="1">
      <c r="A55" s="54"/>
      <c r="B55" s="299"/>
      <c r="C55" s="302"/>
      <c r="D55" s="302"/>
      <c r="E55" s="302"/>
      <c r="F55" s="52" t="s">
        <v>79</v>
      </c>
      <c r="G55" s="53" t="s">
        <v>80</v>
      </c>
      <c r="H55" s="53" t="s">
        <v>81</v>
      </c>
      <c r="I55" s="302"/>
      <c r="J55" s="310"/>
    </row>
    <row r="56" spans="1:10" ht="30">
      <c r="A56" s="54"/>
      <c r="B56" s="312" t="s">
        <v>131</v>
      </c>
      <c r="C56" s="90" t="s">
        <v>140</v>
      </c>
      <c r="D56" s="90" t="s">
        <v>141</v>
      </c>
      <c r="E56" s="91">
        <v>1</v>
      </c>
      <c r="F56" s="184">
        <v>1</v>
      </c>
      <c r="G56" s="184">
        <v>1</v>
      </c>
      <c r="H56" s="280">
        <f>+G56/F56</f>
        <v>1</v>
      </c>
      <c r="I56" s="281" t="s">
        <v>112</v>
      </c>
      <c r="J56" s="92" t="s">
        <v>142</v>
      </c>
    </row>
    <row r="57" spans="1:10" ht="75.75" thickBot="1">
      <c r="A57" s="54"/>
      <c r="B57" s="313"/>
      <c r="C57" s="94" t="s">
        <v>143</v>
      </c>
      <c r="D57" s="94" t="s">
        <v>144</v>
      </c>
      <c r="E57" s="95">
        <v>1</v>
      </c>
      <c r="F57" s="189">
        <v>0.75</v>
      </c>
      <c r="G57" s="189">
        <v>1</v>
      </c>
      <c r="H57" s="250">
        <f>+G57/F57</f>
        <v>1.3333333333333333</v>
      </c>
      <c r="I57" s="270" t="s">
        <v>145</v>
      </c>
      <c r="J57" s="96" t="s">
        <v>146</v>
      </c>
    </row>
    <row r="59" spans="1:10" s="54" customFormat="1">
      <c r="B59" s="49" t="s">
        <v>147</v>
      </c>
      <c r="C59" s="314" t="s">
        <v>148</v>
      </c>
      <c r="D59" s="314"/>
      <c r="E59" s="314"/>
      <c r="F59" s="314"/>
      <c r="G59" s="314"/>
      <c r="H59" s="314"/>
      <c r="I59" s="314"/>
      <c r="J59" s="314"/>
    </row>
    <row r="60" spans="1:10" s="54" customFormat="1">
      <c r="B60" s="49" t="s">
        <v>69</v>
      </c>
      <c r="C60" s="314" t="s">
        <v>149</v>
      </c>
      <c r="D60" s="314"/>
      <c r="E60" s="314"/>
      <c r="F60" s="314"/>
      <c r="G60" s="314"/>
      <c r="H60" s="314"/>
      <c r="I60" s="314"/>
      <c r="J60" s="314"/>
    </row>
    <row r="61" spans="1:10" ht="17.25" customHeight="1" thickBot="1"/>
    <row r="62" spans="1:10" ht="19.5" customHeight="1">
      <c r="B62" s="333" t="s">
        <v>71</v>
      </c>
      <c r="C62" s="336" t="s">
        <v>72</v>
      </c>
      <c r="D62" s="336" t="s">
        <v>73</v>
      </c>
      <c r="E62" s="336" t="s">
        <v>74</v>
      </c>
      <c r="F62" s="338" t="s">
        <v>75</v>
      </c>
      <c r="G62" s="338"/>
      <c r="H62" s="338"/>
      <c r="I62" s="336" t="s">
        <v>76</v>
      </c>
      <c r="J62" s="339" t="s">
        <v>77</v>
      </c>
    </row>
    <row r="63" spans="1:10" ht="16.5" customHeight="1">
      <c r="B63" s="334"/>
      <c r="C63" s="301"/>
      <c r="D63" s="301"/>
      <c r="E63" s="301"/>
      <c r="F63" s="311" t="s">
        <v>78</v>
      </c>
      <c r="G63" s="311"/>
      <c r="H63" s="311"/>
      <c r="I63" s="301"/>
      <c r="J63" s="340"/>
    </row>
    <row r="64" spans="1:10" ht="30.75" thickBot="1">
      <c r="B64" s="342"/>
      <c r="C64" s="302"/>
      <c r="D64" s="302"/>
      <c r="E64" s="302"/>
      <c r="F64" s="103" t="s">
        <v>79</v>
      </c>
      <c r="G64" s="104" t="s">
        <v>80</v>
      </c>
      <c r="H64" s="104" t="s">
        <v>81</v>
      </c>
      <c r="I64" s="302"/>
      <c r="J64" s="391"/>
    </row>
    <row r="65" spans="2:10" ht="69.75" customHeight="1" thickBot="1">
      <c r="B65" s="105" t="s">
        <v>15</v>
      </c>
      <c r="C65" s="106" t="s">
        <v>150</v>
      </c>
      <c r="D65" s="106" t="s">
        <v>151</v>
      </c>
      <c r="E65" s="107">
        <v>1</v>
      </c>
      <c r="F65" s="277">
        <v>1</v>
      </c>
      <c r="G65" s="278">
        <v>1</v>
      </c>
      <c r="H65" s="278">
        <f>+G65/F65</f>
        <v>1</v>
      </c>
      <c r="I65" s="279" t="s">
        <v>152</v>
      </c>
      <c r="J65" s="108" t="s">
        <v>153</v>
      </c>
    </row>
    <row r="67" spans="2:10" s="54" customFormat="1">
      <c r="B67" s="49" t="s">
        <v>147</v>
      </c>
      <c r="C67" s="314" t="s">
        <v>154</v>
      </c>
      <c r="D67" s="314"/>
      <c r="E67" s="314"/>
      <c r="F67" s="314"/>
      <c r="G67" s="314"/>
      <c r="H67" s="314"/>
      <c r="I67" s="314"/>
      <c r="J67" s="314"/>
    </row>
    <row r="68" spans="2:10" s="54" customFormat="1" ht="19.5" customHeight="1">
      <c r="B68" s="47" t="s">
        <v>69</v>
      </c>
      <c r="C68" s="109" t="s">
        <v>155</v>
      </c>
      <c r="D68" s="47"/>
      <c r="E68" s="47"/>
      <c r="F68" s="47"/>
      <c r="G68" s="47"/>
      <c r="H68" s="47"/>
      <c r="I68" s="110"/>
      <c r="J68" s="49"/>
    </row>
    <row r="69" spans="2:10" ht="15.75" thickBot="1">
      <c r="B69" s="48"/>
      <c r="C69" s="48"/>
      <c r="D69" s="48"/>
      <c r="E69" s="48"/>
      <c r="F69" s="48"/>
      <c r="G69" s="48"/>
      <c r="H69" s="48"/>
      <c r="I69" s="111"/>
      <c r="J69" s="101"/>
    </row>
    <row r="70" spans="2:10" ht="19.5" customHeight="1">
      <c r="B70" s="333" t="s">
        <v>71</v>
      </c>
      <c r="C70" s="336" t="s">
        <v>72</v>
      </c>
      <c r="D70" s="336" t="s">
        <v>73</v>
      </c>
      <c r="E70" s="336" t="s">
        <v>74</v>
      </c>
      <c r="F70" s="338" t="s">
        <v>75</v>
      </c>
      <c r="G70" s="338"/>
      <c r="H70" s="338"/>
      <c r="I70" s="336" t="s">
        <v>76</v>
      </c>
      <c r="J70" s="339" t="s">
        <v>77</v>
      </c>
    </row>
    <row r="71" spans="2:10" ht="16.5" customHeight="1">
      <c r="B71" s="334"/>
      <c r="C71" s="301"/>
      <c r="D71" s="301"/>
      <c r="E71" s="301"/>
      <c r="F71" s="311" t="s">
        <v>78</v>
      </c>
      <c r="G71" s="311"/>
      <c r="H71" s="311"/>
      <c r="I71" s="301"/>
      <c r="J71" s="340"/>
    </row>
    <row r="72" spans="2:10" ht="30.75" thickBot="1">
      <c r="B72" s="335"/>
      <c r="C72" s="337"/>
      <c r="D72" s="337"/>
      <c r="E72" s="337"/>
      <c r="F72" s="112" t="s">
        <v>79</v>
      </c>
      <c r="G72" s="113" t="s">
        <v>80</v>
      </c>
      <c r="H72" s="113" t="s">
        <v>81</v>
      </c>
      <c r="I72" s="337"/>
      <c r="J72" s="341"/>
    </row>
    <row r="73" spans="2:10" ht="240.75" thickBot="1">
      <c r="B73" s="114" t="s">
        <v>17</v>
      </c>
      <c r="C73" s="115" t="s">
        <v>156</v>
      </c>
      <c r="D73" s="115" t="s">
        <v>157</v>
      </c>
      <c r="E73" s="116">
        <v>1</v>
      </c>
      <c r="F73" s="117">
        <v>1</v>
      </c>
      <c r="G73" s="117">
        <v>1</v>
      </c>
      <c r="H73" s="117">
        <f>+G73/F73</f>
        <v>1</v>
      </c>
      <c r="I73" s="276" t="s">
        <v>158</v>
      </c>
      <c r="J73" s="118" t="s">
        <v>159</v>
      </c>
    </row>
    <row r="74" spans="2:10" ht="45.75" thickBot="1">
      <c r="B74" s="114" t="s">
        <v>16</v>
      </c>
      <c r="C74" s="115" t="s">
        <v>160</v>
      </c>
      <c r="D74" s="115" t="s">
        <v>161</v>
      </c>
      <c r="E74" s="116">
        <v>1</v>
      </c>
      <c r="F74" s="117">
        <v>1</v>
      </c>
      <c r="G74" s="117">
        <v>1</v>
      </c>
      <c r="H74" s="117">
        <f t="shared" ref="H74" si="2">+G74/F74</f>
        <v>1</v>
      </c>
      <c r="I74" s="179" t="s">
        <v>162</v>
      </c>
      <c r="J74" s="118" t="s">
        <v>163</v>
      </c>
    </row>
    <row r="75" spans="2:10" ht="30.75" thickBot="1">
      <c r="B75" s="114" t="s">
        <v>15</v>
      </c>
      <c r="C75" s="115" t="s">
        <v>164</v>
      </c>
      <c r="D75" s="115" t="s">
        <v>165</v>
      </c>
      <c r="E75" s="116">
        <v>1</v>
      </c>
      <c r="F75" s="117">
        <v>1</v>
      </c>
      <c r="G75" s="117">
        <v>1</v>
      </c>
      <c r="H75" s="117">
        <f>+G75/F75</f>
        <v>1</v>
      </c>
      <c r="I75" s="179" t="s">
        <v>94</v>
      </c>
      <c r="J75" s="118" t="s">
        <v>166</v>
      </c>
    </row>
    <row r="77" spans="2:10" s="54" customFormat="1">
      <c r="B77" s="47" t="s">
        <v>147</v>
      </c>
      <c r="C77" s="314" t="s">
        <v>154</v>
      </c>
      <c r="D77" s="314"/>
      <c r="E77" s="314"/>
      <c r="F77" s="314"/>
      <c r="G77" s="314"/>
      <c r="H77" s="314"/>
      <c r="I77" s="314"/>
      <c r="J77" s="314"/>
    </row>
    <row r="78" spans="2:10" s="54" customFormat="1">
      <c r="B78" s="47" t="s">
        <v>69</v>
      </c>
      <c r="C78" s="49" t="s">
        <v>167</v>
      </c>
      <c r="D78" s="49"/>
      <c r="E78" s="50"/>
      <c r="F78" s="50"/>
      <c r="G78" s="50"/>
      <c r="H78" s="50"/>
      <c r="I78" s="51"/>
      <c r="J78" s="49"/>
    </row>
    <row r="79" spans="2:10" ht="15.75" thickBot="1">
      <c r="B79" s="50"/>
      <c r="C79" s="49"/>
      <c r="D79" s="49"/>
      <c r="E79" s="50"/>
      <c r="F79" s="50"/>
      <c r="G79" s="50"/>
      <c r="H79" s="50"/>
      <c r="I79" s="51"/>
      <c r="J79" s="49"/>
    </row>
    <row r="80" spans="2:10" ht="19.5" customHeight="1">
      <c r="B80" s="297" t="s">
        <v>71</v>
      </c>
      <c r="C80" s="300" t="s">
        <v>72</v>
      </c>
      <c r="D80" s="300" t="s">
        <v>73</v>
      </c>
      <c r="E80" s="300" t="s">
        <v>74</v>
      </c>
      <c r="F80" s="303" t="s">
        <v>75</v>
      </c>
      <c r="G80" s="303"/>
      <c r="H80" s="303"/>
      <c r="I80" s="300" t="s">
        <v>76</v>
      </c>
      <c r="J80" s="308" t="s">
        <v>77</v>
      </c>
    </row>
    <row r="81" spans="2:10" ht="16.5" customHeight="1">
      <c r="B81" s="298"/>
      <c r="C81" s="301"/>
      <c r="D81" s="301"/>
      <c r="E81" s="301"/>
      <c r="F81" s="311" t="s">
        <v>78</v>
      </c>
      <c r="G81" s="311"/>
      <c r="H81" s="311"/>
      <c r="I81" s="301"/>
      <c r="J81" s="309"/>
    </row>
    <row r="82" spans="2:10" ht="30.75" thickBot="1">
      <c r="B82" s="299"/>
      <c r="C82" s="302"/>
      <c r="D82" s="302"/>
      <c r="E82" s="302"/>
      <c r="F82" s="52" t="s">
        <v>79</v>
      </c>
      <c r="G82" s="53" t="s">
        <v>80</v>
      </c>
      <c r="H82" s="53" t="s">
        <v>81</v>
      </c>
      <c r="I82" s="302"/>
      <c r="J82" s="310"/>
    </row>
    <row r="83" spans="2:10" ht="45.75" thickBot="1">
      <c r="B83" s="114" t="s">
        <v>15</v>
      </c>
      <c r="C83" s="115" t="s">
        <v>168</v>
      </c>
      <c r="D83" s="115" t="s">
        <v>169</v>
      </c>
      <c r="E83" s="116">
        <v>1</v>
      </c>
      <c r="F83" s="117">
        <v>1</v>
      </c>
      <c r="G83" s="117">
        <v>1</v>
      </c>
      <c r="H83" s="117">
        <f t="shared" ref="H83" si="3">+G83/F83</f>
        <v>1</v>
      </c>
      <c r="I83" s="260" t="s">
        <v>170</v>
      </c>
      <c r="J83" s="118" t="s">
        <v>166</v>
      </c>
    </row>
    <row r="85" spans="2:10" s="54" customFormat="1">
      <c r="B85" s="47" t="s">
        <v>147</v>
      </c>
      <c r="C85" s="314" t="s">
        <v>154</v>
      </c>
      <c r="D85" s="314"/>
      <c r="E85" s="314"/>
      <c r="F85" s="314"/>
      <c r="G85" s="314"/>
      <c r="H85" s="314"/>
      <c r="I85" s="314"/>
      <c r="J85" s="314"/>
    </row>
    <row r="86" spans="2:10" s="54" customFormat="1">
      <c r="B86" s="47" t="s">
        <v>69</v>
      </c>
      <c r="C86" s="49" t="s">
        <v>171</v>
      </c>
      <c r="D86" s="49"/>
      <c r="E86" s="50"/>
      <c r="F86" s="50"/>
      <c r="G86" s="50"/>
      <c r="H86" s="50"/>
      <c r="I86" s="51"/>
      <c r="J86" s="49"/>
    </row>
    <row r="87" spans="2:10" ht="15.75" thickBot="1">
      <c r="B87" s="50"/>
      <c r="C87" s="49"/>
      <c r="D87" s="49"/>
      <c r="E87" s="50"/>
      <c r="F87" s="50"/>
      <c r="G87" s="50"/>
      <c r="H87" s="50"/>
      <c r="I87" s="51"/>
      <c r="J87" s="49"/>
    </row>
    <row r="88" spans="2:10" ht="19.5" customHeight="1">
      <c r="B88" s="297" t="s">
        <v>71</v>
      </c>
      <c r="C88" s="300" t="s">
        <v>72</v>
      </c>
      <c r="D88" s="300" t="s">
        <v>73</v>
      </c>
      <c r="E88" s="300" t="s">
        <v>74</v>
      </c>
      <c r="F88" s="303" t="s">
        <v>75</v>
      </c>
      <c r="G88" s="303"/>
      <c r="H88" s="303"/>
      <c r="I88" s="300" t="s">
        <v>76</v>
      </c>
      <c r="J88" s="308" t="s">
        <v>77</v>
      </c>
    </row>
    <row r="89" spans="2:10" ht="16.5" customHeight="1">
      <c r="B89" s="298"/>
      <c r="C89" s="301"/>
      <c r="D89" s="301"/>
      <c r="E89" s="301"/>
      <c r="F89" s="311" t="s">
        <v>78</v>
      </c>
      <c r="G89" s="311"/>
      <c r="H89" s="311"/>
      <c r="I89" s="301"/>
      <c r="J89" s="309"/>
    </row>
    <row r="90" spans="2:10" ht="30.75" thickBot="1">
      <c r="B90" s="299"/>
      <c r="C90" s="302"/>
      <c r="D90" s="302"/>
      <c r="E90" s="302"/>
      <c r="F90" s="52" t="s">
        <v>79</v>
      </c>
      <c r="G90" s="53" t="s">
        <v>80</v>
      </c>
      <c r="H90" s="53" t="s">
        <v>81</v>
      </c>
      <c r="I90" s="302"/>
      <c r="J90" s="310"/>
    </row>
    <row r="91" spans="2:10" ht="45">
      <c r="B91" s="312" t="s">
        <v>172</v>
      </c>
      <c r="C91" s="90" t="s">
        <v>173</v>
      </c>
      <c r="D91" s="90" t="s">
        <v>174</v>
      </c>
      <c r="E91" s="119">
        <v>1</v>
      </c>
      <c r="F91" s="184">
        <v>1</v>
      </c>
      <c r="G91" s="184">
        <v>1</v>
      </c>
      <c r="H91" s="184">
        <f>+G91/F91</f>
        <v>1</v>
      </c>
      <c r="I91" s="172" t="s">
        <v>175</v>
      </c>
      <c r="J91" s="92" t="s">
        <v>176</v>
      </c>
    </row>
    <row r="92" spans="2:10" ht="165">
      <c r="B92" s="343"/>
      <c r="C92" s="120" t="s">
        <v>177</v>
      </c>
      <c r="D92" s="120" t="s">
        <v>178</v>
      </c>
      <c r="E92" s="121">
        <v>1</v>
      </c>
      <c r="F92" s="271">
        <v>1</v>
      </c>
      <c r="G92" s="271">
        <v>1</v>
      </c>
      <c r="H92" s="271">
        <f t="shared" ref="H92:H96" si="4">+G92/F92</f>
        <v>1</v>
      </c>
      <c r="I92" s="272" t="s">
        <v>179</v>
      </c>
      <c r="J92" s="157" t="s">
        <v>180</v>
      </c>
    </row>
    <row r="93" spans="2:10" ht="30">
      <c r="B93" s="343"/>
      <c r="C93" s="122" t="s">
        <v>181</v>
      </c>
      <c r="D93" s="122" t="s">
        <v>182</v>
      </c>
      <c r="E93" s="123">
        <v>1</v>
      </c>
      <c r="F93" s="186">
        <v>1</v>
      </c>
      <c r="G93" s="186">
        <v>1</v>
      </c>
      <c r="H93" s="186">
        <f t="shared" si="4"/>
        <v>1</v>
      </c>
      <c r="I93" s="188" t="s">
        <v>175</v>
      </c>
      <c r="J93" s="158" t="s">
        <v>183</v>
      </c>
    </row>
    <row r="94" spans="2:10" ht="45">
      <c r="B94" s="343"/>
      <c r="C94" s="122" t="s">
        <v>184</v>
      </c>
      <c r="D94" s="122" t="s">
        <v>185</v>
      </c>
      <c r="E94" s="123">
        <v>1</v>
      </c>
      <c r="F94" s="186">
        <v>1</v>
      </c>
      <c r="G94" s="186">
        <v>1</v>
      </c>
      <c r="H94" s="186">
        <f t="shared" si="4"/>
        <v>1</v>
      </c>
      <c r="I94" s="188" t="s">
        <v>175</v>
      </c>
      <c r="J94" s="158" t="s">
        <v>186</v>
      </c>
    </row>
    <row r="95" spans="2:10" ht="60.75" thickBot="1">
      <c r="B95" s="313"/>
      <c r="C95" s="94" t="s">
        <v>187</v>
      </c>
      <c r="D95" s="94" t="s">
        <v>188</v>
      </c>
      <c r="E95" s="124">
        <v>1</v>
      </c>
      <c r="F95" s="189">
        <v>1</v>
      </c>
      <c r="G95" s="273">
        <v>1</v>
      </c>
      <c r="H95" s="189">
        <f t="shared" si="4"/>
        <v>1</v>
      </c>
      <c r="I95" s="176" t="s">
        <v>175</v>
      </c>
      <c r="J95" s="96" t="s">
        <v>189</v>
      </c>
    </row>
    <row r="96" spans="2:10" ht="30.75" thickBot="1">
      <c r="B96" s="125" t="s">
        <v>190</v>
      </c>
      <c r="C96" s="126" t="s">
        <v>191</v>
      </c>
      <c r="D96" s="126" t="s">
        <v>192</v>
      </c>
      <c r="E96" s="127">
        <v>1</v>
      </c>
      <c r="F96" s="274">
        <v>1</v>
      </c>
      <c r="G96" s="274">
        <v>1</v>
      </c>
      <c r="H96" s="274">
        <f t="shared" si="4"/>
        <v>1</v>
      </c>
      <c r="I96" s="275" t="s">
        <v>179</v>
      </c>
      <c r="J96" s="159" t="s">
        <v>193</v>
      </c>
    </row>
    <row r="98" spans="2:10" s="54" customFormat="1">
      <c r="B98" s="47" t="s">
        <v>147</v>
      </c>
      <c r="C98" s="314" t="s">
        <v>154</v>
      </c>
      <c r="D98" s="314"/>
      <c r="E98" s="314"/>
      <c r="F98" s="314"/>
      <c r="G98" s="314"/>
      <c r="H98" s="314"/>
      <c r="I98" s="314"/>
      <c r="J98" s="314"/>
    </row>
    <row r="99" spans="2:10" s="54" customFormat="1">
      <c r="B99" s="47" t="s">
        <v>69</v>
      </c>
      <c r="C99" s="314" t="s">
        <v>194</v>
      </c>
      <c r="D99" s="314"/>
      <c r="E99" s="314"/>
      <c r="F99" s="314"/>
      <c r="G99" s="314"/>
      <c r="H99" s="314"/>
      <c r="I99" s="314"/>
      <c r="J99" s="314"/>
    </row>
    <row r="100" spans="2:10" ht="15.75" thickBot="1">
      <c r="B100" s="48"/>
      <c r="E100" s="37"/>
      <c r="H100" s="37"/>
    </row>
    <row r="101" spans="2:10" ht="19.5" customHeight="1">
      <c r="B101" s="297" t="s">
        <v>71</v>
      </c>
      <c r="C101" s="300" t="s">
        <v>72</v>
      </c>
      <c r="D101" s="300" t="s">
        <v>73</v>
      </c>
      <c r="E101" s="300" t="s">
        <v>74</v>
      </c>
      <c r="F101" s="303" t="s">
        <v>75</v>
      </c>
      <c r="G101" s="303"/>
      <c r="H101" s="303"/>
      <c r="I101" s="300" t="s">
        <v>76</v>
      </c>
      <c r="J101" s="308" t="s">
        <v>77</v>
      </c>
    </row>
    <row r="102" spans="2:10" ht="16.5" customHeight="1">
      <c r="B102" s="298"/>
      <c r="C102" s="301"/>
      <c r="D102" s="301"/>
      <c r="E102" s="301"/>
      <c r="F102" s="311" t="s">
        <v>78</v>
      </c>
      <c r="G102" s="311"/>
      <c r="H102" s="311"/>
      <c r="I102" s="301"/>
      <c r="J102" s="309"/>
    </row>
    <row r="103" spans="2:10" ht="30.75" thickBot="1">
      <c r="B103" s="299"/>
      <c r="C103" s="302"/>
      <c r="D103" s="302"/>
      <c r="E103" s="302"/>
      <c r="F103" s="52" t="s">
        <v>79</v>
      </c>
      <c r="G103" s="53" t="s">
        <v>80</v>
      </c>
      <c r="H103" s="53" t="s">
        <v>81</v>
      </c>
      <c r="I103" s="302"/>
      <c r="J103" s="310"/>
    </row>
    <row r="104" spans="2:10" ht="60">
      <c r="B104" s="312" t="s">
        <v>15</v>
      </c>
      <c r="C104" s="128" t="s">
        <v>195</v>
      </c>
      <c r="D104" s="129" t="s">
        <v>196</v>
      </c>
      <c r="E104" s="130">
        <v>70</v>
      </c>
      <c r="F104" s="184">
        <v>1</v>
      </c>
      <c r="G104" s="184">
        <v>1</v>
      </c>
      <c r="H104" s="184">
        <f>+G104/F104</f>
        <v>1</v>
      </c>
      <c r="I104" s="268" t="s">
        <v>197</v>
      </c>
      <c r="J104" s="160" t="s">
        <v>198</v>
      </c>
    </row>
    <row r="105" spans="2:10" ht="60">
      <c r="B105" s="321"/>
      <c r="C105" s="131" t="s">
        <v>199</v>
      </c>
      <c r="D105" s="132" t="s">
        <v>200</v>
      </c>
      <c r="E105" s="123">
        <v>1</v>
      </c>
      <c r="F105" s="186">
        <v>1</v>
      </c>
      <c r="G105" s="186">
        <v>1</v>
      </c>
      <c r="H105" s="186">
        <f>+G105/F105</f>
        <v>1</v>
      </c>
      <c r="I105" s="269" t="s">
        <v>197</v>
      </c>
      <c r="J105" s="161" t="s">
        <v>201</v>
      </c>
    </row>
    <row r="106" spans="2:10" ht="75">
      <c r="B106" s="321"/>
      <c r="C106" s="131" t="s">
        <v>202</v>
      </c>
      <c r="D106" s="132" t="s">
        <v>203</v>
      </c>
      <c r="E106" s="123">
        <v>1</v>
      </c>
      <c r="F106" s="186">
        <v>1</v>
      </c>
      <c r="G106" s="186">
        <v>1</v>
      </c>
      <c r="H106" s="186">
        <v>0.66</v>
      </c>
      <c r="I106" s="269" t="s">
        <v>197</v>
      </c>
      <c r="J106" s="161" t="s">
        <v>204</v>
      </c>
    </row>
    <row r="107" spans="2:10" ht="45.75" thickBot="1">
      <c r="B107" s="313" t="s">
        <v>15</v>
      </c>
      <c r="C107" s="133" t="s">
        <v>205</v>
      </c>
      <c r="D107" s="134" t="s">
        <v>206</v>
      </c>
      <c r="E107" s="124">
        <v>1</v>
      </c>
      <c r="F107" s="189">
        <v>1</v>
      </c>
      <c r="G107" s="189">
        <v>1</v>
      </c>
      <c r="H107" s="189">
        <f t="shared" ref="H107" si="5">+G107/F107</f>
        <v>1</v>
      </c>
      <c r="I107" s="270" t="s">
        <v>207</v>
      </c>
      <c r="J107" s="162" t="s">
        <v>208</v>
      </c>
    </row>
    <row r="108" spans="2:10">
      <c r="B108" s="38"/>
    </row>
    <row r="109" spans="2:10" s="54" customFormat="1">
      <c r="B109" s="49" t="s">
        <v>147</v>
      </c>
      <c r="C109" s="314" t="s">
        <v>154</v>
      </c>
      <c r="D109" s="314"/>
      <c r="E109" s="314"/>
      <c r="F109" s="314"/>
      <c r="G109" s="314"/>
      <c r="H109" s="314"/>
      <c r="I109" s="314"/>
      <c r="J109" s="314"/>
    </row>
    <row r="110" spans="2:10" s="54" customFormat="1" ht="19.5" customHeight="1">
      <c r="B110" s="49" t="s">
        <v>69</v>
      </c>
      <c r="C110" s="314" t="s">
        <v>209</v>
      </c>
      <c r="D110" s="314"/>
      <c r="E110" s="314"/>
      <c r="F110" s="314"/>
      <c r="G110" s="314"/>
      <c r="H110" s="314"/>
      <c r="I110" s="314"/>
      <c r="J110" s="314"/>
    </row>
    <row r="111" spans="2:10" ht="15.75" thickBot="1">
      <c r="B111" s="50"/>
      <c r="C111" s="49"/>
      <c r="D111" s="49"/>
      <c r="E111" s="50"/>
      <c r="F111" s="50"/>
      <c r="G111" s="50"/>
      <c r="H111" s="50"/>
      <c r="I111" s="51"/>
      <c r="J111" s="49"/>
    </row>
    <row r="112" spans="2:10" ht="19.5" customHeight="1">
      <c r="B112" s="297" t="s">
        <v>71</v>
      </c>
      <c r="C112" s="300" t="s">
        <v>72</v>
      </c>
      <c r="D112" s="300" t="s">
        <v>73</v>
      </c>
      <c r="E112" s="300" t="s">
        <v>74</v>
      </c>
      <c r="F112" s="303" t="s">
        <v>75</v>
      </c>
      <c r="G112" s="303"/>
      <c r="H112" s="303"/>
      <c r="I112" s="300" t="s">
        <v>76</v>
      </c>
      <c r="J112" s="308" t="s">
        <v>77</v>
      </c>
    </row>
    <row r="113" spans="2:10" ht="16.5" customHeight="1">
      <c r="B113" s="298"/>
      <c r="C113" s="301"/>
      <c r="D113" s="301"/>
      <c r="E113" s="301"/>
      <c r="F113" s="311" t="s">
        <v>78</v>
      </c>
      <c r="G113" s="311"/>
      <c r="H113" s="311"/>
      <c r="I113" s="301"/>
      <c r="J113" s="309"/>
    </row>
    <row r="114" spans="2:10" ht="30.75" thickBot="1">
      <c r="B114" s="299"/>
      <c r="C114" s="302"/>
      <c r="D114" s="302"/>
      <c r="E114" s="302"/>
      <c r="F114" s="52" t="s">
        <v>79</v>
      </c>
      <c r="G114" s="53" t="s">
        <v>80</v>
      </c>
      <c r="H114" s="53" t="s">
        <v>81</v>
      </c>
      <c r="I114" s="302"/>
      <c r="J114" s="310"/>
    </row>
    <row r="115" spans="2:10" ht="255">
      <c r="B115" s="322" t="s">
        <v>15</v>
      </c>
      <c r="C115" s="263" t="s">
        <v>210</v>
      </c>
      <c r="D115" s="263" t="s">
        <v>211</v>
      </c>
      <c r="E115" s="236">
        <v>1</v>
      </c>
      <c r="F115" s="236">
        <v>1</v>
      </c>
      <c r="G115" s="236">
        <v>1</v>
      </c>
      <c r="H115" s="236">
        <f>+G115/F115</f>
        <v>1</v>
      </c>
      <c r="I115" s="264" t="s">
        <v>207</v>
      </c>
      <c r="J115" s="265" t="s">
        <v>212</v>
      </c>
    </row>
    <row r="116" spans="2:10" ht="30">
      <c r="B116" s="323"/>
      <c r="C116" s="261" t="s">
        <v>213</v>
      </c>
      <c r="D116" s="261" t="s">
        <v>214</v>
      </c>
      <c r="E116" s="261">
        <v>900</v>
      </c>
      <c r="F116" s="237">
        <v>1</v>
      </c>
      <c r="G116" s="237">
        <v>1</v>
      </c>
      <c r="H116" s="237">
        <f>+G116/F116</f>
        <v>1</v>
      </c>
      <c r="I116" s="204" t="s">
        <v>215</v>
      </c>
      <c r="J116" s="232" t="s">
        <v>216</v>
      </c>
    </row>
    <row r="117" spans="2:10" ht="150">
      <c r="B117" s="323"/>
      <c r="C117" s="261" t="s">
        <v>217</v>
      </c>
      <c r="D117" s="261" t="s">
        <v>218</v>
      </c>
      <c r="E117" s="237">
        <v>1</v>
      </c>
      <c r="F117" s="237">
        <v>1</v>
      </c>
      <c r="G117" s="262">
        <v>1</v>
      </c>
      <c r="H117" s="237">
        <f t="shared" ref="H117:H118" si="6">+G117/F117</f>
        <v>1</v>
      </c>
      <c r="I117" s="204" t="s">
        <v>215</v>
      </c>
      <c r="J117" s="232" t="s">
        <v>219</v>
      </c>
    </row>
    <row r="118" spans="2:10" ht="75.75" thickBot="1">
      <c r="B118" s="324"/>
      <c r="C118" s="266" t="s">
        <v>220</v>
      </c>
      <c r="D118" s="267" t="s">
        <v>221</v>
      </c>
      <c r="E118" s="239">
        <v>1</v>
      </c>
      <c r="F118" s="239">
        <v>1</v>
      </c>
      <c r="G118" s="239">
        <v>1</v>
      </c>
      <c r="H118" s="239">
        <f t="shared" si="6"/>
        <v>1</v>
      </c>
      <c r="I118" s="221" t="s">
        <v>215</v>
      </c>
      <c r="J118" s="235" t="s">
        <v>222</v>
      </c>
    </row>
    <row r="119" spans="2:10">
      <c r="B119" s="135"/>
      <c r="C119" s="136"/>
      <c r="D119" s="135"/>
      <c r="E119" s="137"/>
      <c r="F119" s="137"/>
      <c r="G119" s="137"/>
      <c r="H119" s="137"/>
      <c r="I119" s="138"/>
      <c r="J119" s="139"/>
    </row>
    <row r="120" spans="2:10" s="54" customFormat="1" ht="19.5" customHeight="1">
      <c r="B120" s="140" t="s">
        <v>147</v>
      </c>
      <c r="C120" s="347" t="s">
        <v>154</v>
      </c>
      <c r="D120" s="347"/>
      <c r="E120" s="347"/>
      <c r="F120" s="347"/>
      <c r="G120" s="347"/>
      <c r="H120" s="347"/>
      <c r="I120" s="347"/>
      <c r="J120" s="347"/>
    </row>
    <row r="121" spans="2:10" s="54" customFormat="1">
      <c r="B121" s="140" t="s">
        <v>223</v>
      </c>
      <c r="C121" s="348" t="s">
        <v>224</v>
      </c>
      <c r="D121" s="348"/>
      <c r="E121" s="141"/>
      <c r="F121" s="142"/>
      <c r="G121" s="142"/>
      <c r="H121" s="141"/>
      <c r="I121" s="142"/>
      <c r="J121" s="141"/>
    </row>
    <row r="122" spans="2:10" ht="19.5" customHeight="1" thickBot="1">
      <c r="B122" s="38"/>
    </row>
    <row r="123" spans="2:10" ht="19.5" customHeight="1">
      <c r="B123" s="297" t="s">
        <v>71</v>
      </c>
      <c r="C123" s="300" t="s">
        <v>72</v>
      </c>
      <c r="D123" s="300" t="s">
        <v>73</v>
      </c>
      <c r="E123" s="300" t="s">
        <v>74</v>
      </c>
      <c r="F123" s="303" t="s">
        <v>75</v>
      </c>
      <c r="G123" s="303"/>
      <c r="H123" s="303"/>
      <c r="I123" s="300" t="s">
        <v>76</v>
      </c>
      <c r="J123" s="308" t="s">
        <v>77</v>
      </c>
    </row>
    <row r="124" spans="2:10" ht="19.5" customHeight="1">
      <c r="B124" s="298"/>
      <c r="C124" s="301"/>
      <c r="D124" s="301"/>
      <c r="E124" s="301"/>
      <c r="F124" s="311" t="s">
        <v>78</v>
      </c>
      <c r="G124" s="311"/>
      <c r="H124" s="311"/>
      <c r="I124" s="301"/>
      <c r="J124" s="309"/>
    </row>
    <row r="125" spans="2:10" ht="30.75" thickBot="1">
      <c r="B125" s="299"/>
      <c r="C125" s="302"/>
      <c r="D125" s="302"/>
      <c r="E125" s="302"/>
      <c r="F125" s="52" t="s">
        <v>79</v>
      </c>
      <c r="G125" s="53" t="s">
        <v>80</v>
      </c>
      <c r="H125" s="53" t="s">
        <v>81</v>
      </c>
      <c r="I125" s="302"/>
      <c r="J125" s="310"/>
    </row>
    <row r="126" spans="2:10" ht="45.75" thickBot="1">
      <c r="B126" s="143" t="s">
        <v>225</v>
      </c>
      <c r="C126" s="255" t="s">
        <v>226</v>
      </c>
      <c r="D126" s="255" t="s">
        <v>227</v>
      </c>
      <c r="E126" s="258">
        <v>1</v>
      </c>
      <c r="F126" s="117">
        <v>1</v>
      </c>
      <c r="G126" s="117">
        <v>1</v>
      </c>
      <c r="H126" s="259">
        <f>+G126/F126</f>
        <v>1</v>
      </c>
      <c r="I126" s="260" t="s">
        <v>228</v>
      </c>
      <c r="J126" s="163" t="s">
        <v>229</v>
      </c>
    </row>
    <row r="127" spans="2:10">
      <c r="B127" s="38"/>
    </row>
    <row r="128" spans="2:10" s="54" customFormat="1">
      <c r="B128" s="49" t="s">
        <v>147</v>
      </c>
      <c r="C128" s="314" t="s">
        <v>154</v>
      </c>
      <c r="D128" s="314"/>
      <c r="E128" s="314"/>
      <c r="F128" s="314"/>
      <c r="G128" s="314"/>
      <c r="H128" s="314"/>
      <c r="I128" s="314"/>
      <c r="J128" s="314"/>
    </row>
    <row r="129" spans="2:11" s="54" customFormat="1">
      <c r="B129" s="49" t="s">
        <v>69</v>
      </c>
      <c r="C129" s="325" t="s">
        <v>230</v>
      </c>
      <c r="D129" s="325"/>
      <c r="E129" s="80"/>
      <c r="F129" s="144"/>
      <c r="G129" s="144"/>
      <c r="H129" s="80"/>
      <c r="I129" s="145"/>
      <c r="J129" s="80"/>
    </row>
    <row r="130" spans="2:11" ht="15.75" thickBot="1">
      <c r="B130" s="101"/>
      <c r="C130" s="77"/>
      <c r="D130" s="77"/>
      <c r="E130" s="77"/>
      <c r="F130" s="76"/>
      <c r="G130" s="76"/>
      <c r="H130" s="77"/>
      <c r="I130" s="79"/>
      <c r="J130" s="77"/>
    </row>
    <row r="131" spans="2:11" ht="19.5" customHeight="1">
      <c r="B131" s="297" t="s">
        <v>71</v>
      </c>
      <c r="C131" s="300" t="s">
        <v>72</v>
      </c>
      <c r="D131" s="300" t="s">
        <v>73</v>
      </c>
      <c r="E131" s="300" t="s">
        <v>74</v>
      </c>
      <c r="F131" s="303" t="s">
        <v>75</v>
      </c>
      <c r="G131" s="303"/>
      <c r="H131" s="303"/>
      <c r="I131" s="300" t="s">
        <v>76</v>
      </c>
      <c r="J131" s="308" t="s">
        <v>77</v>
      </c>
    </row>
    <row r="132" spans="2:11" ht="16.5" customHeight="1">
      <c r="B132" s="298"/>
      <c r="C132" s="301"/>
      <c r="D132" s="301"/>
      <c r="E132" s="301"/>
      <c r="F132" s="311" t="s">
        <v>78</v>
      </c>
      <c r="G132" s="311"/>
      <c r="H132" s="311"/>
      <c r="I132" s="301"/>
      <c r="J132" s="309"/>
    </row>
    <row r="133" spans="2:11" ht="30.75" thickBot="1">
      <c r="B133" s="299"/>
      <c r="C133" s="302"/>
      <c r="D133" s="302"/>
      <c r="E133" s="302"/>
      <c r="F133" s="52" t="s">
        <v>79</v>
      </c>
      <c r="G133" s="53" t="s">
        <v>80</v>
      </c>
      <c r="H133" s="53" t="s">
        <v>81</v>
      </c>
      <c r="I133" s="302"/>
      <c r="J133" s="310"/>
    </row>
    <row r="134" spans="2:11" ht="45">
      <c r="B134" s="312" t="s">
        <v>15</v>
      </c>
      <c r="C134" s="90" t="s">
        <v>231</v>
      </c>
      <c r="D134" s="89" t="s">
        <v>232</v>
      </c>
      <c r="E134" s="184">
        <v>1</v>
      </c>
      <c r="F134" s="184">
        <v>1</v>
      </c>
      <c r="G134" s="184">
        <v>1</v>
      </c>
      <c r="H134" s="184">
        <f>+G134/F134</f>
        <v>1</v>
      </c>
      <c r="I134" s="172" t="s">
        <v>233</v>
      </c>
      <c r="J134" s="164" t="s">
        <v>234</v>
      </c>
    </row>
    <row r="135" spans="2:11" ht="75">
      <c r="B135" s="343"/>
      <c r="C135" s="122" t="s">
        <v>235</v>
      </c>
      <c r="D135" s="245" t="s">
        <v>236</v>
      </c>
      <c r="E135" s="186">
        <v>1</v>
      </c>
      <c r="F135" s="186">
        <v>1</v>
      </c>
      <c r="G135" s="186">
        <v>1</v>
      </c>
      <c r="H135" s="186">
        <f>+G135/F135</f>
        <v>1</v>
      </c>
      <c r="I135" s="188" t="s">
        <v>233</v>
      </c>
      <c r="J135" s="166"/>
    </row>
    <row r="136" spans="2:11" ht="30.75" thickBot="1">
      <c r="B136" s="313"/>
      <c r="C136" s="94" t="s">
        <v>237</v>
      </c>
      <c r="D136" s="93" t="s">
        <v>238</v>
      </c>
      <c r="E136" s="189">
        <v>1</v>
      </c>
      <c r="F136" s="189">
        <v>1</v>
      </c>
      <c r="G136" s="189">
        <v>1</v>
      </c>
      <c r="H136" s="189">
        <f>+G136/F136</f>
        <v>1</v>
      </c>
      <c r="I136" s="176" t="s">
        <v>233</v>
      </c>
      <c r="J136" s="165" t="s">
        <v>239</v>
      </c>
    </row>
    <row r="137" spans="2:11">
      <c r="B137" s="38"/>
    </row>
    <row r="138" spans="2:11" s="54" customFormat="1">
      <c r="B138" s="49" t="s">
        <v>147</v>
      </c>
      <c r="C138" s="314" t="s">
        <v>154</v>
      </c>
      <c r="D138" s="314"/>
      <c r="E138" s="314"/>
      <c r="F138" s="314"/>
      <c r="G138" s="314"/>
      <c r="H138" s="314"/>
      <c r="I138" s="314"/>
      <c r="J138" s="314"/>
    </row>
    <row r="139" spans="2:11" s="54" customFormat="1">
      <c r="B139" s="49" t="s">
        <v>69</v>
      </c>
      <c r="C139" s="314" t="s">
        <v>240</v>
      </c>
      <c r="D139" s="314"/>
      <c r="E139" s="314"/>
      <c r="F139" s="314"/>
      <c r="G139" s="314"/>
      <c r="H139" s="314"/>
      <c r="I139" s="314"/>
      <c r="J139" s="314"/>
    </row>
    <row r="140" spans="2:11" s="54" customFormat="1" ht="15.75" thickBot="1">
      <c r="B140" s="50"/>
      <c r="C140" s="49"/>
      <c r="D140" s="49"/>
      <c r="E140" s="50"/>
      <c r="F140" s="50"/>
      <c r="G140" s="50"/>
      <c r="H140" s="50"/>
      <c r="I140" s="51"/>
      <c r="J140" s="49"/>
    </row>
    <row r="141" spans="2:11" ht="19.5" customHeight="1">
      <c r="B141" s="297" t="s">
        <v>71</v>
      </c>
      <c r="C141" s="300" t="s">
        <v>72</v>
      </c>
      <c r="D141" s="300" t="s">
        <v>73</v>
      </c>
      <c r="E141" s="300" t="s">
        <v>74</v>
      </c>
      <c r="F141" s="303" t="s">
        <v>75</v>
      </c>
      <c r="G141" s="303"/>
      <c r="H141" s="303"/>
      <c r="I141" s="300" t="s">
        <v>76</v>
      </c>
      <c r="J141" s="308" t="s">
        <v>77</v>
      </c>
    </row>
    <row r="142" spans="2:11" ht="16.5" customHeight="1">
      <c r="B142" s="298"/>
      <c r="C142" s="301"/>
      <c r="D142" s="301"/>
      <c r="E142" s="301"/>
      <c r="F142" s="311" t="s">
        <v>78</v>
      </c>
      <c r="G142" s="311"/>
      <c r="H142" s="311"/>
      <c r="I142" s="301"/>
      <c r="J142" s="309"/>
    </row>
    <row r="143" spans="2:11" ht="30.75" thickBot="1">
      <c r="B143" s="299"/>
      <c r="C143" s="302"/>
      <c r="D143" s="302"/>
      <c r="E143" s="302"/>
      <c r="F143" s="52" t="s">
        <v>79</v>
      </c>
      <c r="G143" s="53" t="s">
        <v>80</v>
      </c>
      <c r="H143" s="53" t="s">
        <v>81</v>
      </c>
      <c r="I143" s="302"/>
      <c r="J143" s="310"/>
    </row>
    <row r="144" spans="2:11" ht="30">
      <c r="B144" s="312" t="s">
        <v>241</v>
      </c>
      <c r="C144" s="89" t="s">
        <v>242</v>
      </c>
      <c r="D144" s="89" t="s">
        <v>243</v>
      </c>
      <c r="E144" s="184">
        <v>1</v>
      </c>
      <c r="F144" s="184">
        <v>0.8</v>
      </c>
      <c r="G144" s="184">
        <v>0.8</v>
      </c>
      <c r="H144" s="184">
        <f>+G144/F144</f>
        <v>1</v>
      </c>
      <c r="I144" s="172" t="s">
        <v>244</v>
      </c>
      <c r="J144" s="164" t="s">
        <v>245</v>
      </c>
      <c r="K144" s="146"/>
    </row>
    <row r="145" spans="2:11" ht="75.75" thickBot="1">
      <c r="B145" s="313"/>
      <c r="C145" s="93" t="s">
        <v>246</v>
      </c>
      <c r="D145" s="93" t="s">
        <v>247</v>
      </c>
      <c r="E145" s="189">
        <v>1</v>
      </c>
      <c r="F145" s="189">
        <v>1</v>
      </c>
      <c r="G145" s="189">
        <v>1</v>
      </c>
      <c r="H145" s="189">
        <f t="shared" ref="H145:H148" si="7">+G145/F145</f>
        <v>1</v>
      </c>
      <c r="I145" s="176" t="s">
        <v>248</v>
      </c>
      <c r="J145" s="165" t="s">
        <v>249</v>
      </c>
      <c r="K145" s="146"/>
    </row>
    <row r="146" spans="2:11" ht="45.75" thickBot="1">
      <c r="B146" s="147" t="s">
        <v>21</v>
      </c>
      <c r="C146" s="255" t="s">
        <v>250</v>
      </c>
      <c r="D146" s="255" t="s">
        <v>251</v>
      </c>
      <c r="E146" s="117">
        <v>1</v>
      </c>
      <c r="F146" s="117">
        <v>1</v>
      </c>
      <c r="G146" s="117">
        <v>0.9</v>
      </c>
      <c r="H146" s="117">
        <f t="shared" si="7"/>
        <v>0.9</v>
      </c>
      <c r="I146" s="179" t="s">
        <v>252</v>
      </c>
      <c r="J146" s="118" t="s">
        <v>253</v>
      </c>
      <c r="K146" s="146"/>
    </row>
    <row r="147" spans="2:11" ht="75.75" thickBot="1">
      <c r="B147" s="147" t="s">
        <v>18</v>
      </c>
      <c r="C147" s="255" t="s">
        <v>254</v>
      </c>
      <c r="D147" s="255" t="s">
        <v>255</v>
      </c>
      <c r="E147" s="256">
        <v>2</v>
      </c>
      <c r="F147" s="117">
        <v>0.2</v>
      </c>
      <c r="G147" s="257">
        <v>0.2</v>
      </c>
      <c r="H147" s="117">
        <f t="shared" si="7"/>
        <v>1</v>
      </c>
      <c r="I147" s="179" t="s">
        <v>248</v>
      </c>
      <c r="J147" s="118" t="s">
        <v>256</v>
      </c>
      <c r="K147" s="146"/>
    </row>
    <row r="148" spans="2:11" ht="45.75" thickBot="1">
      <c r="B148" s="147" t="s">
        <v>15</v>
      </c>
      <c r="C148" s="255" t="s">
        <v>257</v>
      </c>
      <c r="D148" s="255" t="s">
        <v>258</v>
      </c>
      <c r="E148" s="117">
        <v>1</v>
      </c>
      <c r="F148" s="117">
        <v>1</v>
      </c>
      <c r="G148" s="117">
        <v>1</v>
      </c>
      <c r="H148" s="117">
        <f t="shared" si="7"/>
        <v>1</v>
      </c>
      <c r="I148" s="179" t="s">
        <v>259</v>
      </c>
      <c r="J148" s="118" t="s">
        <v>260</v>
      </c>
      <c r="K148" s="146"/>
    </row>
    <row r="149" spans="2:11">
      <c r="B149" s="38"/>
    </row>
    <row r="150" spans="2:11" s="54" customFormat="1">
      <c r="B150" s="47" t="s">
        <v>147</v>
      </c>
      <c r="C150" s="314" t="s">
        <v>154</v>
      </c>
      <c r="D150" s="314"/>
      <c r="E150" s="314"/>
      <c r="F150" s="314"/>
      <c r="G150" s="314"/>
      <c r="H150" s="314"/>
      <c r="I150" s="314"/>
      <c r="J150" s="314"/>
    </row>
    <row r="151" spans="2:11" s="54" customFormat="1">
      <c r="B151" s="47" t="s">
        <v>69</v>
      </c>
      <c r="C151" s="326" t="s">
        <v>261</v>
      </c>
      <c r="D151" s="326"/>
      <c r="E151" s="326"/>
      <c r="F151" s="326"/>
      <c r="G151" s="326"/>
      <c r="H151" s="326"/>
      <c r="I151" s="326"/>
      <c r="J151" s="49"/>
    </row>
    <row r="152" spans="2:11" ht="15.75" thickBot="1">
      <c r="B152" s="50"/>
      <c r="C152" s="49"/>
      <c r="D152" s="49"/>
      <c r="E152" s="50"/>
      <c r="F152" s="50"/>
      <c r="G152" s="50"/>
      <c r="H152" s="50"/>
      <c r="I152" s="51"/>
      <c r="J152" s="50"/>
    </row>
    <row r="153" spans="2:11" ht="19.5" customHeight="1">
      <c r="B153" s="297" t="s">
        <v>71</v>
      </c>
      <c r="C153" s="300" t="s">
        <v>72</v>
      </c>
      <c r="D153" s="300" t="s">
        <v>73</v>
      </c>
      <c r="E153" s="300" t="s">
        <v>74</v>
      </c>
      <c r="F153" s="303" t="s">
        <v>75</v>
      </c>
      <c r="G153" s="303"/>
      <c r="H153" s="303"/>
      <c r="I153" s="300" t="s">
        <v>76</v>
      </c>
      <c r="J153" s="308" t="s">
        <v>77</v>
      </c>
    </row>
    <row r="154" spans="2:11" ht="16.5" customHeight="1">
      <c r="B154" s="298"/>
      <c r="C154" s="301"/>
      <c r="D154" s="301"/>
      <c r="E154" s="301"/>
      <c r="F154" s="311" t="s">
        <v>78</v>
      </c>
      <c r="G154" s="311"/>
      <c r="H154" s="311"/>
      <c r="I154" s="301"/>
      <c r="J154" s="309"/>
    </row>
    <row r="155" spans="2:11" ht="30.75" thickBot="1">
      <c r="B155" s="299"/>
      <c r="C155" s="302"/>
      <c r="D155" s="302"/>
      <c r="E155" s="302"/>
      <c r="F155" s="52" t="s">
        <v>79</v>
      </c>
      <c r="G155" s="53" t="s">
        <v>80</v>
      </c>
      <c r="H155" s="53" t="s">
        <v>81</v>
      </c>
      <c r="I155" s="302"/>
      <c r="J155" s="310"/>
    </row>
    <row r="156" spans="2:11" ht="45">
      <c r="B156" s="304" t="s">
        <v>15</v>
      </c>
      <c r="C156" s="252" t="s">
        <v>262</v>
      </c>
      <c r="D156" s="252" t="s">
        <v>263</v>
      </c>
      <c r="E156" s="184">
        <v>1</v>
      </c>
      <c r="F156" s="184">
        <v>1</v>
      </c>
      <c r="G156" s="184">
        <v>1</v>
      </c>
      <c r="H156" s="184">
        <f>+G156/F156</f>
        <v>1</v>
      </c>
      <c r="I156" s="172" t="s">
        <v>259</v>
      </c>
      <c r="J156" s="164" t="s">
        <v>264</v>
      </c>
    </row>
    <row r="157" spans="2:11" ht="45">
      <c r="B157" s="305"/>
      <c r="C157" s="253" t="s">
        <v>265</v>
      </c>
      <c r="D157" s="253" t="s">
        <v>266</v>
      </c>
      <c r="E157" s="186">
        <v>1</v>
      </c>
      <c r="F157" s="186">
        <v>1</v>
      </c>
      <c r="G157" s="186">
        <v>1</v>
      </c>
      <c r="H157" s="186">
        <f t="shared" ref="H157:H160" si="8">+G157/F157</f>
        <v>1</v>
      </c>
      <c r="I157" s="188" t="s">
        <v>259</v>
      </c>
      <c r="J157" s="166" t="s">
        <v>267</v>
      </c>
    </row>
    <row r="158" spans="2:11" ht="30">
      <c r="B158" s="305"/>
      <c r="C158" s="253" t="s">
        <v>268</v>
      </c>
      <c r="D158" s="253" t="s">
        <v>269</v>
      </c>
      <c r="E158" s="186">
        <v>1</v>
      </c>
      <c r="F158" s="186">
        <v>1</v>
      </c>
      <c r="G158" s="186">
        <v>1</v>
      </c>
      <c r="H158" s="186">
        <f t="shared" si="8"/>
        <v>1</v>
      </c>
      <c r="I158" s="188" t="s">
        <v>270</v>
      </c>
      <c r="J158" s="166" t="s">
        <v>271</v>
      </c>
    </row>
    <row r="159" spans="2:11" ht="30">
      <c r="B159" s="305"/>
      <c r="C159" s="253" t="s">
        <v>272</v>
      </c>
      <c r="D159" s="253" t="s">
        <v>273</v>
      </c>
      <c r="E159" s="186">
        <v>1</v>
      </c>
      <c r="F159" s="186">
        <v>1</v>
      </c>
      <c r="G159" s="186">
        <v>1</v>
      </c>
      <c r="H159" s="186">
        <f t="shared" si="8"/>
        <v>1</v>
      </c>
      <c r="I159" s="188" t="s">
        <v>270</v>
      </c>
      <c r="J159" s="166" t="s">
        <v>274</v>
      </c>
    </row>
    <row r="160" spans="2:11" ht="60.75" thickBot="1">
      <c r="B160" s="306"/>
      <c r="C160" s="254" t="s">
        <v>275</v>
      </c>
      <c r="D160" s="254" t="s">
        <v>276</v>
      </c>
      <c r="E160" s="189">
        <v>1</v>
      </c>
      <c r="F160" s="189">
        <v>1</v>
      </c>
      <c r="G160" s="189">
        <v>1</v>
      </c>
      <c r="H160" s="189">
        <f t="shared" si="8"/>
        <v>1</v>
      </c>
      <c r="I160" s="176" t="s">
        <v>270</v>
      </c>
      <c r="J160" s="165" t="s">
        <v>277</v>
      </c>
    </row>
    <row r="161" spans="2:10">
      <c r="B161" s="38"/>
    </row>
    <row r="162" spans="2:10" s="54" customFormat="1">
      <c r="B162" s="49" t="s">
        <v>278</v>
      </c>
      <c r="C162" s="307" t="s">
        <v>154</v>
      </c>
      <c r="D162" s="307"/>
      <c r="E162" s="307"/>
      <c r="F162" s="307"/>
      <c r="G162" s="307"/>
      <c r="H162" s="307"/>
      <c r="I162" s="307"/>
      <c r="J162" s="307"/>
    </row>
    <row r="163" spans="2:10" s="54" customFormat="1">
      <c r="B163" s="49" t="s">
        <v>69</v>
      </c>
      <c r="C163" s="307" t="s">
        <v>279</v>
      </c>
      <c r="D163" s="307"/>
      <c r="E163" s="307"/>
      <c r="F163" s="307"/>
      <c r="G163" s="307"/>
      <c r="H163" s="307"/>
      <c r="I163" s="307"/>
      <c r="J163" s="307"/>
    </row>
    <row r="164" spans="2:10" ht="15.75" thickBot="1">
      <c r="B164" s="148"/>
      <c r="C164" s="101"/>
      <c r="D164" s="101"/>
      <c r="E164" s="148"/>
      <c r="F164" s="148"/>
      <c r="G164" s="148"/>
      <c r="H164" s="148"/>
      <c r="I164" s="102"/>
      <c r="J164" s="101"/>
    </row>
    <row r="165" spans="2:10" ht="19.5" customHeight="1">
      <c r="B165" s="297" t="s">
        <v>71</v>
      </c>
      <c r="C165" s="300" t="s">
        <v>72</v>
      </c>
      <c r="D165" s="300" t="s">
        <v>73</v>
      </c>
      <c r="E165" s="300" t="s">
        <v>74</v>
      </c>
      <c r="F165" s="303" t="s">
        <v>75</v>
      </c>
      <c r="G165" s="303"/>
      <c r="H165" s="303"/>
      <c r="I165" s="300" t="s">
        <v>76</v>
      </c>
      <c r="J165" s="308" t="s">
        <v>77</v>
      </c>
    </row>
    <row r="166" spans="2:10" ht="16.5" customHeight="1">
      <c r="B166" s="298"/>
      <c r="C166" s="301"/>
      <c r="D166" s="301"/>
      <c r="E166" s="301"/>
      <c r="F166" s="311" t="s">
        <v>78</v>
      </c>
      <c r="G166" s="311"/>
      <c r="H166" s="311"/>
      <c r="I166" s="301"/>
      <c r="J166" s="309"/>
    </row>
    <row r="167" spans="2:10" ht="30.75" thickBot="1">
      <c r="B167" s="299"/>
      <c r="C167" s="302"/>
      <c r="D167" s="302"/>
      <c r="E167" s="302"/>
      <c r="F167" s="52" t="s">
        <v>79</v>
      </c>
      <c r="G167" s="53" t="s">
        <v>80</v>
      </c>
      <c r="H167" s="53" t="s">
        <v>81</v>
      </c>
      <c r="I167" s="302"/>
      <c r="J167" s="310"/>
    </row>
    <row r="168" spans="2:10" ht="285">
      <c r="B168" s="304" t="s">
        <v>11</v>
      </c>
      <c r="C168" s="89" t="s">
        <v>280</v>
      </c>
      <c r="D168" s="89" t="s">
        <v>281</v>
      </c>
      <c r="E168" s="240">
        <v>3788583.1841359991</v>
      </c>
      <c r="F168" s="241">
        <v>3788583.1841359991</v>
      </c>
      <c r="G168" s="242">
        <v>3776181</v>
      </c>
      <c r="H168" s="243">
        <f>+G168/F168</f>
        <v>0.99672643214277812</v>
      </c>
      <c r="I168" s="244" t="s">
        <v>282</v>
      </c>
      <c r="J168" s="167" t="s">
        <v>283</v>
      </c>
    </row>
    <row r="169" spans="2:10" ht="285">
      <c r="B169" s="305"/>
      <c r="C169" s="245" t="s">
        <v>284</v>
      </c>
      <c r="D169" s="245" t="s">
        <v>285</v>
      </c>
      <c r="E169" s="241">
        <v>3154643.3074389989</v>
      </c>
      <c r="F169" s="241">
        <v>3154643.3074389989</v>
      </c>
      <c r="G169" s="246">
        <v>2684770</v>
      </c>
      <c r="H169" s="186">
        <f>+G169/F169</f>
        <v>0.85105342771051629</v>
      </c>
      <c r="I169" s="247" t="s">
        <v>282</v>
      </c>
      <c r="J169" s="168" t="s">
        <v>286</v>
      </c>
    </row>
    <row r="170" spans="2:10" ht="45">
      <c r="B170" s="305"/>
      <c r="C170" s="245" t="s">
        <v>287</v>
      </c>
      <c r="D170" s="245" t="s">
        <v>288</v>
      </c>
      <c r="E170" s="248">
        <v>222882.87714</v>
      </c>
      <c r="F170" s="248">
        <v>222882.87714</v>
      </c>
      <c r="G170" s="246">
        <v>184177</v>
      </c>
      <c r="H170" s="186">
        <f t="shared" ref="H170:H174" si="9">+G170/F170</f>
        <v>0.82633983535806754</v>
      </c>
      <c r="I170" s="247" t="s">
        <v>289</v>
      </c>
      <c r="J170" s="168" t="s">
        <v>290</v>
      </c>
    </row>
    <row r="171" spans="2:10" ht="45">
      <c r="B171" s="305"/>
      <c r="C171" s="245" t="s">
        <v>291</v>
      </c>
      <c r="D171" s="245" t="s">
        <v>292</v>
      </c>
      <c r="E171" s="248">
        <v>203162.21811300001</v>
      </c>
      <c r="F171" s="248">
        <v>203162.21811300001</v>
      </c>
      <c r="G171" s="246">
        <v>155545</v>
      </c>
      <c r="H171" s="186">
        <f t="shared" si="9"/>
        <v>0.76561971731124223</v>
      </c>
      <c r="I171" s="247" t="s">
        <v>289</v>
      </c>
      <c r="J171" s="168" t="s">
        <v>293</v>
      </c>
    </row>
    <row r="172" spans="2:10" ht="285">
      <c r="B172" s="305"/>
      <c r="C172" s="245" t="s">
        <v>294</v>
      </c>
      <c r="D172" s="245" t="s">
        <v>295</v>
      </c>
      <c r="E172" s="248">
        <v>2178881.7169780671</v>
      </c>
      <c r="F172" s="248">
        <v>2178881.7169780671</v>
      </c>
      <c r="G172" s="246">
        <v>2000658.88</v>
      </c>
      <c r="H172" s="186">
        <f t="shared" si="9"/>
        <v>0.91820444607463692</v>
      </c>
      <c r="I172" s="247" t="s">
        <v>282</v>
      </c>
      <c r="J172" s="168" t="s">
        <v>296</v>
      </c>
    </row>
    <row r="173" spans="2:10" ht="75">
      <c r="B173" s="305"/>
      <c r="C173" s="245" t="s">
        <v>297</v>
      </c>
      <c r="D173" s="245" t="s">
        <v>298</v>
      </c>
      <c r="E173" s="249">
        <v>1</v>
      </c>
      <c r="F173" s="249">
        <v>1</v>
      </c>
      <c r="G173" s="186">
        <v>1</v>
      </c>
      <c r="H173" s="186">
        <f t="shared" si="9"/>
        <v>1</v>
      </c>
      <c r="I173" s="247" t="s">
        <v>299</v>
      </c>
      <c r="J173" s="168"/>
    </row>
    <row r="174" spans="2:10" ht="45.75" thickBot="1">
      <c r="B174" s="306"/>
      <c r="C174" s="93" t="s">
        <v>300</v>
      </c>
      <c r="D174" s="93" t="s">
        <v>301</v>
      </c>
      <c r="E174" s="250">
        <v>1</v>
      </c>
      <c r="F174" s="189">
        <v>1</v>
      </c>
      <c r="G174" s="189">
        <v>1</v>
      </c>
      <c r="H174" s="189">
        <f t="shared" si="9"/>
        <v>1</v>
      </c>
      <c r="I174" s="251" t="s">
        <v>299</v>
      </c>
      <c r="J174" s="169"/>
    </row>
    <row r="175" spans="2:10">
      <c r="B175" s="38"/>
    </row>
    <row r="176" spans="2:10" s="54" customFormat="1">
      <c r="B176" s="47" t="s">
        <v>147</v>
      </c>
      <c r="C176" s="314" t="s">
        <v>154</v>
      </c>
      <c r="D176" s="314"/>
      <c r="E176" s="314"/>
      <c r="F176" s="314"/>
      <c r="G176" s="314"/>
      <c r="H176" s="314"/>
      <c r="I176" s="314"/>
      <c r="J176" s="314"/>
    </row>
    <row r="177" spans="1:10" s="54" customFormat="1">
      <c r="B177" s="47" t="s">
        <v>69</v>
      </c>
      <c r="C177" s="314" t="s">
        <v>302</v>
      </c>
      <c r="D177" s="314"/>
      <c r="E177" s="314"/>
      <c r="F177" s="314"/>
      <c r="G177" s="314"/>
      <c r="H177" s="314"/>
      <c r="I177" s="314"/>
      <c r="J177" s="314"/>
    </row>
    <row r="178" spans="1:10" ht="15.75" thickBot="1">
      <c r="A178" s="48"/>
      <c r="B178" s="48"/>
      <c r="E178" s="37"/>
      <c r="H178" s="37"/>
    </row>
    <row r="179" spans="1:10" ht="16.5" customHeight="1">
      <c r="A179" s="48"/>
      <c r="B179" s="297" t="s">
        <v>71</v>
      </c>
      <c r="C179" s="300" t="s">
        <v>72</v>
      </c>
      <c r="D179" s="300" t="s">
        <v>73</v>
      </c>
      <c r="E179" s="300" t="s">
        <v>74</v>
      </c>
      <c r="F179" s="303" t="s">
        <v>75</v>
      </c>
      <c r="G179" s="303"/>
      <c r="H179" s="303"/>
      <c r="I179" s="300" t="s">
        <v>76</v>
      </c>
      <c r="J179" s="308" t="s">
        <v>77</v>
      </c>
    </row>
    <row r="180" spans="1:10" ht="16.5" customHeight="1">
      <c r="A180" s="48"/>
      <c r="B180" s="298"/>
      <c r="C180" s="301"/>
      <c r="D180" s="301"/>
      <c r="E180" s="301"/>
      <c r="F180" s="311" t="s">
        <v>78</v>
      </c>
      <c r="G180" s="311"/>
      <c r="H180" s="311"/>
      <c r="I180" s="301"/>
      <c r="J180" s="309"/>
    </row>
    <row r="181" spans="1:10" ht="30.75" thickBot="1">
      <c r="A181" s="54"/>
      <c r="B181" s="299"/>
      <c r="C181" s="302"/>
      <c r="D181" s="302"/>
      <c r="E181" s="302"/>
      <c r="F181" s="52" t="s">
        <v>79</v>
      </c>
      <c r="G181" s="53" t="s">
        <v>80</v>
      </c>
      <c r="H181" s="53" t="s">
        <v>81</v>
      </c>
      <c r="I181" s="302"/>
      <c r="J181" s="310"/>
    </row>
    <row r="182" spans="1:10" ht="30">
      <c r="A182" s="54"/>
      <c r="B182" s="344" t="s">
        <v>15</v>
      </c>
      <c r="C182" s="228" t="s">
        <v>303</v>
      </c>
      <c r="D182" s="228" t="s">
        <v>304</v>
      </c>
      <c r="E182" s="229">
        <v>1</v>
      </c>
      <c r="F182" s="236">
        <v>1</v>
      </c>
      <c r="G182" s="236">
        <v>1</v>
      </c>
      <c r="H182" s="236">
        <v>1</v>
      </c>
      <c r="I182" s="215" t="s">
        <v>305</v>
      </c>
      <c r="J182" s="230"/>
    </row>
    <row r="183" spans="1:10" ht="45">
      <c r="A183" s="54"/>
      <c r="B183" s="345"/>
      <c r="C183" s="225" t="s">
        <v>306</v>
      </c>
      <c r="D183" s="225" t="s">
        <v>307</v>
      </c>
      <c r="E183" s="226">
        <v>1</v>
      </c>
      <c r="F183" s="237">
        <v>1</v>
      </c>
      <c r="G183" s="237">
        <v>1</v>
      </c>
      <c r="H183" s="237">
        <f>+G183/F183</f>
        <v>1</v>
      </c>
      <c r="I183" s="204" t="s">
        <v>207</v>
      </c>
      <c r="J183" s="231"/>
    </row>
    <row r="184" spans="1:10" ht="150">
      <c r="A184" s="54"/>
      <c r="B184" s="345"/>
      <c r="C184" s="225" t="s">
        <v>308</v>
      </c>
      <c r="D184" s="225" t="s">
        <v>309</v>
      </c>
      <c r="E184" s="226">
        <v>1</v>
      </c>
      <c r="F184" s="237">
        <v>1</v>
      </c>
      <c r="G184" s="237">
        <v>1</v>
      </c>
      <c r="H184" s="237">
        <f>+G184/F184</f>
        <v>1</v>
      </c>
      <c r="I184" s="204" t="s">
        <v>207</v>
      </c>
      <c r="J184" s="231" t="s">
        <v>310</v>
      </c>
    </row>
    <row r="185" spans="1:10" ht="60">
      <c r="A185" s="54"/>
      <c r="B185" s="345"/>
      <c r="C185" s="225" t="s">
        <v>311</v>
      </c>
      <c r="D185" s="225" t="s">
        <v>312</v>
      </c>
      <c r="E185" s="226">
        <v>1</v>
      </c>
      <c r="F185" s="237">
        <v>1</v>
      </c>
      <c r="G185" s="237">
        <v>1</v>
      </c>
      <c r="H185" s="237">
        <f>+G185/F185</f>
        <v>1</v>
      </c>
      <c r="I185" s="204" t="s">
        <v>207</v>
      </c>
      <c r="J185" s="231" t="s">
        <v>313</v>
      </c>
    </row>
    <row r="186" spans="1:10" ht="45">
      <c r="A186" s="54"/>
      <c r="B186" s="345"/>
      <c r="C186" s="227" t="s">
        <v>314</v>
      </c>
      <c r="D186" s="227" t="s">
        <v>315</v>
      </c>
      <c r="E186" s="226">
        <v>1</v>
      </c>
      <c r="F186" s="237">
        <v>1</v>
      </c>
      <c r="G186" s="237">
        <v>1</v>
      </c>
      <c r="H186" s="237">
        <v>1</v>
      </c>
      <c r="I186" s="238" t="s">
        <v>305</v>
      </c>
      <c r="J186" s="232" t="s">
        <v>316</v>
      </c>
    </row>
    <row r="187" spans="1:10" ht="60.75" thickBot="1">
      <c r="A187" s="54"/>
      <c r="B187" s="346" t="s">
        <v>15</v>
      </c>
      <c r="C187" s="233" t="s">
        <v>317</v>
      </c>
      <c r="D187" s="233" t="s">
        <v>318</v>
      </c>
      <c r="E187" s="234">
        <v>1</v>
      </c>
      <c r="F187" s="239">
        <v>1</v>
      </c>
      <c r="G187" s="239">
        <v>1</v>
      </c>
      <c r="H187" s="239">
        <v>0.25</v>
      </c>
      <c r="I187" s="221" t="s">
        <v>305</v>
      </c>
      <c r="J187" s="235" t="s">
        <v>316</v>
      </c>
    </row>
    <row r="188" spans="1:10">
      <c r="A188" s="54"/>
      <c r="B188" s="38"/>
      <c r="C188" s="38"/>
      <c r="D188" s="38"/>
      <c r="F188" s="98"/>
      <c r="G188" s="98"/>
      <c r="H188" s="98"/>
      <c r="J188" s="77"/>
    </row>
    <row r="189" spans="1:10" s="54" customFormat="1">
      <c r="B189" s="49" t="s">
        <v>319</v>
      </c>
      <c r="C189" s="314" t="s">
        <v>320</v>
      </c>
      <c r="D189" s="314"/>
      <c r="E189" s="314"/>
      <c r="F189" s="314"/>
      <c r="G189" s="314"/>
      <c r="H189" s="314"/>
      <c r="I189" s="314"/>
      <c r="J189" s="314"/>
    </row>
    <row r="190" spans="1:10" s="54" customFormat="1" ht="23.25" customHeight="1">
      <c r="B190" s="49" t="s">
        <v>69</v>
      </c>
      <c r="C190" s="314" t="s">
        <v>38</v>
      </c>
      <c r="D190" s="314"/>
      <c r="E190" s="314"/>
      <c r="F190" s="314"/>
      <c r="G190" s="314"/>
      <c r="H190" s="314"/>
      <c r="I190" s="314"/>
      <c r="J190" s="314"/>
    </row>
    <row r="191" spans="1:10" ht="15.75" thickBot="1">
      <c r="A191" s="54"/>
      <c r="B191" s="49"/>
      <c r="C191" s="49"/>
      <c r="D191" s="49"/>
      <c r="E191" s="50"/>
      <c r="F191" s="50"/>
      <c r="G191" s="50"/>
      <c r="H191" s="50"/>
      <c r="I191" s="51"/>
      <c r="J191" s="49"/>
    </row>
    <row r="192" spans="1:10" ht="16.5" customHeight="1">
      <c r="A192" s="54"/>
      <c r="B192" s="297" t="s">
        <v>71</v>
      </c>
      <c r="C192" s="300" t="s">
        <v>72</v>
      </c>
      <c r="D192" s="300" t="s">
        <v>73</v>
      </c>
      <c r="E192" s="300" t="s">
        <v>74</v>
      </c>
      <c r="F192" s="303" t="s">
        <v>75</v>
      </c>
      <c r="G192" s="303"/>
      <c r="H192" s="303"/>
      <c r="I192" s="300" t="s">
        <v>76</v>
      </c>
      <c r="J192" s="308" t="s">
        <v>77</v>
      </c>
    </row>
    <row r="193" spans="1:10" ht="16.5" customHeight="1">
      <c r="A193" s="54"/>
      <c r="B193" s="298"/>
      <c r="C193" s="301"/>
      <c r="D193" s="301"/>
      <c r="E193" s="301"/>
      <c r="F193" s="311" t="s">
        <v>78</v>
      </c>
      <c r="G193" s="311"/>
      <c r="H193" s="311"/>
      <c r="I193" s="301"/>
      <c r="J193" s="309"/>
    </row>
    <row r="194" spans="1:10" ht="30.75" thickBot="1">
      <c r="A194" s="54"/>
      <c r="B194" s="299"/>
      <c r="C194" s="302"/>
      <c r="D194" s="302"/>
      <c r="E194" s="302"/>
      <c r="F194" s="52" t="s">
        <v>79</v>
      </c>
      <c r="G194" s="53" t="s">
        <v>80</v>
      </c>
      <c r="H194" s="53" t="s">
        <v>81</v>
      </c>
      <c r="I194" s="302"/>
      <c r="J194" s="310"/>
    </row>
    <row r="195" spans="1:10" s="146" customFormat="1" ht="195">
      <c r="A195" s="149"/>
      <c r="B195" s="351" t="s">
        <v>25</v>
      </c>
      <c r="C195" s="213" t="s">
        <v>321</v>
      </c>
      <c r="D195" s="213" t="s">
        <v>322</v>
      </c>
      <c r="E195" s="214">
        <v>214</v>
      </c>
      <c r="F195" s="214">
        <v>214</v>
      </c>
      <c r="G195" s="215">
        <v>371.65</v>
      </c>
      <c r="H195" s="216">
        <f>+G195/F195</f>
        <v>1.7366822429906541</v>
      </c>
      <c r="I195" s="217" t="s">
        <v>323</v>
      </c>
      <c r="J195" s="218" t="s">
        <v>324</v>
      </c>
    </row>
    <row r="196" spans="1:10" s="146" customFormat="1" ht="165">
      <c r="A196" s="149"/>
      <c r="B196" s="352"/>
      <c r="C196" s="202" t="s">
        <v>325</v>
      </c>
      <c r="D196" s="202" t="s">
        <v>326</v>
      </c>
      <c r="E196" s="203">
        <v>128.57999999999998</v>
      </c>
      <c r="F196" s="203">
        <v>129</v>
      </c>
      <c r="G196" s="204">
        <v>155.54</v>
      </c>
      <c r="H196" s="205">
        <f>+G196/F196</f>
        <v>1.205736434108527</v>
      </c>
      <c r="I196" s="206" t="s">
        <v>323</v>
      </c>
      <c r="J196" s="219" t="s">
        <v>327</v>
      </c>
    </row>
    <row r="197" spans="1:10" s="146" customFormat="1" ht="408.75" customHeight="1">
      <c r="A197" s="149"/>
      <c r="B197" s="352"/>
      <c r="C197" s="315" t="s">
        <v>328</v>
      </c>
      <c r="D197" s="315" t="s">
        <v>329</v>
      </c>
      <c r="E197" s="316">
        <v>2500</v>
      </c>
      <c r="F197" s="318">
        <v>2500</v>
      </c>
      <c r="G197" s="319">
        <v>3301</v>
      </c>
      <c r="H197" s="320">
        <f>+G197/F197</f>
        <v>1.3204</v>
      </c>
      <c r="I197" s="319" t="s">
        <v>330</v>
      </c>
      <c r="J197" s="317" t="s">
        <v>331</v>
      </c>
    </row>
    <row r="198" spans="1:10" s="146" customFormat="1" ht="408.75" customHeight="1">
      <c r="A198" s="149"/>
      <c r="B198" s="352"/>
      <c r="C198" s="315"/>
      <c r="D198" s="315"/>
      <c r="E198" s="316"/>
      <c r="F198" s="318"/>
      <c r="G198" s="319"/>
      <c r="H198" s="320"/>
      <c r="I198" s="319"/>
      <c r="J198" s="317"/>
    </row>
    <row r="199" spans="1:10" s="146" customFormat="1" ht="180">
      <c r="A199" s="149"/>
      <c r="B199" s="352"/>
      <c r="C199" s="202" t="s">
        <v>332</v>
      </c>
      <c r="D199" s="202" t="s">
        <v>333</v>
      </c>
      <c r="E199" s="207">
        <v>100</v>
      </c>
      <c r="F199" s="203">
        <v>100</v>
      </c>
      <c r="G199" s="208">
        <v>1035</v>
      </c>
      <c r="H199" s="205">
        <f>+G199/F199</f>
        <v>10.35</v>
      </c>
      <c r="I199" s="204" t="s">
        <v>334</v>
      </c>
      <c r="J199" s="219" t="s">
        <v>335</v>
      </c>
    </row>
    <row r="200" spans="1:10" s="146" customFormat="1" ht="30">
      <c r="A200" s="149"/>
      <c r="B200" s="352"/>
      <c r="C200" s="202" t="s">
        <v>336</v>
      </c>
      <c r="D200" s="202" t="s">
        <v>337</v>
      </c>
      <c r="E200" s="207">
        <v>30</v>
      </c>
      <c r="F200" s="207">
        <v>30</v>
      </c>
      <c r="G200" s="208">
        <v>12.28</v>
      </c>
      <c r="H200" s="205">
        <f>+G200/F200</f>
        <v>0.40933333333333333</v>
      </c>
      <c r="I200" s="204" t="s">
        <v>334</v>
      </c>
      <c r="J200" s="219" t="s">
        <v>338</v>
      </c>
    </row>
    <row r="201" spans="1:10" s="146" customFormat="1" ht="30">
      <c r="A201" s="149"/>
      <c r="B201" s="352"/>
      <c r="C201" s="202" t="s">
        <v>339</v>
      </c>
      <c r="D201" s="202" t="s">
        <v>340</v>
      </c>
      <c r="E201" s="209">
        <v>1</v>
      </c>
      <c r="F201" s="209">
        <v>1</v>
      </c>
      <c r="G201" s="210">
        <v>1</v>
      </c>
      <c r="H201" s="205">
        <f>+G201/F201</f>
        <v>1</v>
      </c>
      <c r="I201" s="204" t="s">
        <v>334</v>
      </c>
      <c r="J201" s="219" t="s">
        <v>341</v>
      </c>
    </row>
    <row r="202" spans="1:10" s="146" customFormat="1" ht="105">
      <c r="A202" s="149"/>
      <c r="B202" s="352"/>
      <c r="C202" s="202" t="s">
        <v>342</v>
      </c>
      <c r="D202" s="202" t="s">
        <v>343</v>
      </c>
      <c r="E202" s="211">
        <v>20</v>
      </c>
      <c r="F202" s="211">
        <v>20</v>
      </c>
      <c r="G202" s="204">
        <v>14</v>
      </c>
      <c r="H202" s="205">
        <f>+G202/F202</f>
        <v>0.7</v>
      </c>
      <c r="I202" s="206" t="s">
        <v>323</v>
      </c>
      <c r="J202" s="219" t="s">
        <v>344</v>
      </c>
    </row>
    <row r="203" spans="1:10" s="146" customFormat="1" ht="54.75" customHeight="1">
      <c r="A203" s="149"/>
      <c r="B203" s="352"/>
      <c r="C203" s="202" t="s">
        <v>345</v>
      </c>
      <c r="D203" s="202" t="s">
        <v>346</v>
      </c>
      <c r="E203" s="207">
        <v>20</v>
      </c>
      <c r="F203" s="207">
        <v>20</v>
      </c>
      <c r="G203" s="210">
        <v>30</v>
      </c>
      <c r="H203" s="205">
        <f t="shared" ref="H203" si="10">+G203/F203</f>
        <v>1.5</v>
      </c>
      <c r="I203" s="206" t="s">
        <v>323</v>
      </c>
      <c r="J203" s="219"/>
    </row>
    <row r="204" spans="1:10" s="146" customFormat="1" ht="95.25" customHeight="1">
      <c r="A204" s="149"/>
      <c r="B204" s="352"/>
      <c r="C204" s="202" t="s">
        <v>347</v>
      </c>
      <c r="D204" s="202" t="s">
        <v>348</v>
      </c>
      <c r="E204" s="207">
        <v>28</v>
      </c>
      <c r="F204" s="207">
        <v>28</v>
      </c>
      <c r="G204" s="210">
        <v>14</v>
      </c>
      <c r="H204" s="205">
        <f>+G204/F204</f>
        <v>0.5</v>
      </c>
      <c r="I204" s="206" t="s">
        <v>349</v>
      </c>
      <c r="J204" s="220" t="s">
        <v>350</v>
      </c>
    </row>
    <row r="205" spans="1:10" s="146" customFormat="1" ht="45">
      <c r="A205" s="149"/>
      <c r="B205" s="352"/>
      <c r="C205" s="202" t="s">
        <v>351</v>
      </c>
      <c r="D205" s="202" t="s">
        <v>352</v>
      </c>
      <c r="E205" s="207">
        <v>1330.39</v>
      </c>
      <c r="F205" s="207">
        <v>1330</v>
      </c>
      <c r="G205" s="204">
        <v>1392</v>
      </c>
      <c r="H205" s="205">
        <f>+G205/F205</f>
        <v>1.0466165413533834</v>
      </c>
      <c r="I205" s="206" t="s">
        <v>323</v>
      </c>
      <c r="J205" s="220"/>
    </row>
    <row r="206" spans="1:10" s="146" customFormat="1" ht="30">
      <c r="A206" s="149"/>
      <c r="B206" s="352"/>
      <c r="C206" s="202" t="s">
        <v>353</v>
      </c>
      <c r="D206" s="202" t="s">
        <v>354</v>
      </c>
      <c r="E206" s="207">
        <v>1063.69</v>
      </c>
      <c r="F206" s="207">
        <v>1064</v>
      </c>
      <c r="G206" s="204">
        <v>1064</v>
      </c>
      <c r="H206" s="205">
        <f>+G206/F206</f>
        <v>1</v>
      </c>
      <c r="I206" s="206" t="s">
        <v>349</v>
      </c>
      <c r="J206" s="219"/>
    </row>
    <row r="207" spans="1:10" s="135" customFormat="1" ht="45" customHeight="1">
      <c r="A207" s="150"/>
      <c r="B207" s="352"/>
      <c r="C207" s="202" t="s">
        <v>355</v>
      </c>
      <c r="D207" s="202" t="s">
        <v>356</v>
      </c>
      <c r="E207" s="207">
        <v>7</v>
      </c>
      <c r="F207" s="207">
        <v>7</v>
      </c>
      <c r="G207" s="204">
        <v>7</v>
      </c>
      <c r="H207" s="205">
        <f>+G207/F207</f>
        <v>1</v>
      </c>
      <c r="I207" s="206" t="s">
        <v>334</v>
      </c>
      <c r="J207" s="220" t="s">
        <v>357</v>
      </c>
    </row>
    <row r="208" spans="1:10" s="146" customFormat="1" ht="30">
      <c r="A208" s="149"/>
      <c r="B208" s="352"/>
      <c r="C208" s="202" t="s">
        <v>358</v>
      </c>
      <c r="D208" s="202" t="s">
        <v>359</v>
      </c>
      <c r="E208" s="207">
        <v>6</v>
      </c>
      <c r="F208" s="207">
        <v>6</v>
      </c>
      <c r="G208" s="204">
        <v>6</v>
      </c>
      <c r="H208" s="205">
        <f>+G208/E208</f>
        <v>1</v>
      </c>
      <c r="I208" s="206" t="s">
        <v>334</v>
      </c>
      <c r="J208" s="220" t="s">
        <v>360</v>
      </c>
    </row>
    <row r="209" spans="1:10" s="146" customFormat="1" ht="30.75" thickBot="1">
      <c r="A209" s="149"/>
      <c r="B209" s="353"/>
      <c r="C209" s="212" t="s">
        <v>361</v>
      </c>
      <c r="D209" s="221" t="s">
        <v>362</v>
      </c>
      <c r="E209" s="222">
        <v>25</v>
      </c>
      <c r="F209" s="222">
        <v>25</v>
      </c>
      <c r="G209" s="221">
        <v>29</v>
      </c>
      <c r="H209" s="223">
        <f>+G209/E209</f>
        <v>1.1599999999999999</v>
      </c>
      <c r="I209" s="212" t="s">
        <v>334</v>
      </c>
      <c r="J209" s="224" t="s">
        <v>363</v>
      </c>
    </row>
    <row r="210" spans="1:10">
      <c r="A210" s="54"/>
      <c r="B210" s="151"/>
      <c r="C210" s="38"/>
      <c r="D210" s="38"/>
      <c r="E210" s="152"/>
      <c r="F210" s="152"/>
      <c r="G210" s="78"/>
      <c r="H210" s="152"/>
      <c r="I210" s="79"/>
      <c r="J210" s="100"/>
    </row>
    <row r="211" spans="1:10" s="54" customFormat="1">
      <c r="B211" s="49" t="s">
        <v>364</v>
      </c>
      <c r="C211" s="314" t="s">
        <v>320</v>
      </c>
      <c r="D211" s="314"/>
      <c r="E211" s="314"/>
      <c r="F211" s="314"/>
      <c r="G211" s="314"/>
      <c r="H211" s="314"/>
      <c r="I211" s="314"/>
      <c r="J211" s="314"/>
    </row>
    <row r="212" spans="1:10" s="54" customFormat="1">
      <c r="B212" s="49" t="s">
        <v>69</v>
      </c>
      <c r="C212" s="314" t="s">
        <v>365</v>
      </c>
      <c r="D212" s="314"/>
      <c r="E212" s="314"/>
      <c r="F212" s="314"/>
      <c r="G212" s="314"/>
      <c r="H212" s="314"/>
      <c r="I212" s="314"/>
      <c r="J212" s="314"/>
    </row>
    <row r="213" spans="1:10" ht="15.75" thickBot="1">
      <c r="A213" s="54"/>
      <c r="B213" s="49"/>
      <c r="C213" s="49"/>
      <c r="D213" s="49"/>
      <c r="E213" s="50"/>
      <c r="F213" s="50"/>
      <c r="G213" s="50"/>
      <c r="H213" s="50"/>
      <c r="I213" s="51"/>
      <c r="J213" s="49"/>
    </row>
    <row r="214" spans="1:10" ht="19.5" customHeight="1">
      <c r="B214" s="297" t="s">
        <v>71</v>
      </c>
      <c r="C214" s="300" t="s">
        <v>72</v>
      </c>
      <c r="D214" s="300" t="s">
        <v>73</v>
      </c>
      <c r="E214" s="300" t="s">
        <v>74</v>
      </c>
      <c r="F214" s="303" t="s">
        <v>75</v>
      </c>
      <c r="G214" s="303"/>
      <c r="H214" s="303"/>
      <c r="I214" s="300" t="s">
        <v>76</v>
      </c>
      <c r="J214" s="308" t="s">
        <v>77</v>
      </c>
    </row>
    <row r="215" spans="1:10" ht="16.5" customHeight="1">
      <c r="A215" s="54"/>
      <c r="B215" s="298"/>
      <c r="C215" s="301"/>
      <c r="D215" s="301"/>
      <c r="E215" s="301"/>
      <c r="F215" s="311" t="s">
        <v>78</v>
      </c>
      <c r="G215" s="311"/>
      <c r="H215" s="311"/>
      <c r="I215" s="301"/>
      <c r="J215" s="309"/>
    </row>
    <row r="216" spans="1:10" ht="30.75" thickBot="1">
      <c r="B216" s="299"/>
      <c r="C216" s="302"/>
      <c r="D216" s="302"/>
      <c r="E216" s="302"/>
      <c r="F216" s="52" t="s">
        <v>79</v>
      </c>
      <c r="G216" s="53" t="s">
        <v>80</v>
      </c>
      <c r="H216" s="53" t="s">
        <v>81</v>
      </c>
      <c r="I216" s="302"/>
      <c r="J216" s="310"/>
    </row>
    <row r="217" spans="1:10" ht="30">
      <c r="A217" s="54"/>
      <c r="B217" s="331" t="s">
        <v>25</v>
      </c>
      <c r="C217" s="190" t="s">
        <v>366</v>
      </c>
      <c r="D217" s="190" t="s">
        <v>367</v>
      </c>
      <c r="E217" s="197">
        <v>154</v>
      </c>
      <c r="F217" s="170">
        <v>154</v>
      </c>
      <c r="G217" s="170">
        <v>154</v>
      </c>
      <c r="H217" s="171">
        <f>+G217/F217</f>
        <v>1</v>
      </c>
      <c r="I217" s="172" t="s">
        <v>112</v>
      </c>
      <c r="J217" s="173" t="s">
        <v>368</v>
      </c>
    </row>
    <row r="218" spans="1:10" ht="30.75" thickBot="1">
      <c r="A218" s="54"/>
      <c r="B218" s="332"/>
      <c r="C218" s="192" t="s">
        <v>369</v>
      </c>
      <c r="D218" s="192" t="s">
        <v>370</v>
      </c>
      <c r="E218" s="198">
        <v>48</v>
      </c>
      <c r="F218" s="174">
        <v>48</v>
      </c>
      <c r="G218" s="174">
        <v>48</v>
      </c>
      <c r="H218" s="175">
        <f>+G218/F218</f>
        <v>1</v>
      </c>
      <c r="I218" s="176" t="s">
        <v>299</v>
      </c>
      <c r="J218" s="177" t="s">
        <v>371</v>
      </c>
    </row>
    <row r="219" spans="1:10">
      <c r="A219" s="54"/>
      <c r="B219" s="151"/>
      <c r="C219" s="77"/>
      <c r="D219" s="77"/>
      <c r="E219" s="76"/>
      <c r="F219" s="152"/>
      <c r="G219" s="78"/>
      <c r="H219" s="152"/>
      <c r="I219" s="79"/>
      <c r="J219" s="100"/>
    </row>
    <row r="220" spans="1:10" s="54" customFormat="1">
      <c r="B220" s="49" t="s">
        <v>372</v>
      </c>
      <c r="C220" s="314" t="s">
        <v>373</v>
      </c>
      <c r="D220" s="314"/>
      <c r="E220" s="314"/>
      <c r="F220" s="314"/>
      <c r="G220" s="314"/>
      <c r="H220" s="314"/>
      <c r="I220" s="314"/>
      <c r="J220" s="314"/>
    </row>
    <row r="221" spans="1:10" s="54" customFormat="1">
      <c r="B221" s="49" t="s">
        <v>69</v>
      </c>
      <c r="C221" s="49" t="s">
        <v>374</v>
      </c>
      <c r="D221" s="49"/>
      <c r="E221" s="50"/>
      <c r="F221" s="50"/>
      <c r="G221" s="50"/>
      <c r="H221" s="50"/>
      <c r="I221" s="51"/>
      <c r="J221" s="49"/>
    </row>
    <row r="222" spans="1:10" ht="15.75" thickBot="1">
      <c r="A222" s="54"/>
      <c r="B222" s="49"/>
      <c r="C222" s="49"/>
      <c r="D222" s="49"/>
      <c r="E222" s="50"/>
      <c r="F222" s="50"/>
      <c r="G222" s="50"/>
      <c r="H222" s="50"/>
      <c r="I222" s="51"/>
      <c r="J222" s="49"/>
    </row>
    <row r="223" spans="1:10" ht="19.5" customHeight="1">
      <c r="A223" s="54"/>
      <c r="B223" s="297" t="s">
        <v>71</v>
      </c>
      <c r="C223" s="300" t="s">
        <v>72</v>
      </c>
      <c r="D223" s="300" t="s">
        <v>73</v>
      </c>
      <c r="E223" s="300" t="s">
        <v>74</v>
      </c>
      <c r="F223" s="303" t="s">
        <v>75</v>
      </c>
      <c r="G223" s="303"/>
      <c r="H223" s="303"/>
      <c r="I223" s="300" t="s">
        <v>76</v>
      </c>
      <c r="J223" s="308" t="s">
        <v>77</v>
      </c>
    </row>
    <row r="224" spans="1:10" ht="16.5" customHeight="1">
      <c r="A224" s="54"/>
      <c r="B224" s="298"/>
      <c r="C224" s="301"/>
      <c r="D224" s="301"/>
      <c r="E224" s="301"/>
      <c r="F224" s="311" t="s">
        <v>78</v>
      </c>
      <c r="G224" s="311"/>
      <c r="H224" s="311"/>
      <c r="I224" s="301"/>
      <c r="J224" s="309"/>
    </row>
    <row r="225" spans="1:10" ht="30.75" thickBot="1">
      <c r="A225" s="54"/>
      <c r="B225" s="299"/>
      <c r="C225" s="302"/>
      <c r="D225" s="302"/>
      <c r="E225" s="302"/>
      <c r="F225" s="52" t="s">
        <v>79</v>
      </c>
      <c r="G225" s="53" t="s">
        <v>80</v>
      </c>
      <c r="H225" s="53" t="s">
        <v>81</v>
      </c>
      <c r="I225" s="302"/>
      <c r="J225" s="310"/>
    </row>
    <row r="226" spans="1:10" ht="45.75" thickBot="1">
      <c r="A226" s="54"/>
      <c r="B226" s="193" t="s">
        <v>19</v>
      </c>
      <c r="C226" s="179" t="s">
        <v>375</v>
      </c>
      <c r="D226" s="179" t="s">
        <v>376</v>
      </c>
      <c r="E226" s="196">
        <v>1</v>
      </c>
      <c r="F226" s="178">
        <v>1</v>
      </c>
      <c r="G226" s="178">
        <v>1</v>
      </c>
      <c r="H226" s="178">
        <f>+G226/F226</f>
        <v>1</v>
      </c>
      <c r="I226" s="179" t="s">
        <v>233</v>
      </c>
      <c r="J226" s="180" t="s">
        <v>377</v>
      </c>
    </row>
    <row r="227" spans="1:10">
      <c r="A227" s="54"/>
      <c r="B227" s="151"/>
      <c r="C227" s="77"/>
      <c r="D227" s="77"/>
      <c r="E227" s="76"/>
      <c r="F227" s="152"/>
      <c r="G227" s="78"/>
      <c r="H227" s="152"/>
      <c r="I227" s="79"/>
      <c r="J227" s="100"/>
    </row>
    <row r="228" spans="1:10" s="54" customFormat="1">
      <c r="B228" s="49" t="s">
        <v>372</v>
      </c>
      <c r="C228" s="314" t="s">
        <v>373</v>
      </c>
      <c r="D228" s="314"/>
      <c r="E228" s="314"/>
      <c r="F228" s="314"/>
      <c r="G228" s="314"/>
      <c r="H228" s="314"/>
      <c r="I228" s="314"/>
      <c r="J228" s="314"/>
    </row>
    <row r="229" spans="1:10" s="54" customFormat="1">
      <c r="B229" s="49" t="s">
        <v>69</v>
      </c>
      <c r="C229" s="314" t="s">
        <v>34</v>
      </c>
      <c r="D229" s="314"/>
      <c r="E229" s="314"/>
      <c r="F229" s="314"/>
      <c r="G229" s="314"/>
      <c r="H229" s="314"/>
      <c r="I229" s="314"/>
      <c r="J229" s="314"/>
    </row>
    <row r="230" spans="1:10" ht="15.75" thickBot="1">
      <c r="A230" s="54"/>
      <c r="B230" s="49"/>
      <c r="C230" s="49"/>
      <c r="D230" s="49"/>
      <c r="E230" s="50"/>
      <c r="F230" s="50"/>
      <c r="G230" s="50"/>
      <c r="H230" s="50"/>
      <c r="I230" s="51"/>
      <c r="J230" s="49"/>
    </row>
    <row r="231" spans="1:10" ht="19.5" customHeight="1">
      <c r="A231" s="54"/>
      <c r="B231" s="297" t="s">
        <v>71</v>
      </c>
      <c r="C231" s="300" t="s">
        <v>72</v>
      </c>
      <c r="D231" s="300" t="s">
        <v>73</v>
      </c>
      <c r="E231" s="300" t="s">
        <v>74</v>
      </c>
      <c r="F231" s="303" t="s">
        <v>75</v>
      </c>
      <c r="G231" s="303"/>
      <c r="H231" s="303"/>
      <c r="I231" s="300" t="s">
        <v>76</v>
      </c>
      <c r="J231" s="308" t="s">
        <v>77</v>
      </c>
    </row>
    <row r="232" spans="1:10" ht="16.5" customHeight="1">
      <c r="A232" s="54"/>
      <c r="B232" s="298"/>
      <c r="C232" s="301"/>
      <c r="D232" s="301"/>
      <c r="E232" s="301"/>
      <c r="F232" s="311" t="s">
        <v>78</v>
      </c>
      <c r="G232" s="311"/>
      <c r="H232" s="311"/>
      <c r="I232" s="301"/>
      <c r="J232" s="309"/>
    </row>
    <row r="233" spans="1:10" ht="30.75" thickBot="1">
      <c r="A233" s="54"/>
      <c r="B233" s="299"/>
      <c r="C233" s="302"/>
      <c r="D233" s="302"/>
      <c r="E233" s="302"/>
      <c r="F233" s="52" t="s">
        <v>79</v>
      </c>
      <c r="G233" s="53" t="s">
        <v>80</v>
      </c>
      <c r="H233" s="53" t="s">
        <v>81</v>
      </c>
      <c r="I233" s="302"/>
      <c r="J233" s="310"/>
    </row>
    <row r="234" spans="1:10" ht="45.75" thickBot="1">
      <c r="A234" s="54"/>
      <c r="B234" s="193" t="s">
        <v>14</v>
      </c>
      <c r="C234" s="179" t="s">
        <v>378</v>
      </c>
      <c r="D234" s="179" t="s">
        <v>379</v>
      </c>
      <c r="E234" s="196">
        <v>1</v>
      </c>
      <c r="F234" s="178">
        <v>1</v>
      </c>
      <c r="G234" s="178">
        <v>1</v>
      </c>
      <c r="H234" s="178">
        <f>+G234/F234</f>
        <v>1</v>
      </c>
      <c r="I234" s="179" t="s">
        <v>112</v>
      </c>
      <c r="J234" s="180" t="s">
        <v>380</v>
      </c>
    </row>
    <row r="235" spans="1:10">
      <c r="A235" s="54"/>
      <c r="B235" s="151"/>
      <c r="C235" s="77"/>
      <c r="D235" s="77"/>
      <c r="E235" s="76"/>
      <c r="F235" s="152"/>
      <c r="G235" s="78"/>
      <c r="H235" s="152"/>
      <c r="I235" s="79"/>
      <c r="J235" s="100"/>
    </row>
    <row r="236" spans="1:10" s="54" customFormat="1">
      <c r="B236" s="49" t="s">
        <v>381</v>
      </c>
      <c r="C236" s="314" t="s">
        <v>382</v>
      </c>
      <c r="D236" s="314"/>
      <c r="E236" s="314"/>
      <c r="F236" s="314"/>
      <c r="G236" s="314"/>
      <c r="H236" s="314"/>
      <c r="I236" s="314"/>
      <c r="J236" s="314"/>
    </row>
    <row r="237" spans="1:10" s="54" customFormat="1" ht="24.75" customHeight="1">
      <c r="B237" s="49" t="s">
        <v>69</v>
      </c>
      <c r="C237" s="326" t="s">
        <v>383</v>
      </c>
      <c r="D237" s="326"/>
      <c r="E237" s="326"/>
      <c r="F237" s="326"/>
      <c r="G237" s="326"/>
      <c r="H237" s="326"/>
      <c r="I237" s="326"/>
      <c r="J237" s="326"/>
    </row>
    <row r="238" spans="1:10" ht="15.75" thickBot="1">
      <c r="A238" s="54"/>
      <c r="B238" s="49"/>
      <c r="C238" s="49"/>
      <c r="D238" s="49"/>
      <c r="E238" s="50"/>
      <c r="F238" s="50"/>
      <c r="G238" s="50"/>
      <c r="H238" s="50"/>
      <c r="I238" s="51"/>
      <c r="J238" s="49"/>
    </row>
    <row r="239" spans="1:10" ht="19.5" customHeight="1">
      <c r="B239" s="297" t="s">
        <v>71</v>
      </c>
      <c r="C239" s="300" t="s">
        <v>72</v>
      </c>
      <c r="D239" s="300" t="s">
        <v>73</v>
      </c>
      <c r="E239" s="300" t="s">
        <v>74</v>
      </c>
      <c r="F239" s="303" t="s">
        <v>75</v>
      </c>
      <c r="G239" s="303"/>
      <c r="H239" s="303"/>
      <c r="I239" s="300" t="s">
        <v>76</v>
      </c>
      <c r="J239" s="308" t="s">
        <v>77</v>
      </c>
    </row>
    <row r="240" spans="1:10" ht="16.5" customHeight="1">
      <c r="A240" s="54"/>
      <c r="B240" s="298"/>
      <c r="C240" s="301"/>
      <c r="D240" s="301"/>
      <c r="E240" s="301"/>
      <c r="F240" s="311" t="s">
        <v>78</v>
      </c>
      <c r="G240" s="311"/>
      <c r="H240" s="311"/>
      <c r="I240" s="301"/>
      <c r="J240" s="309"/>
    </row>
    <row r="241" spans="1:10" ht="30.75" thickBot="1">
      <c r="B241" s="299"/>
      <c r="C241" s="302"/>
      <c r="D241" s="302"/>
      <c r="E241" s="302"/>
      <c r="F241" s="52" t="s">
        <v>79</v>
      </c>
      <c r="G241" s="53" t="s">
        <v>80</v>
      </c>
      <c r="H241" s="53" t="s">
        <v>81</v>
      </c>
      <c r="I241" s="302"/>
      <c r="J241" s="310"/>
    </row>
    <row r="242" spans="1:10" s="146" customFormat="1" ht="30.75" thickBot="1">
      <c r="A242" s="149"/>
      <c r="B242" s="193" t="s">
        <v>23</v>
      </c>
      <c r="C242" s="194" t="s">
        <v>384</v>
      </c>
      <c r="D242" s="194" t="s">
        <v>385</v>
      </c>
      <c r="E242" s="195">
        <v>1</v>
      </c>
      <c r="F242" s="178">
        <v>1</v>
      </c>
      <c r="G242" s="178">
        <v>1</v>
      </c>
      <c r="H242" s="178">
        <v>1</v>
      </c>
      <c r="I242" s="179" t="s">
        <v>305</v>
      </c>
      <c r="J242" s="180" t="s">
        <v>386</v>
      </c>
    </row>
    <row r="243" spans="1:10">
      <c r="A243" s="54"/>
      <c r="B243" s="151"/>
      <c r="C243" s="77"/>
      <c r="D243" s="77"/>
      <c r="E243" s="76"/>
      <c r="F243" s="152"/>
      <c r="G243" s="78"/>
      <c r="H243" s="152"/>
      <c r="I243" s="79"/>
      <c r="J243" s="100"/>
    </row>
    <row r="244" spans="1:10" s="54" customFormat="1">
      <c r="B244" s="46" t="s">
        <v>387</v>
      </c>
      <c r="C244" s="46" t="s">
        <v>388</v>
      </c>
      <c r="D244" s="46"/>
      <c r="E244" s="46"/>
      <c r="F244" s="42"/>
      <c r="G244" s="42"/>
      <c r="H244" s="46"/>
      <c r="I244" s="153"/>
      <c r="J244" s="46"/>
    </row>
    <row r="245" spans="1:10" s="54" customFormat="1" ht="21" customHeight="1">
      <c r="B245" s="49" t="s">
        <v>69</v>
      </c>
      <c r="C245" s="325" t="s">
        <v>45</v>
      </c>
      <c r="D245" s="325"/>
      <c r="E245" s="325"/>
      <c r="F245" s="325"/>
      <c r="G245" s="325"/>
      <c r="H245" s="325"/>
      <c r="I245" s="325"/>
      <c r="J245" s="325"/>
    </row>
    <row r="246" spans="1:10" ht="15.75" thickBot="1">
      <c r="B246" s="49"/>
      <c r="C246" s="49"/>
      <c r="D246" s="49"/>
      <c r="E246" s="50"/>
      <c r="F246" s="50"/>
      <c r="G246" s="50"/>
      <c r="H246" s="50"/>
      <c r="I246" s="51"/>
      <c r="J246" s="49"/>
    </row>
    <row r="247" spans="1:10" ht="16.5" customHeight="1">
      <c r="B247" s="297" t="s">
        <v>71</v>
      </c>
      <c r="C247" s="300" t="s">
        <v>72</v>
      </c>
      <c r="D247" s="300" t="s">
        <v>73</v>
      </c>
      <c r="E247" s="300" t="s">
        <v>74</v>
      </c>
      <c r="F247" s="303" t="s">
        <v>75</v>
      </c>
      <c r="G247" s="303"/>
      <c r="H247" s="303"/>
      <c r="I247" s="300" t="s">
        <v>76</v>
      </c>
      <c r="J247" s="308" t="s">
        <v>77</v>
      </c>
    </row>
    <row r="248" spans="1:10" ht="16.5" customHeight="1">
      <c r="B248" s="298"/>
      <c r="C248" s="301"/>
      <c r="D248" s="301"/>
      <c r="E248" s="301"/>
      <c r="F248" s="311" t="s">
        <v>78</v>
      </c>
      <c r="G248" s="311"/>
      <c r="H248" s="311"/>
      <c r="I248" s="301"/>
      <c r="J248" s="309"/>
    </row>
    <row r="249" spans="1:10" ht="30.75" thickBot="1">
      <c r="B249" s="299"/>
      <c r="C249" s="302"/>
      <c r="D249" s="302"/>
      <c r="E249" s="302"/>
      <c r="F249" s="52" t="s">
        <v>79</v>
      </c>
      <c r="G249" s="53" t="s">
        <v>80</v>
      </c>
      <c r="H249" s="53" t="s">
        <v>81</v>
      </c>
      <c r="I249" s="302"/>
      <c r="J249" s="310"/>
    </row>
    <row r="250" spans="1:10" ht="30">
      <c r="B250" s="331" t="s">
        <v>24</v>
      </c>
      <c r="C250" s="190" t="s">
        <v>389</v>
      </c>
      <c r="D250" s="190" t="s">
        <v>390</v>
      </c>
      <c r="E250" s="171">
        <v>1</v>
      </c>
      <c r="F250" s="171">
        <v>1</v>
      </c>
      <c r="G250" s="185">
        <v>1</v>
      </c>
      <c r="H250" s="171">
        <f>+G250/F250</f>
        <v>1</v>
      </c>
      <c r="I250" s="172" t="s">
        <v>391</v>
      </c>
      <c r="J250" s="181" t="s">
        <v>392</v>
      </c>
    </row>
    <row r="251" spans="1:10" ht="105">
      <c r="B251" s="354"/>
      <c r="C251" s="191" t="s">
        <v>393</v>
      </c>
      <c r="D251" s="191" t="s">
        <v>394</v>
      </c>
      <c r="E251" s="187">
        <v>1</v>
      </c>
      <c r="F251" s="187">
        <v>1</v>
      </c>
      <c r="G251" s="187">
        <v>1</v>
      </c>
      <c r="H251" s="187">
        <f>+G251/F251</f>
        <v>1</v>
      </c>
      <c r="I251" s="188" t="s">
        <v>395</v>
      </c>
      <c r="J251" s="182" t="s">
        <v>396</v>
      </c>
    </row>
    <row r="252" spans="1:10" ht="45">
      <c r="B252" s="354"/>
      <c r="C252" s="191" t="s">
        <v>397</v>
      </c>
      <c r="D252" s="191" t="s">
        <v>398</v>
      </c>
      <c r="E252" s="187">
        <v>1</v>
      </c>
      <c r="F252" s="187">
        <v>1</v>
      </c>
      <c r="G252" s="187">
        <v>1</v>
      </c>
      <c r="H252" s="187">
        <f t="shared" ref="H252" si="11">+G252/F252</f>
        <v>1</v>
      </c>
      <c r="I252" s="188" t="s">
        <v>112</v>
      </c>
      <c r="J252" s="182" t="s">
        <v>399</v>
      </c>
    </row>
    <row r="253" spans="1:10" ht="30.75" thickBot="1">
      <c r="B253" s="332"/>
      <c r="C253" s="192" t="s">
        <v>400</v>
      </c>
      <c r="D253" s="192" t="s">
        <v>401</v>
      </c>
      <c r="E253" s="175">
        <v>1</v>
      </c>
      <c r="F253" s="175">
        <v>1</v>
      </c>
      <c r="G253" s="175">
        <v>1</v>
      </c>
      <c r="H253" s="175">
        <f>+G253/F253</f>
        <v>1</v>
      </c>
      <c r="I253" s="176" t="s">
        <v>395</v>
      </c>
      <c r="J253" s="183" t="s">
        <v>402</v>
      </c>
    </row>
    <row r="254" spans="1:10">
      <c r="F254" s="154"/>
      <c r="J254" s="155"/>
    </row>
    <row r="255" spans="1:10">
      <c r="F255" s="156"/>
    </row>
    <row r="256" spans="1:10">
      <c r="F256" s="156"/>
    </row>
  </sheetData>
  <mergeCells count="261">
    <mergeCell ref="F62:H62"/>
    <mergeCell ref="I62:I64"/>
    <mergeCell ref="J62:J64"/>
    <mergeCell ref="F63:H63"/>
    <mergeCell ref="C77:J77"/>
    <mergeCell ref="C110:J110"/>
    <mergeCell ref="C131:C133"/>
    <mergeCell ref="D131:D133"/>
    <mergeCell ref="E131:E133"/>
    <mergeCell ref="F131:H131"/>
    <mergeCell ref="I131:I133"/>
    <mergeCell ref="J131:J133"/>
    <mergeCell ref="F132:H132"/>
    <mergeCell ref="G5:J6"/>
    <mergeCell ref="C5:E5"/>
    <mergeCell ref="C6:E6"/>
    <mergeCell ref="C15:J15"/>
    <mergeCell ref="G7:H8"/>
    <mergeCell ref="D12:J12"/>
    <mergeCell ref="B13:C13"/>
    <mergeCell ref="D13:J13"/>
    <mergeCell ref="B10:C10"/>
    <mergeCell ref="D10:J10"/>
    <mergeCell ref="B11:C11"/>
    <mergeCell ref="D11:J11"/>
    <mergeCell ref="C8:D8"/>
    <mergeCell ref="C7:E7"/>
    <mergeCell ref="B2:B8"/>
    <mergeCell ref="F2:F4"/>
    <mergeCell ref="F5:F6"/>
    <mergeCell ref="F7:F8"/>
    <mergeCell ref="G2:J4"/>
    <mergeCell ref="I7:I8"/>
    <mergeCell ref="C2:D4"/>
    <mergeCell ref="J7:J8"/>
    <mergeCell ref="B250:B253"/>
    <mergeCell ref="B247:B249"/>
    <mergeCell ref="C247:C249"/>
    <mergeCell ref="D247:D249"/>
    <mergeCell ref="F247:H247"/>
    <mergeCell ref="I247:I249"/>
    <mergeCell ref="J247:J249"/>
    <mergeCell ref="F248:H248"/>
    <mergeCell ref="E247:E249"/>
    <mergeCell ref="C245:J245"/>
    <mergeCell ref="C16:J16"/>
    <mergeCell ref="I18:I20"/>
    <mergeCell ref="B12:C12"/>
    <mergeCell ref="F214:H214"/>
    <mergeCell ref="B195:B209"/>
    <mergeCell ref="F44:H44"/>
    <mergeCell ref="I44:I46"/>
    <mergeCell ref="J44:J46"/>
    <mergeCell ref="F240:H240"/>
    <mergeCell ref="J192:J194"/>
    <mergeCell ref="C190:J190"/>
    <mergeCell ref="E192:E194"/>
    <mergeCell ref="B91:B95"/>
    <mergeCell ref="C98:J98"/>
    <mergeCell ref="C99:J99"/>
    <mergeCell ref="B101:B103"/>
    <mergeCell ref="C101:C103"/>
    <mergeCell ref="D101:D103"/>
    <mergeCell ref="E101:E103"/>
    <mergeCell ref="F101:H101"/>
    <mergeCell ref="C177:J177"/>
    <mergeCell ref="B35:B36"/>
    <mergeCell ref="B44:B46"/>
    <mergeCell ref="C236:J236"/>
    <mergeCell ref="C237:J237"/>
    <mergeCell ref="C192:C194"/>
    <mergeCell ref="D192:D194"/>
    <mergeCell ref="F192:H192"/>
    <mergeCell ref="I192:I194"/>
    <mergeCell ref="E112:E114"/>
    <mergeCell ref="F180:H180"/>
    <mergeCell ref="I112:I114"/>
    <mergeCell ref="J112:J114"/>
    <mergeCell ref="F113:H113"/>
    <mergeCell ref="F142:H142"/>
    <mergeCell ref="C228:J228"/>
    <mergeCell ref="C229:J229"/>
    <mergeCell ref="J123:J125"/>
    <mergeCell ref="F124:H124"/>
    <mergeCell ref="C120:J120"/>
    <mergeCell ref="C121:D121"/>
    <mergeCell ref="J231:J233"/>
    <mergeCell ref="D153:D155"/>
    <mergeCell ref="F232:H232"/>
    <mergeCell ref="C220:J220"/>
    <mergeCell ref="B141:B143"/>
    <mergeCell ref="C141:C143"/>
    <mergeCell ref="D141:D143"/>
    <mergeCell ref="E141:E143"/>
    <mergeCell ref="F141:H141"/>
    <mergeCell ref="I141:I143"/>
    <mergeCell ref="J141:J143"/>
    <mergeCell ref="C214:C216"/>
    <mergeCell ref="D214:D216"/>
    <mergeCell ref="I214:I216"/>
    <mergeCell ref="C212:J212"/>
    <mergeCell ref="C211:J211"/>
    <mergeCell ref="J214:J216"/>
    <mergeCell ref="F215:H215"/>
    <mergeCell ref="E214:E216"/>
    <mergeCell ref="B182:B187"/>
    <mergeCell ref="E153:E155"/>
    <mergeCell ref="F153:H153"/>
    <mergeCell ref="I153:I155"/>
    <mergeCell ref="J153:J155"/>
    <mergeCell ref="F154:H154"/>
    <mergeCell ref="B168:B174"/>
    <mergeCell ref="C59:J59"/>
    <mergeCell ref="B239:B241"/>
    <mergeCell ref="C239:C241"/>
    <mergeCell ref="D239:D241"/>
    <mergeCell ref="E239:E241"/>
    <mergeCell ref="F239:H239"/>
    <mergeCell ref="I239:I241"/>
    <mergeCell ref="J239:J241"/>
    <mergeCell ref="B217:B218"/>
    <mergeCell ref="C60:J60"/>
    <mergeCell ref="C67:J67"/>
    <mergeCell ref="B70:B72"/>
    <mergeCell ref="C70:C72"/>
    <mergeCell ref="D70:D72"/>
    <mergeCell ref="E70:E72"/>
    <mergeCell ref="F70:H70"/>
    <mergeCell ref="I70:I72"/>
    <mergeCell ref="J70:J72"/>
    <mergeCell ref="F71:H71"/>
    <mergeCell ref="B62:B64"/>
    <mergeCell ref="C62:C64"/>
    <mergeCell ref="D62:D64"/>
    <mergeCell ref="E62:E64"/>
    <mergeCell ref="B134:B136"/>
    <mergeCell ref="E18:E20"/>
    <mergeCell ref="C29:J29"/>
    <mergeCell ref="C30:J30"/>
    <mergeCell ref="B32:B34"/>
    <mergeCell ref="C32:C34"/>
    <mergeCell ref="D32:D34"/>
    <mergeCell ref="I32:I34"/>
    <mergeCell ref="J32:J34"/>
    <mergeCell ref="D18:D20"/>
    <mergeCell ref="J18:J20"/>
    <mergeCell ref="B18:B20"/>
    <mergeCell ref="F18:H18"/>
    <mergeCell ref="F19:H19"/>
    <mergeCell ref="C18:C20"/>
    <mergeCell ref="B21:B25"/>
    <mergeCell ref="F32:H32"/>
    <mergeCell ref="F33:H33"/>
    <mergeCell ref="E32:E34"/>
    <mergeCell ref="B38:B39"/>
    <mergeCell ref="B56:B57"/>
    <mergeCell ref="C50:J50"/>
    <mergeCell ref="C51:J51"/>
    <mergeCell ref="B53:B55"/>
    <mergeCell ref="C53:C55"/>
    <mergeCell ref="D53:D55"/>
    <mergeCell ref="E53:E55"/>
    <mergeCell ref="F53:H53"/>
    <mergeCell ref="I53:I55"/>
    <mergeCell ref="J53:J55"/>
    <mergeCell ref="F54:H54"/>
    <mergeCell ref="B47:B48"/>
    <mergeCell ref="F45:H45"/>
    <mergeCell ref="C44:C46"/>
    <mergeCell ref="D44:D46"/>
    <mergeCell ref="E44:E46"/>
    <mergeCell ref="C41:J41"/>
    <mergeCell ref="C42:J42"/>
    <mergeCell ref="B80:B82"/>
    <mergeCell ref="C80:C82"/>
    <mergeCell ref="D80:D82"/>
    <mergeCell ref="E80:E82"/>
    <mergeCell ref="F80:H80"/>
    <mergeCell ref="I80:I82"/>
    <mergeCell ref="J80:J82"/>
    <mergeCell ref="F81:H81"/>
    <mergeCell ref="C85:J85"/>
    <mergeCell ref="B88:B90"/>
    <mergeCell ref="C88:C90"/>
    <mergeCell ref="D88:D90"/>
    <mergeCell ref="E88:E90"/>
    <mergeCell ref="F88:H88"/>
    <mergeCell ref="I88:I90"/>
    <mergeCell ref="J88:J90"/>
    <mergeCell ref="F89:H89"/>
    <mergeCell ref="I101:I103"/>
    <mergeCell ref="J101:J103"/>
    <mergeCell ref="F102:H102"/>
    <mergeCell ref="B104:B107"/>
    <mergeCell ref="C176:J176"/>
    <mergeCell ref="B179:B181"/>
    <mergeCell ref="C179:C181"/>
    <mergeCell ref="D179:D181"/>
    <mergeCell ref="E179:E181"/>
    <mergeCell ref="F179:H179"/>
    <mergeCell ref="I179:I181"/>
    <mergeCell ref="J179:J181"/>
    <mergeCell ref="C109:J109"/>
    <mergeCell ref="F112:H112"/>
    <mergeCell ref="B115:B118"/>
    <mergeCell ref="B112:B114"/>
    <mergeCell ref="C112:C114"/>
    <mergeCell ref="D112:D114"/>
    <mergeCell ref="C138:J138"/>
    <mergeCell ref="C139:J139"/>
    <mergeCell ref="C128:J128"/>
    <mergeCell ref="C129:D129"/>
    <mergeCell ref="B131:B133"/>
    <mergeCell ref="C150:J150"/>
    <mergeCell ref="C151:I151"/>
    <mergeCell ref="B153:B155"/>
    <mergeCell ref="C153:C155"/>
    <mergeCell ref="B223:B225"/>
    <mergeCell ref="C223:C225"/>
    <mergeCell ref="D223:D225"/>
    <mergeCell ref="E223:E225"/>
    <mergeCell ref="F223:H223"/>
    <mergeCell ref="I223:I225"/>
    <mergeCell ref="J223:J225"/>
    <mergeCell ref="F224:H224"/>
    <mergeCell ref="C189:J189"/>
    <mergeCell ref="F193:H193"/>
    <mergeCell ref="B192:B194"/>
    <mergeCell ref="B214:B216"/>
    <mergeCell ref="C197:C198"/>
    <mergeCell ref="D197:D198"/>
    <mergeCell ref="E197:E198"/>
    <mergeCell ref="J197:J198"/>
    <mergeCell ref="F197:F198"/>
    <mergeCell ref="G197:G198"/>
    <mergeCell ref="H197:H198"/>
    <mergeCell ref="I197:I198"/>
    <mergeCell ref="B123:B125"/>
    <mergeCell ref="C123:C125"/>
    <mergeCell ref="D123:D125"/>
    <mergeCell ref="E123:E125"/>
    <mergeCell ref="F123:H123"/>
    <mergeCell ref="I123:I125"/>
    <mergeCell ref="B231:B233"/>
    <mergeCell ref="C231:C233"/>
    <mergeCell ref="D231:D233"/>
    <mergeCell ref="E231:E233"/>
    <mergeCell ref="F231:H231"/>
    <mergeCell ref="I231:I233"/>
    <mergeCell ref="B156:B160"/>
    <mergeCell ref="C162:J162"/>
    <mergeCell ref="C163:J163"/>
    <mergeCell ref="B165:B167"/>
    <mergeCell ref="C165:C167"/>
    <mergeCell ref="D165:D167"/>
    <mergeCell ref="E165:E167"/>
    <mergeCell ref="F165:H165"/>
    <mergeCell ref="I165:I167"/>
    <mergeCell ref="J165:J167"/>
    <mergeCell ref="F166:H166"/>
    <mergeCell ref="B144:B145"/>
  </mergeCells>
  <conditionalFormatting sqref="J218">
    <cfRule type="duplicateValues" dxfId="3" priority="4"/>
  </conditionalFormatting>
  <conditionalFormatting sqref="J226">
    <cfRule type="duplicateValues" dxfId="2" priority="3"/>
  </conditionalFormatting>
  <conditionalFormatting sqref="J234">
    <cfRule type="duplicateValues" dxfId="1" priority="2"/>
  </conditionalFormatting>
  <conditionalFormatting sqref="J242">
    <cfRule type="duplicateValues" dxfId="0" priority="1"/>
  </conditionalFormatting>
  <dataValidations count="4">
    <dataValidation type="list" allowBlank="1" showInputMessage="1" showErrorMessage="1" sqref="B83" xr:uid="{00000000-0002-0000-0100-000001000000}">
      <formula1>"Fortalecimiento organizacional y simplificación de procesos, Defensa jurídica"</formula1>
    </dataValidation>
    <dataValidation type="list" allowBlank="1" showInputMessage="1" showErrorMessage="1" sqref="B47:B48 B168" xr:uid="{00000000-0002-0000-0100-000002000000}">
      <formula1>"Fortalecimiento organizacional y simplificación de procesos, Gestión presupuestal y eficiencia del gasto público"</formula1>
    </dataValidation>
    <dataValidation type="list" allowBlank="1" showInputMessage="1" showErrorMessage="1" sqref="C245" xr:uid="{00000000-0002-0000-0100-000005000000}">
      <formula1>"PLANEACION INSTITUCIONAL Y GESTION PRESUPUESTAL, EVALUACION Y SEGUIMIENTO"</formula1>
    </dataValidation>
    <dataValidation type="list" allowBlank="1" showInputMessage="1" showErrorMessage="1" sqref="B156:B158" xr:uid="{00000000-0002-0000-0100-000003000000}">
      <formula1>"Fortalecimiento organizacional y simplificación de procesos"</formula1>
    </dataValidation>
  </dataValidations>
  <printOptions horizontalCentered="1" verticalCentered="1"/>
  <pageMargins left="0.43307086614173229" right="0.23622047244094491" top="0.62992125984251968" bottom="0.39370078740157483" header="0.43307086614173229" footer="0"/>
  <pageSetup paperSize="14" scale="42" fitToHeight="0" orientation="landscape" r:id="rId1"/>
  <headerFooter alignWithMargins="0"/>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6000000}">
          <x14:formula1>
            <xm:f>'Políticas Vs Dimensión'!$A$5:$A$6</xm:f>
          </x14:formula1>
          <xm:sqref>B26:B27</xm:sqref>
        </x14:dataValidation>
        <x14:dataValidation type="list" allowBlank="1" showInputMessage="1" showErrorMessage="1" xr:uid="{00000000-0002-0000-0100-000008000000}">
          <x14:formula1>
            <xm:f>'Políticas Vs Dimensión'!$A$18</xm:f>
          </x14:formula1>
          <xm:sqref>B195</xm:sqref>
        </x14:dataValidation>
        <x14:dataValidation type="list" allowBlank="1" showInputMessage="1" showErrorMessage="1" xr:uid="{00000000-0002-0000-0100-00000A000000}">
          <x14:formula1>
            <xm:f>'https://invias-my.sharepoint.com/Users/adriana/OneDrive - Instituto Nacional de Vias - INVIAS/2023 office/Cuentas de Cobro/Febrero/Users/adriana/Downloads/Users/adriana/Downloads/Users/adriana/Desktop/Invías/2022/Contraloria/C:/Users/avarelam/Desktop/Planeación/PLANEACIÓN 2017/Varios/Formatos/[Formato Plan de Accion V2.1.xlsx]Políticas Vs Dimención'!#REF!</xm:f>
          </x14:formula1>
          <xm:sqref>C190 C60 C229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 Online</Application>
  <Manager/>
  <Company>Hewlett-Packard Company</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lpinilla</dc:creator>
  <cp:keywords/>
  <dc:description/>
  <cp:lastModifiedBy>Adriana Varela Montenegro</cp:lastModifiedBy>
  <cp:revision/>
  <dcterms:created xsi:type="dcterms:W3CDTF">2014-11-11T21:05:34Z</dcterms:created>
  <dcterms:modified xsi:type="dcterms:W3CDTF">2024-03-06T15:30:13Z</dcterms:modified>
  <cp:category/>
  <cp:contentStatus/>
</cp:coreProperties>
</file>