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427"/>
  <workbookPr/>
  <mc:AlternateContent xmlns:mc="http://schemas.openxmlformats.org/markup-compatibility/2006">
    <mc:Choice Requires="x15">
      <x15ac:absPath xmlns:x15ac="http://schemas.microsoft.com/office/spreadsheetml/2010/11/ac" url="https://invias-my.sharepoint.com/personal/avarelam_invias_gov_co/Documents/2024/PEI/"/>
    </mc:Choice>
  </mc:AlternateContent>
  <xr:revisionPtr revIDLastSave="314" documentId="8_{74A0AF7E-19D4-41C8-96D9-A664B02DD103}" xr6:coauthVersionLast="47" xr6:coauthVersionMax="47" xr10:uidLastSave="{006A34B8-4E32-4F79-9C23-BBB29038E5DA}"/>
  <bookViews>
    <workbookView xWindow="-120" yWindow="-120" windowWidth="29040" windowHeight="15840" xr2:uid="{00000000-000D-0000-FFFF-FFFF00000000}"/>
  </bookViews>
  <sheets>
    <sheet name="PEI 2023-2026 " sheetId="3" r:id="rId1"/>
  </sheets>
  <definedNames>
    <definedName name="_xlnm._FilterDatabase" localSheetId="0" hidden="1">'PEI 2023-2026 '!$A$6:$S$29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4" i="3" l="1"/>
  <c r="P22" i="3"/>
  <c r="P21" i="3"/>
  <c r="P28" i="3"/>
  <c r="P27" i="3"/>
  <c r="P26" i="3"/>
  <c r="P25" i="3"/>
  <c r="P14" i="3" l="1"/>
  <c r="P12" i="3"/>
  <c r="P11" i="3"/>
  <c r="P10" i="3"/>
  <c r="P9" i="3"/>
  <c r="P8" i="3" l="1"/>
  <c r="P7" i="3"/>
</calcChain>
</file>

<file path=xl/sharedStrings.xml><?xml version="1.0" encoding="utf-8"?>
<sst xmlns="http://schemas.openxmlformats.org/spreadsheetml/2006/main" count="207" uniqueCount="121">
  <si>
    <t>TRANSFORMACIONES</t>
  </si>
  <si>
    <t>OBJETIVO ESTRÁTEGICO INSTITUCIONAL</t>
  </si>
  <si>
    <t>ACCIONES</t>
  </si>
  <si>
    <t>INDICADORES</t>
  </si>
  <si>
    <t>Responsable</t>
  </si>
  <si>
    <t>Nombre</t>
  </si>
  <si>
    <t>Metas cuatrienio 2023-2026</t>
  </si>
  <si>
    <t>Convergencia Regional</t>
  </si>
  <si>
    <t xml:space="preserve"> Intervenir vías regionales y caminos ancestrales </t>
  </si>
  <si>
    <t>Vías regionales y caminos ancestrales intervenidos</t>
  </si>
  <si>
    <t>Derecho Humano a la alimentación</t>
  </si>
  <si>
    <t>Intervenir Instalaciones portuarias fluviales</t>
  </si>
  <si>
    <t>Instalaciones portuarias fluviales  intervenidas</t>
  </si>
  <si>
    <t>Director de Ejecución y Operación
Subdirector Marítimo fluvial y férreo</t>
  </si>
  <si>
    <t> </t>
  </si>
  <si>
    <t>Realizar mejoramiento de red vial primaria</t>
  </si>
  <si>
    <t>Vías primarias no concesionadas mejoradas</t>
  </si>
  <si>
    <t>Director de Ejecución y Operación
Subdirector Gestión Integral de Carreteras
Subdirector de Modernización de Carreteras Nacionales</t>
  </si>
  <si>
    <t>Realizar rehabilitación y/o mantenimiento</t>
  </si>
  <si>
    <t>Vías primarias no concesionadas rehabilitadas y mantenidas</t>
  </si>
  <si>
    <t>Director de Ejecución y Operación
Subdirector Gestión Integral de Carreteras
Subdirector de Modernización de Carreteras Nacionales</t>
  </si>
  <si>
    <t>Canales de acceso a los puertos marítimos mantenidos, mejorados y profundizados</t>
  </si>
  <si>
    <t xml:space="preserve">Transformación productiva, internacionalización y acción climática </t>
  </si>
  <si>
    <t>Incorporar los lineamientos de Infraestructura verde vial</t>
  </si>
  <si>
    <t>Director Técnico y de Estructuración
Subdirector de Sostenibilidad</t>
  </si>
  <si>
    <t>Implementar a 2025 tres (3) herramientas para mejorar los sistemas de información geográfica de la infraestructura de transporte para la gestión del riesgo.</t>
  </si>
  <si>
    <t>Herramientas implementadas para la captura de datos orientadas a la gestión integral del riesgo.</t>
  </si>
  <si>
    <t>Director Técnico y de Estructuración
Subdirector de Gestión del Riesgo</t>
  </si>
  <si>
    <t xml:space="preserve">
Elaborar un documento de lineamientos técnicos que tengan como objetivo la realización de estudios de riesgo para la infraestructura de transporte.</t>
  </si>
  <si>
    <t>Documento de lineamientos técnicos elaborados para la realización de estudios de riesgo en la infraestructura del transporte carretero.</t>
  </si>
  <si>
    <t>Diseñar e implementar dos (2) metodologías para el cálculo del riesgo de la infraestructura de transporte</t>
  </si>
  <si>
    <t>Metodologías diseñadas e implementadas para el cálculo del riesgo de la infraestructura de transporte.</t>
  </si>
  <si>
    <t>Documentos técnicos elaborados.</t>
  </si>
  <si>
    <t>Director Técnico y de Estructuración
Subdirector Reglamentación Técnica e innovación</t>
  </si>
  <si>
    <t>Realizar proyectos de infraestructura de transporte que incluyan criterios de accesibilidad universal.</t>
  </si>
  <si>
    <t>Proyectos de infraestructura de transporte con criterios de accesibilidad universal realizadas</t>
  </si>
  <si>
    <t>Director Técnico y de Estructuración
Subdirector Marítimo, fluvial y férreo</t>
  </si>
  <si>
    <t>Todas las Dependencias</t>
  </si>
  <si>
    <t>Obtener la certificación de sistema de gestión e igualdad de género, llamado Equipares Público</t>
  </si>
  <si>
    <t>Certificación de sistema de gestión e igualdad de género, llamado Equipares Público</t>
  </si>
  <si>
    <t>Secretaría General</t>
  </si>
  <si>
    <t>Implementar Plan Estratégico de Tecnologías de la información y las comunicaciones-PETI-</t>
  </si>
  <si>
    <t>Plan Estratégico de Tecnologías de la información y las comunicaciones-PETI-</t>
  </si>
  <si>
    <t>Oficina de las Tecnologías y la Información</t>
  </si>
  <si>
    <t>Modelo óptimo de gestión Jurídica del Estado implementado</t>
  </si>
  <si>
    <t>Dirección Jurídica</t>
  </si>
  <si>
    <t>Implementar el programa anual de auditoria aprobado por el Comité Institucional de coordinación de Control Interno</t>
  </si>
  <si>
    <t>Programa anual de auditoria implementado</t>
  </si>
  <si>
    <t>Oficina de Control Interno</t>
  </si>
  <si>
    <t>Diseñar, construir, rehabilitar, mantener y operar la infraestructura vial intermodal, mediante proyectos con criterios  técnicos, de innovación, sostenibilidad y resiliencia para la integración territorial y la disminución de brechas sociales y económicas entre los centros de producción y comercialización</t>
  </si>
  <si>
    <t>Impactar positivamente la calidad de vida de los ciudadanos y la competitividad del país, generando valor público, confianza y satisfacción a la ciudadanía, mediante el mejoramiento del desempeño institucional en el marco del Modelo Integrado de Planeación y Gestión – MIPG.</t>
  </si>
  <si>
    <t>Director de Ejecución y Operación
Subdirector Vías Regionales.
Gerencia de Caminos Comunitarios de la Paz Total</t>
  </si>
  <si>
    <t xml:space="preserve">Proyectos pilotos contratados para aplicar los Lineamientos de Infraestructura Verde_LIVV </t>
  </si>
  <si>
    <t>Director Técnico y de Estructuración</t>
  </si>
  <si>
    <t>Mejorar de manera continua el marco de gobernanza de proyectos del INVIAS</t>
  </si>
  <si>
    <t xml:space="preserve">Diagnóstico del grado de madurez de proyectos, BIM y SCA elaborado </t>
  </si>
  <si>
    <t>Plan del marco de gobernanza de proyectos del INVIAS elaborado e implementado</t>
  </si>
  <si>
    <t>Elaborar e implementar el  plan del marco de gobernanza de proyectos del INVIAS</t>
  </si>
  <si>
    <t>Marco de gobernanza de proyectos del INVIAS mejorado</t>
  </si>
  <si>
    <t xml:space="preserve">Realizar estudios preliminares para la calificación y priorización de los proyectos susceptibles de cobro de la CNV </t>
  </si>
  <si>
    <t>Implementar el proceso del Cobro de la Contribución Nacional de Valorización - CNV, para los proyectos viales del INVIAS</t>
  </si>
  <si>
    <t>Proyecto del proceso del Cobro de la Contribución Nacional de Valorización - CNV implementado</t>
  </si>
  <si>
    <t>Elaborar el diagnóstico de madurez en dirección de proyectos, BIM y SCA del INVIAS como parte de la estrategia general en gerencia de proyectos del sector transporte.</t>
  </si>
  <si>
    <t>ESTRATEGIAS SECTORIALES</t>
  </si>
  <si>
    <t xml:space="preserve">Infraestructura resiliente con vocación social </t>
  </si>
  <si>
    <t>Infraestructura resiliente con vocación social</t>
  </si>
  <si>
    <t>Instituciones fortalecidas, confiables e incluyentes</t>
  </si>
  <si>
    <t>Porcentaje de kilómetros de vías priorizadas construidos o en mantenimiento en municipios PDET.</t>
  </si>
  <si>
    <t>Número de Juntas de Acción Comunal contratadas en los procesos de contratación del proyecto de vías terciarias para la paz y el posconflicto.</t>
  </si>
  <si>
    <t>Se define cada vigencia</t>
  </si>
  <si>
    <t>Priorizar vías construidas o en mantenimiento en municipios PDET</t>
  </si>
  <si>
    <t>Contratar Juntas de Acción Comunal para el proyecto de vías terciarias para la paz y el posconflicto</t>
  </si>
  <si>
    <t>Adaptación al cambio climático</t>
  </si>
  <si>
    <t xml:space="preserve">Estudios preliminares en concordancia con la Resolución vigente para la calificación y priorización de los proyectos susceptibles de cobro de la CNV realizados </t>
  </si>
  <si>
    <t xml:space="preserve">Elaborar cartillas de "lineamientos técnicos para el mantenimiento y conservación de caminos ancestrales y senderos peatonales" y "buenas prácticas para manejo y uso del material recuperado de pavimentos y mezclas asfálticas"; incluyendo criterios de sostenibilidad. </t>
  </si>
  <si>
    <t>Implementar plan de mejora continua del índice de desempeño institucional -IDI- (Formulado cada vigencia)</t>
  </si>
  <si>
    <t>Plan de mejora continua del índice de desempeño institucional -IDI- implementado</t>
  </si>
  <si>
    <t>Implementar el modelo óptimo de gestión Jurídica del Estado</t>
  </si>
  <si>
    <t>Realizar mantenimiento, mejoramiento y/o profundización de los canales de acceso a los puertos marítimos</t>
  </si>
  <si>
    <t>Seguimiento Diciembre 2023</t>
  </si>
  <si>
    <t>Cualitativo</t>
  </si>
  <si>
    <t>Cuantitativo
2023</t>
  </si>
  <si>
    <t>Cuantitativo
Acumulado PND</t>
  </si>
  <si>
    <t>Durante esta vigencia no se tenia programado avance de esta acción</t>
  </si>
  <si>
    <t>Se reporta un acumulado de 14 Muelles fluviales construidos, mejorados y mantenidos:
(2) Buenavista y Piñuña blanco en Puerto Asís
(5) La chorrera, la pedrera,  El Encanto y Puerto Arica, (áreas no municipalizables) Puerto Nariño, en Amazonas 
(1)Yuruparí en Mitú departamento de Vaupés
(3) Lloró, Atrato y Litoral del San Juan (Santa Genoveva de Docordó) en el Departamento de Chocó
(2) Puerto Arango (Florencia) Curillo  en Caquetá
(1) El Retorno en Guaviare</t>
  </si>
  <si>
    <t>Se realizó el mantenimiento del  Canal de acceso al puerto de Buenaventura.</t>
  </si>
  <si>
    <t>Durante la vigencia 2023 se han ejecutado 420Km de Vías terciarias en municipios PDET</t>
  </si>
  <si>
    <t>Se firmaron 1035 convenios con Juntas de Acción Comunal en 32 departamentos.</t>
  </si>
  <si>
    <r>
      <t xml:space="preserve">Se avanzó con la inclusión de los lineamientos de infraestrucrtura verde vial del proyecto Conectividad Arauca -Casanare: </t>
    </r>
    <r>
      <rPr>
        <i/>
        <sz val="11"/>
        <color theme="1"/>
        <rFont val="Nunito Sans"/>
      </rPr>
      <t>Yopal - Paz de Ariporo, La Cabuya -Saravena y Tame-Arauca.</t>
    </r>
  </si>
  <si>
    <t>Mediante 2024I-VBOG-004784 se socializaron logros de MIPG 2023 y a través del 2023I-VBOG-042391 se solicitó alimentar avances de los planes de mejoramiento por política en el micrositio de MIPG</t>
  </si>
  <si>
    <t xml:space="preserve">El avance fue de 65% teniendo en cuenta que de los 5 componentes necesarios para solicitar la certificación del sello, se ha avanzado hasta el paso #3.
</t>
  </si>
  <si>
    <t>El muelle de puerto nariño esta al 100% y cumple con los criterios de accesibilidad</t>
  </si>
  <si>
    <t>El avance fue del 88% representado de la siguente manera:
1. Se elaboró el diagnóstico de madurez arquitectura empresarial arrojando un puntaje de 1.79 conluyendosé que es importante generar una estrategía para mejorar la situación del componente de la Arquitectura empresarial.
2. Plan de Implementación del Modelo de Seguridad y Privacidad de la Información lográndose la implementación de la Política de Control de Acceso.
3. Protocolo IPV6: Se avanzó en un 100% en la Fase I de Inicio y un 50% en a fase II de planificación.
4. Adquisición licenciamiento de ofimática.
5. Servicio de centro de datos</t>
  </si>
  <si>
    <t>Cuantitativo
2024</t>
  </si>
  <si>
    <t>Durante la vigencia 2023 se ha ejecutado 3.301 Km de vías regionales y caminos ancestrales intervenidos (mejoradas, mantenidas y rehabilitadas).</t>
  </si>
  <si>
    <t>Se realizaron intervenciones de 221 km en la red vial regional, a continuación se presenta el detalle por Departamento: 
 Antioquia 18,9 Km, Atlántico 4,19 Km, Bolívar 9,34 Km, Boyacá 7,86 Km, Caldas 0,412 Km, Caquetá 0,01 Km, Casanare 1 Km,  Cauca 1,5 Km, Cesar 3,31 Km, Chocó 1,98 Km, Cundinamarca 0,4 Km, Huila 62,5 Km, La Guajira 10,8 Km, Magdalena 3,99 Km, Meta 0,51 Km, Nariño 20,5 Km, Norte De Santander 48,4 Km, Santander 18,9 Km, Tolima 6,3 Km, Valle Del Cauca 0,4 Km y Vaupés 0,15 Km.</t>
  </si>
  <si>
    <t>Durante este trimestre no se finalizó ninguna intervención fluvial</t>
  </si>
  <si>
    <t>Durante el primer trimestre de 2024 se ejecutaron 34,04 km de Vía primaria mejorada través de los  programas de Concluir, legalidad y reactivación.</t>
  </si>
  <si>
    <t>Se ejecutaron 157,7Km de Vía primaria mejorada través de los programas de Concluir, legalidad y reactivación.</t>
  </si>
  <si>
    <t>Se ejecutaron 371,65Km de Vía primaria no concesionada con mantenimiento y rehabilitación, a través de los programas de Gestión Vial Integral, Concluir - Concluir y otros proyectos de la red nacional.</t>
  </si>
  <si>
    <t>Durante el primer trimestre de 2024 se ejecutaron 34,04 km de Vía primaria no concesionada con mantenimiento y rehabilitación a través de los  programas de Gestión Vial Integral, Concluir - Concluir y otros proyectos de la red nacional.</t>
  </si>
  <si>
    <t>Durante el primer trimestre de 2024, se realizaron intervenciones en 7.2 km en vías terciarias en 13 municipios PDET que se detallan a continuación:  
ANTIOQUIA: Carepa (0,8 Km); Turbo (0,646 Km); Bolívar María La Baja (2,88 Km); San Juan Nepomuceno (0,19 Km); 
CAQUETÁ: Morelia (0,01 Km); 
CAUCA: Argelia (0,015 Km); El Tambo (0,08 Km); Mercaderes (0,4 Km); 
CESAR: La Jagua De Ibirico (0,81 Km); 
NORTE DE SANTANDER: San Calixto (0,15233 Km); Sardinata (0,54 Km); 
TOLIMA:  Chaparral (0,53 Km) y Rioblanco (0,235 Km);</t>
  </si>
  <si>
    <t>Meta con avance a partir del tercer trimestre</t>
  </si>
  <si>
    <t>Se realizó la estructuración de los procesos: Estudios y diseños para las soluciones viales del sector Coveñas - Tolú, transversal del Caribe en el marco del proyecto de ampliación aeroportuaria aeropuerto “Golfo de Morrosquillo” Santiago de Tolú (Sucre) y Estudios y diseños de los puentes en el corredor PR 47_PR 53 de la ruta  7008 Ocaña_ Alto del Pozo, derivados de la emergencia por la avalancha en el municipio de Abrego, los cuales requieren implementación de la metodología BIM.</t>
  </si>
  <si>
    <t>Se está elaborando el plan de implementación, que incluye el plan de cierre de brechas y plan para la dirección del proyecto. En el plan de cierre de brechas ya se realizaron las proyecciones de cada modelo de madurez y se encuentran establecidas las metas de proyecciones de corto (1 año), mediano (3 años) y largo (5 años) plazos. En el plan para la dirección del proyecto ya se realizó todo, pero falta incorporar los resultados del plan de cierre de brechas para quedar acorde con este de tal  manera que quede integrado. Por otra parte, se inició la implementación del marco de gobernanza, mediante la implementación del tablero de Control de Contratos, el cual está siendo alimentado por las Dirección de Ejecución y Operación y Dirección Técnica y de Estructuración.</t>
  </si>
  <si>
    <t>Esta acción tiene avance en el cuarto trimestre, sin embargo, se han realizado las siguientes gestiones, se ha revisado los trazados actualizados de las vías, se preselecciona el proyecto vial en paquete de obras: cruce cordilleras, Quindío 1 y 2. Se realizan reuniones de aclaración con funcionarios del área de operaciones para el entendimiento de los proyectos, así como la consecución de los trazados actualizados de los proyectos. Aunque no se tenia avance Se genera nuevo cronograma el cual depende de la información que sea factible de consecución.</t>
  </si>
  <si>
    <t xml:space="preserve">Esta acción tiene avance en el cuarto trimestre, sin embargo, se han realizado las siguientes gestiones, modificación y adición del Acuerdo No. 002 de 2023 del Consejo Directivo y en consecuencia con ello, la modificación y adición de la Resolución 1729 de 2023. Se establecieron 3 restricciones al método de distribución del beneficio denominadas costo de administración, contribución máxima anual y contribución total. Se determinaron dos exenciones, una respecto de los contribuyentes que se encuentren dentro de las bases del SISIBEN y la otra respecto de los contribuyentes sin capacidad de pago, quienes, de darse las condiciones establecidas, quedarán exentos del 100% del pago de contribución de valorización. Se estableció que el término para incorporar inmuebles al censo predial será de 3 años. </t>
  </si>
  <si>
    <t>Meta con cumplimiento programado para el cuarto trimestre</t>
  </si>
  <si>
    <t>Durante esta vigencia no se tiene programado realizar proyecto con criterio de accesibilidad universal</t>
  </si>
  <si>
    <t>Con los resultados del Índice de Desempeño Institucional de la vigencia 2022 se formularon en el 3° trimestre de 2023 los planes de mejoramiento por política, los cuales tienen ejecución 2023-2024 y se encuentran disponibles en el repositorio de MIPG Invias dentro de la carpeta   
Producto de la recolección de respuestas de FURAG 2023 se han identificado temas críticos para complementar los planes de mejora vigentes y se han actualizado las evidencias de ejecución de cada política.</t>
  </si>
  <si>
    <t>El proceso de certificación consta de 5 etapas: Inicio, Diagnóstico, Política y Plan de Acción, Implementación del Plan de Acción  y Revisión centro regional y preparación de la evaluación, nos encontramos en la cuarta etapa donde se realizó la preauditoria para evaluar el estado actual, se realizó la encuesta de ambiente laboral y de conocimiento tanto para la alta dirección como para los colaboradores del Invías, se revisaron y actualizaron las evidencias para que estén conforme a las exigencias del PNUD</t>
  </si>
  <si>
    <t>Se establecieron cronogramas de proyectos del PETI, así mismo se han avanzado con proyectos de todas las coordinaciones de la OTIC. https://invias.sharepoint.com/:f:/t/OTIC/EiAKN3ROtvpHkuW7_u2y0KkBBYnUIjjcFkybck9Bd4kAHQ?e=D3xBzJ</t>
  </si>
  <si>
    <t>A través de la Resolución 692 de 2024, mediante el cual adopta la nueva Política de Prevención de Daño Antijurídico 2024-2025 del Invías,  se realizó el cargue en el aplicativo Ekogui de la línea jurisprudencial del Invías. Se relacionan las actas de los comités de conciliación desarrollados durante el primer trimestre 2024. https://invias-my.sharepoint.com/:f:/g/personal/erengifo_invias_gov_co/EpOYU_pXd-VIiflfSGyYYZEBXf6Yl5VbJLptFh8wQx_Prw?e=pLYMqA</t>
  </si>
  <si>
    <t>Acción programada con cumplimiento a partir del segundo trimestre de la vigencia 2024.</t>
  </si>
  <si>
    <t>Avance acumulado</t>
  </si>
  <si>
    <t>Se incorporaron lineamientos de infraestructura Verde Vial en los siguientes proyectos:
1. Neiva- San Vicente del Caguán- Puerto Rico – Florencia: Cuenta con el documento de sostenibilidad aprobado.
2. Transversal de la Macarena - Meseta la Uribe: Cuenta con Documento de Sostenibilidad.
3. Conexión Puente Pumarejo: Cuenta con apéndice de sostenibilidad.
4. Corredor del Paletará (solución sostenible Parque Natural Puracé): Cuenta con el Documento de Sostenibilidad.
5. Transversal Del Catatumbo (Tibú – El Tarra – Convención - Ocaña):  El Documento de Sostenibilidad cuenta con un concepto de conformidad sujeto a las observaciones.
6. Conectividad de Bahía Solano - El Valle: Cuenta con apéndice de sostenibilidad.
7. PUENTE ARIMENA - VIENTO; JURIEPE – PUERTO CARREÑO: Cuenta con apéndice de sostenibilidad.
8. Conexión Pacifico Orinoquia - Puente Arimena -Viento Juriepe Puerto Carreño: Cuenta con apéndice de sostenibilidad.
9. Transversal el libertador, Popayán (Crucero) -Totoró- Inzá- La Plata: cuenta con apéndice de sostenibilidad.
10. Puerto de Buenaventura: Proyecto finalizado, la implementación  de  los Lineamientos de Infraestructura Verde Vial, se ha cumplido con el lineamiento 4.5 sobre diseño de trazados e infraestructura asociada sostenible, generando un impacto positivo en el uso actual del suelo asociado al proyecto.</t>
  </si>
  <si>
    <t>Seguimiento primer trimestre 2024</t>
  </si>
  <si>
    <t>INSTITUTO NACIONAL DE VÍAS
SEGUIMIENTO PLAN ESTRATÉGICO INSTITUCIONAL 2023-2026 
“POR UN PAÍS CON VÍAS INTERMODALES DONDE CONVERGEN TERRITORIOS Y COMUNIDADES”.</t>
  </si>
  <si>
    <t>SEGUIMIENTO</t>
  </si>
  <si>
    <t>ARTICULACIÓN</t>
  </si>
  <si>
    <t>Se realizaron las siguientes auditorias:
1. Auditoría a contratos 1713 de 2015, 1389 de 2018 y 1284 de 2022 – Firma NAVE Ltda.
2. Auditoría a concurso de méritos abierto N° CMA- DTE-SEP-191-2021 - Lote 3.
3. Auditoría a Direcciones Territoriales.
4. Auditoría al Sistema de Gestión de Seguridad y Salud en el Trabajo.
5. Auditorías SACI.
6. Auditorías contratos de obra.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</si>
</sst>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3" formatCode="_-* #,##0.00_-;\-* #,##0.00_-;_-* &quot;-&quot;??_-;_-@_-"/>
    <numFmt numFmtId="164" formatCode="_-* #,##0_-;\-* #,##0_-;_-* &quot;-&quot;??_-;_-@_-"/>
  </numFmts>
  <fonts count="12">
    <font>
      <sz val="11"/>
      <color theme="1"/>
      <name val="Calibri"/>
      <family val="2"/>
      <scheme val="minor"/>
    </font>
    <font>
      <sz val="11"/>
      <color theme="1"/>
      <name val="Calibri"/>
      <family val="2"/>
      <scheme val="minor"/>
    </font>
    <font>
      <sz val="8"/>
      <name val="Calibri"/>
      <family val="2"/>
      <scheme val="minor"/>
    </font>
    <font>
      <sz val="11"/>
      <color theme="1"/>
      <name val="Nunito Sans"/>
    </font>
    <font>
      <b/>
      <sz val="12"/>
      <color theme="1"/>
      <name val="Nunito Sans"/>
    </font>
    <font>
      <b/>
      <sz val="16"/>
      <color theme="1"/>
      <name val="Nunito Sans"/>
    </font>
    <font>
      <sz val="11"/>
      <color theme="1"/>
      <name val="Thonburi"/>
      <family val="2"/>
      <charset val="222"/>
    </font>
    <font>
      <i/>
      <sz val="11"/>
      <color theme="1"/>
      <name val="Nunito Sans"/>
    </font>
    <font>
      <sz val="10"/>
      <name val="Arial"/>
      <family val="2"/>
    </font>
    <font>
      <b/>
      <sz val="12"/>
      <color theme="0"/>
      <name val="Nunito Sans"/>
    </font>
    <font>
      <sz val="11"/>
      <name val="Nunito Sans"/>
    </font>
    <font>
      <b/>
      <sz val="16"/>
      <color theme="0"/>
      <name val="Nunito Sans"/>
    </font>
  </fonts>
  <fills count="7">
    <fill>
      <patternFill patternType="none"/>
    </fill>
    <fill>
      <patternFill patternType="gray125"/>
    </fill>
    <fill>
      <patternFill patternType="solid">
        <fgColor theme="0"/>
        <bgColor indexed="64"/>
      </patternFill>
    </fill>
    <fill>
      <patternFill patternType="solid">
        <fgColor rgb="FFC86400"/>
        <bgColor indexed="64"/>
      </patternFill>
    </fill>
    <fill>
      <patternFill patternType="solid">
        <fgColor rgb="FFEA7500"/>
        <bgColor rgb="FF000000"/>
      </patternFill>
    </fill>
    <fill>
      <patternFill patternType="solid">
        <fgColor rgb="FFFFFFFF"/>
        <bgColor rgb="FF000000"/>
      </patternFill>
    </fill>
    <fill>
      <patternFill patternType="solid">
        <fgColor theme="1" tint="0.499984740745262"/>
        <bgColor indexed="64"/>
      </patternFill>
    </fill>
  </fills>
  <borders count="23">
    <border>
      <left/>
      <right/>
      <top/>
      <bottom/>
      <diagonal/>
    </border>
    <border>
      <left style="hair">
        <color indexed="64"/>
      </left>
      <right/>
      <top/>
      <bottom/>
      <diagonal/>
    </border>
    <border>
      <left style="dashed">
        <color rgb="FFD0CECE"/>
      </left>
      <right style="dashed">
        <color rgb="FFD0CECE"/>
      </right>
      <top style="dashed">
        <color rgb="FFD0CECE"/>
      </top>
      <bottom style="dashed">
        <color rgb="FFD0CECE"/>
      </bottom>
      <diagonal/>
    </border>
    <border>
      <left style="dashed">
        <color rgb="FFD0CECE"/>
      </left>
      <right style="dashed">
        <color rgb="FFD0CECE"/>
      </right>
      <top style="dashed">
        <color rgb="FFD0CECE"/>
      </top>
      <bottom/>
      <diagonal/>
    </border>
    <border>
      <left style="dashed">
        <color rgb="FFD0CECE"/>
      </left>
      <right style="dashed">
        <color rgb="FFD0CECE"/>
      </right>
      <top/>
      <bottom style="dashed">
        <color rgb="FFD0CECE"/>
      </bottom>
      <diagonal/>
    </border>
    <border>
      <left/>
      <right style="dashed">
        <color rgb="FFD0CECE"/>
      </right>
      <top style="dashed">
        <color rgb="FFD0CECE"/>
      </top>
      <bottom style="dashed">
        <color rgb="FFD0CECE"/>
      </bottom>
      <diagonal/>
    </border>
    <border>
      <left/>
      <right/>
      <top style="dashed">
        <color rgb="FFD0CECE"/>
      </top>
      <bottom style="dashed">
        <color rgb="FFD0CECE"/>
      </bottom>
      <diagonal/>
    </border>
    <border>
      <left/>
      <right style="dashed">
        <color rgb="FFD0CECE"/>
      </right>
      <top/>
      <bottom style="dashed">
        <color rgb="FFD0CECE"/>
      </bottom>
      <diagonal/>
    </border>
    <border>
      <left/>
      <right style="dashed">
        <color rgb="FFD0CECE"/>
      </right>
      <top/>
      <bottom/>
      <diagonal/>
    </border>
    <border>
      <left/>
      <right/>
      <top/>
      <bottom style="dashed">
        <color rgb="FFD0CECE"/>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left style="hair">
        <color indexed="64"/>
      </left>
      <right/>
      <top style="hair">
        <color indexed="64"/>
      </top>
      <bottom style="hair">
        <color indexed="64"/>
      </bottom>
      <diagonal/>
    </border>
    <border>
      <left style="dotted">
        <color indexed="64"/>
      </left>
      <right style="dotted">
        <color indexed="64"/>
      </right>
      <top/>
      <bottom/>
      <diagonal/>
    </border>
    <border>
      <left style="dotted">
        <color indexed="64"/>
      </left>
      <right style="dotted">
        <color indexed="64"/>
      </right>
      <top style="thin">
        <color indexed="64"/>
      </top>
      <bottom style="thin">
        <color indexed="64"/>
      </bottom>
      <diagonal/>
    </border>
    <border>
      <left style="dotted">
        <color indexed="64"/>
      </left>
      <right/>
      <top/>
      <bottom/>
      <diagonal/>
    </border>
    <border>
      <left/>
      <right/>
      <top style="thin">
        <color indexed="64"/>
      </top>
      <bottom/>
      <diagonal/>
    </border>
    <border>
      <left/>
      <right/>
      <top/>
      <bottom style="dotted">
        <color indexed="64"/>
      </bottom>
      <diagonal/>
    </border>
    <border>
      <left style="dashed">
        <color rgb="FFD0CECE"/>
      </left>
      <right style="dotted">
        <color theme="0" tint="-0.249977111117893"/>
      </right>
      <top style="dashed">
        <color rgb="FFD0CECE"/>
      </top>
      <bottom style="dashed">
        <color rgb="FFD0CECE"/>
      </bottom>
      <diagonal/>
    </border>
    <border>
      <left style="dashed">
        <color rgb="FFD0CECE"/>
      </left>
      <right style="dashed">
        <color rgb="FFD0CECE"/>
      </right>
      <top style="dashed">
        <color rgb="FFD0CECE"/>
      </top>
      <bottom style="dotted">
        <color theme="0" tint="-0.249977111117893"/>
      </bottom>
      <diagonal/>
    </border>
    <border>
      <left style="dashed">
        <color rgb="FFD0CECE"/>
      </left>
      <right style="dashed">
        <color rgb="FFD0CECE"/>
      </right>
      <top style="dotted">
        <color theme="0" tint="-0.249977111117893"/>
      </top>
      <bottom style="dashed">
        <color rgb="FFD0CECE"/>
      </bottom>
      <diagonal/>
    </border>
  </borders>
  <cellStyleXfs count="6">
    <xf numFmtId="0" fontId="0" fillId="0" borderId="0"/>
    <xf numFmtId="0" fontId="1" fillId="0" borderId="0"/>
    <xf numFmtId="41"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8" fillId="0" borderId="0"/>
  </cellStyleXfs>
  <cellXfs count="64">
    <xf numFmtId="0" fontId="0" fillId="0" borderId="0" xfId="0"/>
    <xf numFmtId="0" fontId="3" fillId="2" borderId="0" xfId="0" applyFont="1" applyFill="1" applyAlignment="1">
      <alignment horizontal="center" vertical="center"/>
    </xf>
    <xf numFmtId="0" fontId="3" fillId="2" borderId="0" xfId="0" applyFont="1" applyFill="1" applyAlignment="1">
      <alignment vertical="center"/>
    </xf>
    <xf numFmtId="0" fontId="3" fillId="2" borderId="0" xfId="0" applyFont="1" applyFill="1" applyAlignment="1">
      <alignment horizontal="left" vertical="center"/>
    </xf>
    <xf numFmtId="0" fontId="4" fillId="2" borderId="0" xfId="0" applyFont="1" applyFill="1" applyAlignment="1">
      <alignment horizontal="center" vertical="center"/>
    </xf>
    <xf numFmtId="0" fontId="3" fillId="2" borderId="10" xfId="0" applyFont="1" applyFill="1" applyBorder="1" applyAlignment="1">
      <alignment vertical="center"/>
    </xf>
    <xf numFmtId="0" fontId="3" fillId="2" borderId="10" xfId="0" applyFont="1" applyFill="1" applyBorder="1" applyAlignment="1">
      <alignment vertical="center" wrapText="1"/>
    </xf>
    <xf numFmtId="9" fontId="3" fillId="2" borderId="0" xfId="3" applyFont="1" applyFill="1" applyAlignment="1">
      <alignment vertical="center" wrapText="1"/>
    </xf>
    <xf numFmtId="0" fontId="3" fillId="5" borderId="4" xfId="0" applyFont="1" applyFill="1" applyBorder="1" applyAlignment="1">
      <alignment vertical="center" wrapText="1"/>
    </xf>
    <xf numFmtId="0" fontId="3" fillId="5" borderId="7" xfId="0" applyFont="1" applyFill="1" applyBorder="1" applyAlignment="1">
      <alignment horizontal="center" vertical="center" wrapText="1"/>
    </xf>
    <xf numFmtId="0" fontId="3" fillId="5" borderId="7" xfId="0" applyFont="1" applyFill="1" applyBorder="1" applyAlignment="1">
      <alignment vertical="center" wrapText="1"/>
    </xf>
    <xf numFmtId="0" fontId="3" fillId="5" borderId="9" xfId="0" applyFont="1" applyFill="1" applyBorder="1" applyAlignment="1">
      <alignment vertical="center" wrapText="1"/>
    </xf>
    <xf numFmtId="0" fontId="3" fillId="5" borderId="2" xfId="0" applyFont="1" applyFill="1" applyBorder="1" applyAlignment="1">
      <alignment vertical="center" wrapText="1"/>
    </xf>
    <xf numFmtId="0" fontId="3" fillId="5" borderId="5" xfId="0" applyFont="1" applyFill="1" applyBorder="1" applyAlignment="1">
      <alignment vertical="center" wrapText="1"/>
    </xf>
    <xf numFmtId="0" fontId="3" fillId="5" borderId="6" xfId="0" applyFont="1" applyFill="1" applyBorder="1" applyAlignment="1">
      <alignment vertical="center" wrapText="1"/>
    </xf>
    <xf numFmtId="0" fontId="3" fillId="5" borderId="4" xfId="0" applyFont="1" applyFill="1" applyBorder="1" applyAlignment="1">
      <alignment horizontal="center" vertical="center" wrapText="1"/>
    </xf>
    <xf numFmtId="0" fontId="3" fillId="5" borderId="2" xfId="0" applyFont="1" applyFill="1" applyBorder="1" applyAlignment="1">
      <alignment horizontal="center" vertical="center"/>
    </xf>
    <xf numFmtId="0" fontId="3" fillId="5" borderId="5" xfId="0" applyFont="1" applyFill="1" applyBorder="1" applyAlignment="1">
      <alignment horizontal="center" vertical="center"/>
    </xf>
    <xf numFmtId="0" fontId="3" fillId="5" borderId="4" xfId="0" applyFont="1" applyFill="1" applyBorder="1" applyAlignment="1">
      <alignment horizontal="center" vertical="center"/>
    </xf>
    <xf numFmtId="0" fontId="3" fillId="5" borderId="7" xfId="0" applyFont="1" applyFill="1" applyBorder="1" applyAlignment="1">
      <alignment horizontal="center" vertical="center"/>
    </xf>
    <xf numFmtId="0" fontId="3" fillId="2" borderId="10" xfId="0" applyFont="1" applyFill="1" applyBorder="1" applyAlignment="1">
      <alignment horizontal="center" vertical="center"/>
    </xf>
    <xf numFmtId="9" fontId="3" fillId="2" borderId="10" xfId="3" applyFont="1" applyFill="1" applyBorder="1" applyAlignment="1">
      <alignment horizontal="center" vertical="center"/>
    </xf>
    <xf numFmtId="9" fontId="3" fillId="2" borderId="10" xfId="0" applyNumberFormat="1" applyFont="1" applyFill="1" applyBorder="1" applyAlignment="1">
      <alignment horizontal="center" vertical="center"/>
    </xf>
    <xf numFmtId="164" fontId="3" fillId="2" borderId="10" xfId="4" applyNumberFormat="1" applyFont="1" applyFill="1" applyBorder="1" applyAlignment="1">
      <alignment horizontal="center" vertical="center"/>
    </xf>
    <xf numFmtId="0" fontId="3" fillId="2" borderId="10" xfId="3" applyNumberFormat="1" applyFont="1" applyFill="1" applyBorder="1" applyAlignment="1">
      <alignment horizontal="center" vertical="center"/>
    </xf>
    <xf numFmtId="0" fontId="9" fillId="6" borderId="10" xfId="0" applyFont="1" applyFill="1" applyBorder="1" applyAlignment="1">
      <alignment horizontal="center" vertical="center" wrapText="1"/>
    </xf>
    <xf numFmtId="0" fontId="9" fillId="6" borderId="10" xfId="0" applyFont="1" applyFill="1" applyBorder="1" applyAlignment="1">
      <alignment horizontal="center" vertical="center"/>
    </xf>
    <xf numFmtId="9" fontId="3" fillId="2" borderId="11" xfId="3" applyFont="1" applyFill="1" applyBorder="1" applyAlignment="1">
      <alignment horizontal="left" vertical="center" wrapText="1"/>
    </xf>
    <xf numFmtId="9" fontId="3" fillId="2" borderId="11" xfId="3" applyFont="1" applyFill="1" applyBorder="1" applyAlignment="1">
      <alignment horizontal="center" vertical="center"/>
    </xf>
    <xf numFmtId="9" fontId="3" fillId="2" borderId="11" xfId="3" applyFont="1" applyFill="1" applyBorder="1" applyAlignment="1">
      <alignment horizontal="center" vertical="center" wrapText="1"/>
    </xf>
    <xf numFmtId="0" fontId="3" fillId="0" borderId="14" xfId="5" applyFont="1" applyBorder="1" applyAlignment="1">
      <alignment horizontal="left" vertical="center" wrapText="1"/>
    </xf>
    <xf numFmtId="10" fontId="3" fillId="0" borderId="14" xfId="5" applyNumberFormat="1" applyFont="1" applyBorder="1" applyAlignment="1">
      <alignment horizontal="left" vertical="center" wrapText="1"/>
    </xf>
    <xf numFmtId="9" fontId="3" fillId="2" borderId="11" xfId="0" applyNumberFormat="1" applyFont="1" applyFill="1" applyBorder="1" applyAlignment="1">
      <alignment horizontal="center" vertical="center" wrapText="1"/>
    </xf>
    <xf numFmtId="0" fontId="3" fillId="2" borderId="17" xfId="0" applyFont="1" applyFill="1" applyBorder="1" applyAlignment="1">
      <alignment vertical="center"/>
    </xf>
    <xf numFmtId="9" fontId="10" fillId="2" borderId="11" xfId="3" applyFont="1" applyFill="1" applyBorder="1" applyAlignment="1">
      <alignment horizontal="left" vertical="center" wrapText="1"/>
    </xf>
    <xf numFmtId="164" fontId="3" fillId="2" borderId="16" xfId="0" applyNumberFormat="1" applyFont="1" applyFill="1" applyBorder="1" applyAlignment="1">
      <alignment horizontal="center" vertical="center"/>
    </xf>
    <xf numFmtId="0" fontId="3" fillId="2" borderId="18" xfId="0" applyFont="1" applyFill="1" applyBorder="1" applyAlignment="1">
      <alignment horizontal="center" vertical="center"/>
    </xf>
    <xf numFmtId="0" fontId="9" fillId="4" borderId="7" xfId="0" applyFont="1" applyFill="1" applyBorder="1" applyAlignment="1">
      <alignment horizontal="center" vertical="center"/>
    </xf>
    <xf numFmtId="0" fontId="9" fillId="4" borderId="7" xfId="0" applyFont="1" applyFill="1" applyBorder="1" applyAlignment="1">
      <alignment horizontal="center" vertical="center" wrapText="1"/>
    </xf>
    <xf numFmtId="0" fontId="9" fillId="4" borderId="9" xfId="0" applyFont="1" applyFill="1" applyBorder="1" applyAlignment="1">
      <alignment horizontal="center" vertical="center" wrapText="1"/>
    </xf>
    <xf numFmtId="3" fontId="3" fillId="5" borderId="7" xfId="0" applyNumberFormat="1" applyFont="1" applyFill="1" applyBorder="1" applyAlignment="1">
      <alignment horizontal="center" vertical="center" wrapText="1"/>
    </xf>
    <xf numFmtId="0" fontId="3" fillId="5" borderId="8" xfId="0" applyFont="1" applyFill="1" applyBorder="1" applyAlignment="1">
      <alignment horizontal="center" vertical="center" wrapText="1"/>
    </xf>
    <xf numFmtId="0" fontId="6" fillId="0" borderId="5" xfId="0" applyFont="1" applyBorder="1" applyAlignment="1">
      <alignment horizontal="center" vertical="center"/>
    </xf>
    <xf numFmtId="41" fontId="3" fillId="5" borderId="7" xfId="2" applyFont="1" applyFill="1" applyBorder="1" applyAlignment="1">
      <alignment horizontal="center" vertical="center" wrapText="1"/>
    </xf>
    <xf numFmtId="0" fontId="3" fillId="5" borderId="5" xfId="0" applyFont="1" applyFill="1" applyBorder="1" applyAlignment="1">
      <alignment horizontal="center" vertical="center" wrapText="1"/>
    </xf>
    <xf numFmtId="3" fontId="3" fillId="5" borderId="7" xfId="0" applyNumberFormat="1" applyFont="1" applyFill="1" applyBorder="1" applyAlignment="1">
      <alignment horizontal="center" vertical="center"/>
    </xf>
    <xf numFmtId="9" fontId="3" fillId="5" borderId="7" xfId="0" applyNumberFormat="1" applyFont="1" applyFill="1" applyBorder="1" applyAlignment="1">
      <alignment horizontal="center" vertical="center" wrapText="1"/>
    </xf>
    <xf numFmtId="9" fontId="3" fillId="5" borderId="7" xfId="0" applyNumberFormat="1" applyFont="1" applyFill="1" applyBorder="1" applyAlignment="1">
      <alignment horizontal="center" vertical="center"/>
    </xf>
    <xf numFmtId="9" fontId="3" fillId="5" borderId="4" xfId="0" applyNumberFormat="1" applyFont="1" applyFill="1" applyBorder="1" applyAlignment="1">
      <alignment horizontal="center" vertical="center"/>
    </xf>
    <xf numFmtId="0" fontId="3" fillId="5" borderId="20" xfId="0" applyFont="1" applyFill="1" applyBorder="1" applyAlignment="1">
      <alignment vertical="center" wrapText="1"/>
    </xf>
    <xf numFmtId="0" fontId="3" fillId="5" borderId="21" xfId="0" applyFont="1" applyFill="1" applyBorder="1" applyAlignment="1">
      <alignment horizontal="center" vertical="center" wrapText="1"/>
    </xf>
    <xf numFmtId="41" fontId="3" fillId="5" borderId="22" xfId="2" applyFont="1" applyFill="1" applyBorder="1" applyAlignment="1">
      <alignment horizontal="center" vertical="center" wrapText="1"/>
    </xf>
    <xf numFmtId="2" fontId="3" fillId="2" borderId="10" xfId="3" applyNumberFormat="1" applyFont="1" applyFill="1" applyBorder="1" applyAlignment="1">
      <alignment horizontal="center" vertical="center"/>
    </xf>
    <xf numFmtId="0" fontId="5" fillId="2" borderId="1" xfId="0" applyFont="1" applyFill="1" applyBorder="1" applyAlignment="1">
      <alignment horizontal="center" vertical="center" wrapText="1"/>
    </xf>
    <xf numFmtId="0" fontId="5" fillId="2" borderId="0" xfId="0" applyFont="1" applyFill="1" applyAlignment="1">
      <alignment horizontal="center" vertical="center" wrapText="1"/>
    </xf>
    <xf numFmtId="0" fontId="9" fillId="4" borderId="3" xfId="0" applyFont="1" applyFill="1" applyBorder="1" applyAlignment="1">
      <alignment horizontal="center" vertical="center" wrapText="1"/>
    </xf>
    <xf numFmtId="0" fontId="9" fillId="4" borderId="4" xfId="0" applyFont="1" applyFill="1" applyBorder="1" applyAlignment="1">
      <alignment horizontal="center" vertical="center" wrapText="1"/>
    </xf>
    <xf numFmtId="0" fontId="9" fillId="4" borderId="6" xfId="0" applyFont="1" applyFill="1" applyBorder="1" applyAlignment="1">
      <alignment horizontal="center" vertical="center"/>
    </xf>
    <xf numFmtId="0" fontId="11" fillId="3" borderId="0" xfId="0" applyFont="1" applyFill="1" applyAlignment="1">
      <alignment horizontal="center" vertical="center" wrapText="1"/>
    </xf>
    <xf numFmtId="0" fontId="5" fillId="2" borderId="19" xfId="0" applyFont="1" applyFill="1" applyBorder="1" applyAlignment="1">
      <alignment horizontal="center" vertical="center"/>
    </xf>
    <xf numFmtId="0" fontId="9" fillId="6" borderId="11" xfId="0" applyFont="1" applyFill="1" applyBorder="1" applyAlignment="1">
      <alignment horizontal="center" vertical="center" wrapText="1"/>
    </xf>
    <xf numFmtId="0" fontId="9" fillId="6" borderId="12" xfId="0" applyFont="1" applyFill="1" applyBorder="1" applyAlignment="1">
      <alignment horizontal="center" vertical="center" wrapText="1"/>
    </xf>
    <xf numFmtId="0" fontId="9" fillId="6" borderId="13" xfId="0" applyFont="1" applyFill="1" applyBorder="1" applyAlignment="1">
      <alignment horizontal="center" vertical="center" wrapText="1"/>
    </xf>
    <xf numFmtId="0" fontId="9" fillId="6" borderId="15" xfId="0" applyFont="1" applyFill="1" applyBorder="1" applyAlignment="1">
      <alignment horizontal="center" vertical="center" wrapText="1"/>
    </xf>
  </cellXfs>
  <cellStyles count="6">
    <cellStyle name="Millares" xfId="4" builtinId="3"/>
    <cellStyle name="Millares [0]" xfId="2" builtinId="6"/>
    <cellStyle name="Normal" xfId="0" builtinId="0"/>
    <cellStyle name="Normal 2" xfId="5" xr:uid="{6D34D9B0-F347-4ADA-A317-A35889C09472}"/>
    <cellStyle name="Normal 4" xfId="1" xr:uid="{62241440-9362-47C5-9F5B-32972A74709F}"/>
    <cellStyle name="Porcentaje" xfId="3" builtinId="5"/>
  </cellStyles>
  <dxfs count="0"/>
  <tableStyles count="0" defaultTableStyle="TableStyleMedium2" defaultPivotStyle="PivotStyleLight16"/>
  <colors>
    <mruColors>
      <color rgb="FF00FEC6"/>
      <color rgb="FFFF8205"/>
      <color rgb="FFEA7500"/>
      <color rgb="FFC86400"/>
      <color rgb="FF00B0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29"/>
  <sheetViews>
    <sheetView tabSelected="1" zoomScale="70" zoomScaleNormal="70" workbookViewId="0">
      <pane xSplit="1" ySplit="6" topLeftCell="B23" activePane="bottomRight" state="frozen"/>
      <selection pane="topRight" activeCell="B1" sqref="B1"/>
      <selection pane="bottomLeft" activeCell="A8" sqref="A8"/>
      <selection pane="bottomRight" activeCell="A5" sqref="A5:A6"/>
    </sheetView>
  </sheetViews>
  <sheetFormatPr baseColWidth="10" defaultColWidth="11.42578125" defaultRowHeight="18.75"/>
  <cols>
    <col min="1" max="1" width="29.140625" style="1" customWidth="1"/>
    <col min="2" max="2" width="23.7109375" style="1" customWidth="1"/>
    <col min="3" max="3" width="46.140625" style="3" customWidth="1"/>
    <col min="4" max="4" width="28.5703125" style="3" customWidth="1"/>
    <col min="5" max="5" width="27.42578125" style="3" customWidth="1"/>
    <col min="6" max="6" width="14.7109375" style="2" customWidth="1"/>
    <col min="7" max="10" width="10.85546875" style="2" customWidth="1"/>
    <col min="11" max="11" width="29" style="1" customWidth="1"/>
    <col min="12" max="12" width="20.5703125" style="1" customWidth="1"/>
    <col min="13" max="13" width="47" style="2" customWidth="1"/>
    <col min="14" max="14" width="18.7109375" style="2" customWidth="1"/>
    <col min="15" max="15" width="75.7109375" style="2" customWidth="1"/>
    <col min="16" max="16" width="24.28515625" style="1" customWidth="1"/>
    <col min="17" max="16384" width="11.42578125" style="2"/>
  </cols>
  <sheetData>
    <row r="1" spans="1:17" ht="33" customHeight="1">
      <c r="A1" s="58" t="s">
        <v>117</v>
      </c>
      <c r="B1" s="58"/>
      <c r="C1" s="58"/>
      <c r="D1" s="58"/>
      <c r="E1" s="58"/>
      <c r="F1" s="58"/>
      <c r="G1" s="58"/>
      <c r="H1" s="58"/>
      <c r="I1" s="58"/>
      <c r="J1" s="58"/>
      <c r="K1" s="58"/>
      <c r="L1" s="58"/>
      <c r="M1" s="58"/>
      <c r="N1" s="58"/>
      <c r="O1" s="58"/>
      <c r="P1" s="58"/>
    </row>
    <row r="2" spans="1:17" ht="36" customHeight="1">
      <c r="A2" s="58"/>
      <c r="B2" s="58"/>
      <c r="C2" s="58"/>
      <c r="D2" s="58"/>
      <c r="E2" s="58"/>
      <c r="F2" s="58"/>
      <c r="G2" s="58"/>
      <c r="H2" s="58"/>
      <c r="I2" s="58"/>
      <c r="J2" s="58"/>
      <c r="K2" s="58"/>
      <c r="L2" s="58"/>
      <c r="M2" s="58"/>
      <c r="N2" s="58"/>
      <c r="O2" s="58"/>
      <c r="P2" s="58"/>
    </row>
    <row r="3" spans="1:17" ht="30" customHeight="1">
      <c r="A3" s="58"/>
      <c r="B3" s="58"/>
      <c r="C3" s="58"/>
      <c r="D3" s="58"/>
      <c r="E3" s="58"/>
      <c r="F3" s="58"/>
      <c r="G3" s="58"/>
      <c r="H3" s="58"/>
      <c r="I3" s="58"/>
      <c r="J3" s="58"/>
      <c r="K3" s="58"/>
      <c r="L3" s="58"/>
      <c r="M3" s="58"/>
      <c r="N3" s="58"/>
      <c r="O3" s="58"/>
      <c r="P3" s="58"/>
    </row>
    <row r="4" spans="1:17" ht="24.75">
      <c r="A4" s="53" t="s">
        <v>119</v>
      </c>
      <c r="B4" s="54"/>
      <c r="C4" s="54"/>
      <c r="D4" s="54"/>
      <c r="E4" s="54"/>
      <c r="F4" s="54"/>
      <c r="G4" s="54"/>
      <c r="H4" s="54"/>
      <c r="I4" s="54"/>
      <c r="J4" s="54"/>
      <c r="K4" s="54"/>
      <c r="L4" s="59" t="s">
        <v>118</v>
      </c>
      <c r="M4" s="59"/>
      <c r="N4" s="59"/>
      <c r="O4" s="59"/>
      <c r="P4" s="59"/>
    </row>
    <row r="5" spans="1:17" s="1" customFormat="1" ht="37.5" customHeight="1">
      <c r="A5" s="55" t="s">
        <v>0</v>
      </c>
      <c r="B5" s="55" t="s">
        <v>63</v>
      </c>
      <c r="C5" s="55" t="s">
        <v>1</v>
      </c>
      <c r="D5" s="55" t="s">
        <v>2</v>
      </c>
      <c r="E5" s="57" t="s">
        <v>3</v>
      </c>
      <c r="F5" s="57"/>
      <c r="G5" s="57"/>
      <c r="H5" s="57"/>
      <c r="I5" s="57"/>
      <c r="J5" s="57"/>
      <c r="K5" s="57"/>
      <c r="L5" s="60" t="s">
        <v>79</v>
      </c>
      <c r="M5" s="61"/>
      <c r="N5" s="60" t="s">
        <v>116</v>
      </c>
      <c r="O5" s="61"/>
      <c r="P5" s="62" t="s">
        <v>114</v>
      </c>
    </row>
    <row r="6" spans="1:17" s="4" customFormat="1" ht="66" customHeight="1">
      <c r="A6" s="56"/>
      <c r="B6" s="56"/>
      <c r="C6" s="56"/>
      <c r="D6" s="56"/>
      <c r="E6" s="37" t="s">
        <v>5</v>
      </c>
      <c r="F6" s="38" t="s">
        <v>6</v>
      </c>
      <c r="G6" s="38">
        <v>2023</v>
      </c>
      <c r="H6" s="38">
        <v>2024</v>
      </c>
      <c r="I6" s="38">
        <v>2025</v>
      </c>
      <c r="J6" s="38">
        <v>2026</v>
      </c>
      <c r="K6" s="39" t="s">
        <v>4</v>
      </c>
      <c r="L6" s="25" t="s">
        <v>81</v>
      </c>
      <c r="M6" s="26" t="s">
        <v>80</v>
      </c>
      <c r="N6" s="25" t="s">
        <v>93</v>
      </c>
      <c r="O6" s="25" t="s">
        <v>82</v>
      </c>
      <c r="P6" s="63"/>
    </row>
    <row r="7" spans="1:17" ht="162" customHeight="1">
      <c r="A7" s="8" t="s">
        <v>7</v>
      </c>
      <c r="B7" s="9" t="s">
        <v>65</v>
      </c>
      <c r="C7" s="10" t="s">
        <v>49</v>
      </c>
      <c r="D7" s="10" t="s">
        <v>8</v>
      </c>
      <c r="E7" s="10" t="s">
        <v>9</v>
      </c>
      <c r="F7" s="40">
        <v>33102</v>
      </c>
      <c r="G7" s="40">
        <v>4142</v>
      </c>
      <c r="H7" s="40">
        <v>10350</v>
      </c>
      <c r="I7" s="40">
        <v>10350</v>
      </c>
      <c r="J7" s="40">
        <v>8260</v>
      </c>
      <c r="K7" s="11" t="s">
        <v>51</v>
      </c>
      <c r="L7" s="23">
        <v>3301</v>
      </c>
      <c r="M7" s="6" t="s">
        <v>94</v>
      </c>
      <c r="N7" s="24">
        <v>221.48</v>
      </c>
      <c r="O7" s="27" t="s">
        <v>95</v>
      </c>
      <c r="P7" s="35">
        <f t="shared" ref="P7:P12" si="0">+L7+N7</f>
        <v>3522.48</v>
      </c>
    </row>
    <row r="8" spans="1:17" ht="273" customHeight="1">
      <c r="A8" s="8" t="s">
        <v>10</v>
      </c>
      <c r="B8" s="10" t="s">
        <v>64</v>
      </c>
      <c r="C8" s="10" t="s">
        <v>49</v>
      </c>
      <c r="D8" s="10" t="s">
        <v>11</v>
      </c>
      <c r="E8" s="10" t="s">
        <v>12</v>
      </c>
      <c r="F8" s="9">
        <v>84</v>
      </c>
      <c r="G8" s="9">
        <v>20</v>
      </c>
      <c r="H8" s="9">
        <v>5</v>
      </c>
      <c r="I8" s="9">
        <v>25</v>
      </c>
      <c r="J8" s="9">
        <v>34</v>
      </c>
      <c r="K8" s="11" t="s">
        <v>13</v>
      </c>
      <c r="L8" s="20">
        <v>14</v>
      </c>
      <c r="M8" s="6" t="s">
        <v>84</v>
      </c>
      <c r="N8" s="24">
        <v>0</v>
      </c>
      <c r="O8" s="21" t="s">
        <v>96</v>
      </c>
      <c r="P8" s="36">
        <f t="shared" si="0"/>
        <v>14</v>
      </c>
      <c r="Q8" s="33"/>
    </row>
    <row r="9" spans="1:17" ht="168.75">
      <c r="A9" s="8" t="s">
        <v>7</v>
      </c>
      <c r="B9" s="9" t="s">
        <v>65</v>
      </c>
      <c r="C9" s="10" t="s">
        <v>49</v>
      </c>
      <c r="D9" s="10" t="s">
        <v>15</v>
      </c>
      <c r="E9" s="10" t="s">
        <v>16</v>
      </c>
      <c r="F9" s="9">
        <v>402</v>
      </c>
      <c r="G9" s="9">
        <v>97</v>
      </c>
      <c r="H9" s="9">
        <v>94</v>
      </c>
      <c r="I9" s="9">
        <v>95</v>
      </c>
      <c r="J9" s="9">
        <v>116</v>
      </c>
      <c r="K9" s="11" t="s">
        <v>17</v>
      </c>
      <c r="L9" s="20">
        <v>157.69999999999999</v>
      </c>
      <c r="M9" s="6" t="s">
        <v>98</v>
      </c>
      <c r="N9" s="24">
        <v>34.04</v>
      </c>
      <c r="O9" s="29" t="s">
        <v>97</v>
      </c>
      <c r="P9" s="20">
        <f t="shared" si="0"/>
        <v>191.73999999999998</v>
      </c>
    </row>
    <row r="10" spans="1:17" ht="157.5" customHeight="1">
      <c r="A10" s="8" t="s">
        <v>7</v>
      </c>
      <c r="B10" s="9" t="s">
        <v>65</v>
      </c>
      <c r="C10" s="10" t="s">
        <v>49</v>
      </c>
      <c r="D10" s="10" t="s">
        <v>18</v>
      </c>
      <c r="E10" s="10" t="s">
        <v>19</v>
      </c>
      <c r="F10" s="50">
        <v>996</v>
      </c>
      <c r="G10" s="41">
        <v>367</v>
      </c>
      <c r="H10" s="41">
        <v>195</v>
      </c>
      <c r="I10" s="41">
        <v>223</v>
      </c>
      <c r="J10" s="41">
        <v>211</v>
      </c>
      <c r="K10" s="11" t="s">
        <v>20</v>
      </c>
      <c r="L10" s="20">
        <v>371.65</v>
      </c>
      <c r="M10" s="6" t="s">
        <v>99</v>
      </c>
      <c r="N10" s="24">
        <v>181.75</v>
      </c>
      <c r="O10" s="29" t="s">
        <v>100</v>
      </c>
      <c r="P10" s="20">
        <f t="shared" si="0"/>
        <v>553.4</v>
      </c>
    </row>
    <row r="11" spans="1:17" ht="131.25">
      <c r="A11" s="8" t="s">
        <v>7</v>
      </c>
      <c r="B11" s="9" t="s">
        <v>65</v>
      </c>
      <c r="C11" s="10" t="s">
        <v>49</v>
      </c>
      <c r="D11" s="10" t="s">
        <v>78</v>
      </c>
      <c r="E11" s="49" t="s">
        <v>21</v>
      </c>
      <c r="F11" s="41">
        <v>3</v>
      </c>
      <c r="G11" s="42">
        <v>2</v>
      </c>
      <c r="H11" s="42" t="s">
        <v>14</v>
      </c>
      <c r="I11" s="42">
        <v>1</v>
      </c>
      <c r="J11" s="42" t="s">
        <v>14</v>
      </c>
      <c r="K11" s="11" t="s">
        <v>13</v>
      </c>
      <c r="L11" s="20">
        <v>1</v>
      </c>
      <c r="M11" s="6" t="s">
        <v>85</v>
      </c>
      <c r="N11" s="24">
        <v>0</v>
      </c>
      <c r="O11" s="28"/>
      <c r="P11" s="20">
        <f t="shared" si="0"/>
        <v>1</v>
      </c>
    </row>
    <row r="12" spans="1:17" ht="240.75" customHeight="1">
      <c r="A12" s="8" t="s">
        <v>7</v>
      </c>
      <c r="B12" s="9" t="s">
        <v>65</v>
      </c>
      <c r="C12" s="10" t="s">
        <v>49</v>
      </c>
      <c r="D12" s="10" t="s">
        <v>70</v>
      </c>
      <c r="E12" s="10" t="s">
        <v>67</v>
      </c>
      <c r="F12" s="51">
        <v>3310.2</v>
      </c>
      <c r="G12" s="43">
        <v>414</v>
      </c>
      <c r="H12" s="9" t="s">
        <v>69</v>
      </c>
      <c r="I12" s="9" t="s">
        <v>69</v>
      </c>
      <c r="J12" s="9" t="s">
        <v>69</v>
      </c>
      <c r="K12" s="11" t="s">
        <v>51</v>
      </c>
      <c r="L12" s="20">
        <v>420</v>
      </c>
      <c r="M12" s="6" t="s">
        <v>86</v>
      </c>
      <c r="N12" s="24">
        <v>7.2</v>
      </c>
      <c r="O12" s="27" t="s">
        <v>101</v>
      </c>
      <c r="P12" s="20">
        <f t="shared" si="0"/>
        <v>427.2</v>
      </c>
    </row>
    <row r="13" spans="1:17" ht="131.25">
      <c r="A13" s="8" t="s">
        <v>7</v>
      </c>
      <c r="B13" s="9" t="s">
        <v>65</v>
      </c>
      <c r="C13" s="10" t="s">
        <v>49</v>
      </c>
      <c r="D13" s="10" t="s">
        <v>71</v>
      </c>
      <c r="E13" s="10" t="s">
        <v>68</v>
      </c>
      <c r="F13" s="43">
        <v>2000</v>
      </c>
      <c r="G13" s="43">
        <v>150</v>
      </c>
      <c r="H13" s="9">
        <v>550</v>
      </c>
      <c r="I13" s="9">
        <v>650</v>
      </c>
      <c r="J13" s="9">
        <v>650</v>
      </c>
      <c r="K13" s="11" t="s">
        <v>51</v>
      </c>
      <c r="L13" s="20">
        <v>1035</v>
      </c>
      <c r="M13" s="6" t="s">
        <v>87</v>
      </c>
      <c r="N13" s="24">
        <v>0</v>
      </c>
      <c r="O13" s="28"/>
      <c r="P13" s="20">
        <v>1035</v>
      </c>
    </row>
    <row r="14" spans="1:17" ht="409.5">
      <c r="A14" s="8" t="s">
        <v>22</v>
      </c>
      <c r="B14" s="9" t="s">
        <v>72</v>
      </c>
      <c r="C14" s="10" t="s">
        <v>49</v>
      </c>
      <c r="D14" s="10" t="s">
        <v>23</v>
      </c>
      <c r="E14" s="10" t="s">
        <v>52</v>
      </c>
      <c r="F14" s="16">
        <v>20</v>
      </c>
      <c r="G14" s="17">
        <v>4</v>
      </c>
      <c r="H14" s="17">
        <v>4</v>
      </c>
      <c r="I14" s="17">
        <v>6</v>
      </c>
      <c r="J14" s="17">
        <v>6</v>
      </c>
      <c r="K14" s="11" t="s">
        <v>24</v>
      </c>
      <c r="L14" s="20">
        <v>1</v>
      </c>
      <c r="M14" s="6" t="s">
        <v>88</v>
      </c>
      <c r="N14" s="24">
        <v>9</v>
      </c>
      <c r="O14" s="34" t="s">
        <v>115</v>
      </c>
      <c r="P14" s="20">
        <f>+L14+N14</f>
        <v>10</v>
      </c>
    </row>
    <row r="15" spans="1:17" ht="131.25">
      <c r="A15" s="8" t="s">
        <v>22</v>
      </c>
      <c r="B15" s="9" t="s">
        <v>72</v>
      </c>
      <c r="C15" s="10" t="s">
        <v>49</v>
      </c>
      <c r="D15" s="12" t="s">
        <v>25</v>
      </c>
      <c r="E15" s="13" t="s">
        <v>26</v>
      </c>
      <c r="F15" s="44">
        <v>3</v>
      </c>
      <c r="G15" s="44" t="s">
        <v>14</v>
      </c>
      <c r="H15" s="44">
        <v>2</v>
      </c>
      <c r="I15" s="44">
        <v>1</v>
      </c>
      <c r="J15" s="44"/>
      <c r="K15" s="14" t="s">
        <v>27</v>
      </c>
      <c r="L15" s="21">
        <v>0</v>
      </c>
      <c r="M15" s="6" t="s">
        <v>83</v>
      </c>
      <c r="N15" s="21">
        <v>0</v>
      </c>
      <c r="O15" s="28" t="s">
        <v>102</v>
      </c>
      <c r="P15" s="21">
        <v>0</v>
      </c>
    </row>
    <row r="16" spans="1:17" ht="150">
      <c r="A16" s="8" t="s">
        <v>22</v>
      </c>
      <c r="B16" s="9" t="s">
        <v>72</v>
      </c>
      <c r="C16" s="10" t="s">
        <v>49</v>
      </c>
      <c r="D16" s="8" t="s">
        <v>28</v>
      </c>
      <c r="E16" s="10" t="s">
        <v>29</v>
      </c>
      <c r="F16" s="45">
        <v>1</v>
      </c>
      <c r="G16" s="19" t="s">
        <v>14</v>
      </c>
      <c r="H16" s="45">
        <v>1</v>
      </c>
      <c r="I16" s="45"/>
      <c r="J16" s="45"/>
      <c r="K16" s="11" t="s">
        <v>27</v>
      </c>
      <c r="L16" s="21">
        <v>0</v>
      </c>
      <c r="M16" s="6" t="s">
        <v>83</v>
      </c>
      <c r="N16" s="21">
        <v>0</v>
      </c>
      <c r="O16" s="28" t="s">
        <v>102</v>
      </c>
      <c r="P16" s="21">
        <v>0</v>
      </c>
    </row>
    <row r="17" spans="1:19" ht="131.25">
      <c r="A17" s="8" t="s">
        <v>22</v>
      </c>
      <c r="B17" s="9" t="s">
        <v>72</v>
      </c>
      <c r="C17" s="10" t="s">
        <v>49</v>
      </c>
      <c r="D17" s="8" t="s">
        <v>30</v>
      </c>
      <c r="E17" s="10" t="s">
        <v>31</v>
      </c>
      <c r="F17" s="9">
        <v>2</v>
      </c>
      <c r="G17" s="9" t="s">
        <v>14</v>
      </c>
      <c r="H17" s="9">
        <v>1</v>
      </c>
      <c r="I17" s="9">
        <v>1</v>
      </c>
      <c r="J17" s="46"/>
      <c r="K17" s="11" t="s">
        <v>27</v>
      </c>
      <c r="L17" s="21">
        <v>0</v>
      </c>
      <c r="M17" s="6" t="s">
        <v>83</v>
      </c>
      <c r="N17" s="21">
        <v>0</v>
      </c>
      <c r="O17" s="28" t="s">
        <v>102</v>
      </c>
      <c r="P17" s="21">
        <v>0</v>
      </c>
    </row>
    <row r="18" spans="1:19" ht="152.25" customHeight="1">
      <c r="A18" s="8" t="s">
        <v>7</v>
      </c>
      <c r="B18" s="9" t="s">
        <v>65</v>
      </c>
      <c r="C18" s="10" t="s">
        <v>49</v>
      </c>
      <c r="D18" s="8" t="s">
        <v>62</v>
      </c>
      <c r="E18" s="8" t="s">
        <v>55</v>
      </c>
      <c r="F18" s="15">
        <v>1</v>
      </c>
      <c r="G18" s="15">
        <v>1</v>
      </c>
      <c r="H18" s="15"/>
      <c r="I18" s="15"/>
      <c r="J18" s="15"/>
      <c r="K18" s="11" t="s">
        <v>53</v>
      </c>
      <c r="L18" s="21">
        <v>0</v>
      </c>
      <c r="M18" s="5"/>
      <c r="N18" s="21">
        <v>1</v>
      </c>
      <c r="O18" s="29" t="s">
        <v>103</v>
      </c>
      <c r="P18" s="22">
        <v>1</v>
      </c>
    </row>
    <row r="19" spans="1:19" ht="230.25" customHeight="1">
      <c r="A19" s="8" t="s">
        <v>7</v>
      </c>
      <c r="B19" s="9" t="s">
        <v>65</v>
      </c>
      <c r="C19" s="10" t="s">
        <v>49</v>
      </c>
      <c r="D19" s="8" t="s">
        <v>57</v>
      </c>
      <c r="E19" s="8" t="s">
        <v>56</v>
      </c>
      <c r="F19" s="15">
        <v>1</v>
      </c>
      <c r="G19" s="15"/>
      <c r="H19" s="15">
        <v>1</v>
      </c>
      <c r="I19" s="15"/>
      <c r="J19" s="15"/>
      <c r="K19" s="11" t="s">
        <v>53</v>
      </c>
      <c r="L19" s="21">
        <v>0</v>
      </c>
      <c r="M19" s="6" t="s">
        <v>83</v>
      </c>
      <c r="N19" s="21">
        <v>0.25</v>
      </c>
      <c r="O19" s="29" t="s">
        <v>104</v>
      </c>
      <c r="P19" s="21">
        <v>0.25</v>
      </c>
    </row>
    <row r="20" spans="1:19" ht="131.25">
      <c r="A20" s="8" t="s">
        <v>7</v>
      </c>
      <c r="B20" s="9" t="s">
        <v>65</v>
      </c>
      <c r="C20" s="10" t="s">
        <v>49</v>
      </c>
      <c r="D20" s="8" t="s">
        <v>54</v>
      </c>
      <c r="E20" s="8" t="s">
        <v>58</v>
      </c>
      <c r="F20" s="15">
        <v>3</v>
      </c>
      <c r="G20" s="15"/>
      <c r="H20" s="15">
        <v>1</v>
      </c>
      <c r="I20" s="15">
        <v>1</v>
      </c>
      <c r="J20" s="15">
        <v>1</v>
      </c>
      <c r="K20" s="11" t="s">
        <v>53</v>
      </c>
      <c r="L20" s="21">
        <v>0</v>
      </c>
      <c r="M20" s="6" t="s">
        <v>83</v>
      </c>
      <c r="N20" s="21">
        <v>0</v>
      </c>
      <c r="O20" s="28" t="s">
        <v>102</v>
      </c>
      <c r="P20" s="21">
        <v>0</v>
      </c>
    </row>
    <row r="21" spans="1:19" ht="169.5" customHeight="1">
      <c r="A21" s="8" t="s">
        <v>7</v>
      </c>
      <c r="B21" s="9" t="s">
        <v>65</v>
      </c>
      <c r="C21" s="10" t="s">
        <v>49</v>
      </c>
      <c r="D21" s="8" t="s">
        <v>59</v>
      </c>
      <c r="E21" s="8" t="s">
        <v>73</v>
      </c>
      <c r="F21" s="15">
        <v>3</v>
      </c>
      <c r="G21" s="15"/>
      <c r="H21" s="15">
        <v>1</v>
      </c>
      <c r="I21" s="15">
        <v>2</v>
      </c>
      <c r="J21" s="15"/>
      <c r="K21" s="11" t="s">
        <v>53</v>
      </c>
      <c r="L21" s="21">
        <v>0</v>
      </c>
      <c r="M21" s="6" t="s">
        <v>83</v>
      </c>
      <c r="N21" s="21">
        <v>0.2</v>
      </c>
      <c r="O21" s="29" t="s">
        <v>105</v>
      </c>
      <c r="P21" s="21">
        <f>+L21+N21</f>
        <v>0.2</v>
      </c>
    </row>
    <row r="22" spans="1:19" ht="231" customHeight="1">
      <c r="A22" s="8" t="s">
        <v>7</v>
      </c>
      <c r="B22" s="9" t="s">
        <v>65</v>
      </c>
      <c r="C22" s="10" t="s">
        <v>49</v>
      </c>
      <c r="D22" s="8" t="s">
        <v>60</v>
      </c>
      <c r="E22" s="8" t="s">
        <v>61</v>
      </c>
      <c r="F22" s="15">
        <v>1</v>
      </c>
      <c r="G22" s="15"/>
      <c r="H22" s="15">
        <v>1</v>
      </c>
      <c r="I22" s="15"/>
      <c r="J22" s="15"/>
      <c r="K22" s="11" t="s">
        <v>53</v>
      </c>
      <c r="L22" s="21">
        <v>0</v>
      </c>
      <c r="M22" s="6" t="s">
        <v>83</v>
      </c>
      <c r="N22" s="21">
        <v>0.2</v>
      </c>
      <c r="O22" s="30" t="s">
        <v>106</v>
      </c>
      <c r="P22" s="21">
        <f>+L22+N22</f>
        <v>0.2</v>
      </c>
    </row>
    <row r="23" spans="1:19" ht="206.25">
      <c r="A23" s="8" t="s">
        <v>7</v>
      </c>
      <c r="B23" s="9" t="s">
        <v>65</v>
      </c>
      <c r="C23" s="10" t="s">
        <v>49</v>
      </c>
      <c r="D23" s="8" t="s">
        <v>74</v>
      </c>
      <c r="E23" s="10" t="s">
        <v>32</v>
      </c>
      <c r="F23" s="16">
        <v>2</v>
      </c>
      <c r="G23" s="17" t="s">
        <v>14</v>
      </c>
      <c r="H23" s="17">
        <v>2</v>
      </c>
      <c r="I23" s="17"/>
      <c r="J23" s="17"/>
      <c r="K23" s="11" t="s">
        <v>33</v>
      </c>
      <c r="L23" s="21">
        <v>0</v>
      </c>
      <c r="M23" s="6" t="s">
        <v>83</v>
      </c>
      <c r="N23" s="21">
        <v>0</v>
      </c>
      <c r="O23" s="30" t="s">
        <v>107</v>
      </c>
      <c r="P23" s="21">
        <v>0</v>
      </c>
    </row>
    <row r="24" spans="1:19" ht="131.25">
      <c r="A24" s="8" t="s">
        <v>7</v>
      </c>
      <c r="B24" s="9" t="s">
        <v>65</v>
      </c>
      <c r="C24" s="10" t="s">
        <v>49</v>
      </c>
      <c r="D24" s="10" t="s">
        <v>34</v>
      </c>
      <c r="E24" s="10" t="s">
        <v>35</v>
      </c>
      <c r="F24" s="18">
        <v>40</v>
      </c>
      <c r="G24" s="19">
        <v>6</v>
      </c>
      <c r="H24" s="19">
        <v>0</v>
      </c>
      <c r="I24" s="19">
        <v>26</v>
      </c>
      <c r="J24" s="19">
        <v>40</v>
      </c>
      <c r="K24" s="11" t="s">
        <v>36</v>
      </c>
      <c r="L24" s="20">
        <v>1</v>
      </c>
      <c r="M24" s="6" t="s">
        <v>91</v>
      </c>
      <c r="N24" s="52">
        <v>0</v>
      </c>
      <c r="O24" s="29" t="s">
        <v>108</v>
      </c>
      <c r="P24" s="52">
        <f>+L24+N24</f>
        <v>1</v>
      </c>
    </row>
    <row r="25" spans="1:19" ht="131.25">
      <c r="A25" s="8" t="s">
        <v>7</v>
      </c>
      <c r="B25" s="9" t="s">
        <v>66</v>
      </c>
      <c r="C25" s="10" t="s">
        <v>50</v>
      </c>
      <c r="D25" s="10" t="s">
        <v>75</v>
      </c>
      <c r="E25" s="10" t="s">
        <v>76</v>
      </c>
      <c r="F25" s="47">
        <v>1</v>
      </c>
      <c r="G25" s="47">
        <v>0.25</v>
      </c>
      <c r="H25" s="47">
        <v>0.5</v>
      </c>
      <c r="I25" s="47">
        <v>0.75</v>
      </c>
      <c r="J25" s="47">
        <v>1</v>
      </c>
      <c r="K25" s="11" t="s">
        <v>37</v>
      </c>
      <c r="L25" s="21">
        <v>0.25</v>
      </c>
      <c r="M25" s="6" t="s">
        <v>89</v>
      </c>
      <c r="N25" s="21">
        <v>0.125</v>
      </c>
      <c r="O25" s="29" t="s">
        <v>109</v>
      </c>
      <c r="P25" s="22">
        <f>+L25+N25</f>
        <v>0.375</v>
      </c>
    </row>
    <row r="26" spans="1:19" ht="131.25">
      <c r="A26" s="8" t="s">
        <v>7</v>
      </c>
      <c r="B26" s="9" t="s">
        <v>66</v>
      </c>
      <c r="C26" s="10" t="s">
        <v>50</v>
      </c>
      <c r="D26" s="10" t="s">
        <v>38</v>
      </c>
      <c r="E26" s="10" t="s">
        <v>39</v>
      </c>
      <c r="F26" s="47">
        <v>1</v>
      </c>
      <c r="G26" s="47">
        <v>0.15</v>
      </c>
      <c r="H26" s="47">
        <v>0.55000000000000004</v>
      </c>
      <c r="I26" s="47">
        <v>0.8</v>
      </c>
      <c r="J26" s="47">
        <v>1</v>
      </c>
      <c r="K26" s="11" t="s">
        <v>40</v>
      </c>
      <c r="L26" s="21">
        <v>0.1</v>
      </c>
      <c r="M26" s="6" t="s">
        <v>90</v>
      </c>
      <c r="N26" s="21">
        <v>0.13700000000000001</v>
      </c>
      <c r="O26" s="31" t="s">
        <v>110</v>
      </c>
      <c r="P26" s="22">
        <f>+N26+L26</f>
        <v>0.23700000000000002</v>
      </c>
    </row>
    <row r="27" spans="1:19" ht="318.75">
      <c r="A27" s="8" t="s">
        <v>7</v>
      </c>
      <c r="B27" s="9" t="s">
        <v>66</v>
      </c>
      <c r="C27" s="10" t="s">
        <v>50</v>
      </c>
      <c r="D27" s="10" t="s">
        <v>41</v>
      </c>
      <c r="E27" s="10" t="s">
        <v>42</v>
      </c>
      <c r="F27" s="47">
        <v>1</v>
      </c>
      <c r="G27" s="47">
        <v>0.25</v>
      </c>
      <c r="H27" s="47">
        <v>0.5</v>
      </c>
      <c r="I27" s="47">
        <v>0.75</v>
      </c>
      <c r="J27" s="47">
        <v>1</v>
      </c>
      <c r="K27" s="11" t="s">
        <v>43</v>
      </c>
      <c r="L27" s="22">
        <v>0.22</v>
      </c>
      <c r="M27" s="6" t="s">
        <v>92</v>
      </c>
      <c r="N27" s="21">
        <v>0.125</v>
      </c>
      <c r="O27" s="32" t="s">
        <v>111</v>
      </c>
      <c r="P27" s="22">
        <f>+N27+L27</f>
        <v>0.34499999999999997</v>
      </c>
    </row>
    <row r="28" spans="1:19" ht="131.25">
      <c r="A28" s="8" t="s">
        <v>7</v>
      </c>
      <c r="B28" s="9" t="s">
        <v>66</v>
      </c>
      <c r="C28" s="10" t="s">
        <v>50</v>
      </c>
      <c r="D28" s="10" t="s">
        <v>77</v>
      </c>
      <c r="E28" s="10" t="s">
        <v>44</v>
      </c>
      <c r="F28" s="47">
        <v>1</v>
      </c>
      <c r="G28" s="47">
        <v>0.25</v>
      </c>
      <c r="H28" s="47">
        <v>0.5</v>
      </c>
      <c r="I28" s="47">
        <v>0.75</v>
      </c>
      <c r="J28" s="47">
        <v>1</v>
      </c>
      <c r="K28" s="11" t="s">
        <v>45</v>
      </c>
      <c r="L28" s="21">
        <v>0</v>
      </c>
      <c r="M28" s="5"/>
      <c r="N28" s="21">
        <v>0.125</v>
      </c>
      <c r="O28" s="29" t="s">
        <v>112</v>
      </c>
      <c r="P28" s="22">
        <f>+N28+L28</f>
        <v>0.125</v>
      </c>
      <c r="S28" s="7"/>
    </row>
    <row r="29" spans="1:19" ht="187.5">
      <c r="A29" s="8" t="s">
        <v>7</v>
      </c>
      <c r="B29" s="9" t="s">
        <v>66</v>
      </c>
      <c r="C29" s="10" t="s">
        <v>50</v>
      </c>
      <c r="D29" s="10" t="s">
        <v>46</v>
      </c>
      <c r="E29" s="10" t="s">
        <v>47</v>
      </c>
      <c r="F29" s="48">
        <v>1</v>
      </c>
      <c r="G29" s="47">
        <v>0.25</v>
      </c>
      <c r="H29" s="47">
        <v>0.5</v>
      </c>
      <c r="I29" s="47">
        <v>0.75</v>
      </c>
      <c r="J29" s="47">
        <v>1</v>
      </c>
      <c r="K29" s="11" t="s">
        <v>48</v>
      </c>
      <c r="L29" s="21">
        <v>0.25</v>
      </c>
      <c r="M29" s="6" t="s">
        <v>120</v>
      </c>
      <c r="N29" s="21">
        <v>0</v>
      </c>
      <c r="O29" s="29" t="s">
        <v>113</v>
      </c>
      <c r="P29" s="20"/>
    </row>
  </sheetData>
  <autoFilter ref="A6:S29" xr:uid="{00000000-0001-0000-0000-000000000000}"/>
  <mergeCells count="11">
    <mergeCell ref="A4:K4"/>
    <mergeCell ref="D5:D6"/>
    <mergeCell ref="E5:K5"/>
    <mergeCell ref="B5:B6"/>
    <mergeCell ref="A1:P3"/>
    <mergeCell ref="L4:P4"/>
    <mergeCell ref="N5:O5"/>
    <mergeCell ref="P5:P6"/>
    <mergeCell ref="L5:M5"/>
    <mergeCell ref="C5:C6"/>
    <mergeCell ref="A5:A6"/>
  </mergeCells>
  <phoneticPr fontId="2"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PEI 2023-2026 </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Adriana Varela Montenegro</dc:creator>
  <cp:keywords/>
  <dc:description/>
  <cp:lastModifiedBy>Adriana Varela Montenegro</cp:lastModifiedBy>
  <cp:revision/>
  <dcterms:created xsi:type="dcterms:W3CDTF">2019-06-06T15:12:00Z</dcterms:created>
  <dcterms:modified xsi:type="dcterms:W3CDTF">2024-06-12T20:04:27Z</dcterms:modified>
  <cp:category/>
  <cp:contentStatus/>
</cp:coreProperties>
</file>