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mc:AlternateContent xmlns:mc="http://schemas.openxmlformats.org/markup-compatibility/2006">
    <mc:Choice Requires="x15">
      <x15ac:absPath xmlns:x15ac="http://schemas.microsoft.com/office/spreadsheetml/2010/11/ac" url="https://invias-my.sharepoint.com/personal/avarelam_invias_gov_co/Documents/2024/MIPG/PAA/Monitoreo/"/>
    </mc:Choice>
  </mc:AlternateContent>
  <xr:revisionPtr revIDLastSave="380" documentId="13_ncr:1_{A84CF44D-67EC-4F2E-83C2-8842D98C5B80}" xr6:coauthVersionLast="47" xr6:coauthVersionMax="47" xr10:uidLastSave="{864B175B-1E5C-491D-A578-8211233F96EE}"/>
  <bookViews>
    <workbookView xWindow="-120" yWindow="-120" windowWidth="29040" windowHeight="15840" activeTab="1" xr2:uid="{00000000-000D-0000-FFFF-FFFF00000000}"/>
  </bookViews>
  <sheets>
    <sheet name="Políticas Vs Dimensión" sheetId="11" state="hidden" r:id="rId1"/>
    <sheet name="MONITOREO 1 TRIM. PAA 2024" sheetId="10" r:id="rId2"/>
  </sheets>
  <externalReferences>
    <externalReference r:id="rId3"/>
  </externalReferences>
  <definedNames>
    <definedName name="_xlnm._FilterDatabase" localSheetId="1" hidden="1">'MONITOREO 1 TRIM. PAA 2024'!$A$20:$HL$22</definedName>
    <definedName name="_xlnm._FilterDatabase" localSheetId="0" hidden="1">'Políticas Vs Dimensión'!$A$2:$I$19</definedName>
    <definedName name="_xlnm.Print_Area" localSheetId="1">'MONITOREO 1 TRIM. PAA 2024'!$A$1:$J$22</definedName>
    <definedName name="PAAC">'Políticas Vs Dimensión'!$A$49:$A$54</definedName>
    <definedName name="_xlnm.Print_Titles" localSheetId="1">'MONITOREO 1 TRIM. PAA 2024'!$15:$20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32" i="10" l="1"/>
  <c r="H231" i="10"/>
  <c r="H230" i="10"/>
  <c r="H228" i="10"/>
  <c r="H226" i="10"/>
  <c r="H224" i="10"/>
  <c r="H223" i="10"/>
  <c r="H221" i="10"/>
  <c r="H188" i="10"/>
  <c r="H278" i="10" l="1"/>
  <c r="H212" i="10"/>
  <c r="H209" i="10"/>
  <c r="H208" i="10"/>
  <c r="H171" i="10"/>
  <c r="H161" i="10"/>
  <c r="H133" i="10"/>
  <c r="H132" i="10"/>
  <c r="H121" i="10"/>
  <c r="H120" i="10"/>
  <c r="H279" i="10" l="1"/>
  <c r="H277" i="10"/>
  <c r="H175" i="10"/>
  <c r="H174" i="10"/>
  <c r="H32" i="10" l="1"/>
  <c r="H31" i="10"/>
  <c r="H23" i="10"/>
  <c r="H70" i="10" l="1"/>
  <c r="H131" i="10" l="1"/>
  <c r="H276" i="10"/>
  <c r="H119" i="10" l="1"/>
  <c r="H53" i="10"/>
  <c r="H143" i="10" l="1"/>
  <c r="H259" i="10"/>
  <c r="H251" i="10"/>
  <c r="H192" i="10" l="1"/>
  <c r="H191" i="10"/>
  <c r="H190" i="10"/>
  <c r="H189" i="10"/>
  <c r="H187" i="10"/>
  <c r="H186" i="10"/>
  <c r="H173" i="10"/>
  <c r="H172" i="10"/>
  <c r="H163" i="10"/>
  <c r="H153" i="10" l="1"/>
  <c r="H152" i="10"/>
  <c r="H151" i="10"/>
  <c r="H135" i="10"/>
  <c r="H134" i="10"/>
  <c r="H130" i="10"/>
  <c r="H122" i="10"/>
  <c r="H118" i="10"/>
  <c r="H110" i="10"/>
  <c r="H109" i="10"/>
  <c r="H108" i="10"/>
  <c r="H107" i="10"/>
  <c r="H106" i="10"/>
  <c r="H105" i="10"/>
  <c r="H97" i="10"/>
  <c r="H89" i="10"/>
  <c r="H88" i="10"/>
  <c r="H87" i="10"/>
  <c r="H79" i="10"/>
  <c r="H62" i="10"/>
  <c r="H61" i="10"/>
  <c r="H44" i="10"/>
  <c r="H43" i="10"/>
  <c r="H52" i="10" l="1"/>
  <c r="H40" i="10"/>
  <c r="H22" i="10"/>
  <c r="H21" i="10"/>
  <c r="H42" i="10"/>
  <c r="H41" i="10"/>
  <c r="H243" i="10"/>
  <c r="H242" i="10"/>
  <c r="I39" i="11"/>
  <c r="H46" i="1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<sst xmlns="http://schemas.openxmlformats.org/spreadsheetml/2006/main" count="886" uniqueCount="416">
  <si>
    <t>CÓDIGO</t>
  </si>
  <si>
    <t>VERSIÓN</t>
  </si>
  <si>
    <t>NOMBRE DEL PLAN:</t>
  </si>
  <si>
    <t>PLAN DE ACCIÓN ANUAL</t>
  </si>
  <si>
    <t xml:space="preserve">DESCRIPCIÓN </t>
  </si>
  <si>
    <t>RESPONSABLE:</t>
  </si>
  <si>
    <t>VIGENCIA:</t>
  </si>
  <si>
    <t>RESPONSABLES</t>
  </si>
  <si>
    <t>OBSERVACIONES</t>
  </si>
  <si>
    <t>POLÍTICA</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</si>
  <si>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</si>
  <si>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</si>
  <si>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</si>
  <si>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</si>
  <si>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</si>
  <si>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</si>
  <si>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</si>
  <si>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</si>
  <si>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</si>
  <si>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</si>
  <si>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</si>
  <si>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</si>
  <si>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</si>
  <si>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</si>
  <si>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</si>
  <si>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</si>
  <si>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</si>
  <si>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</si>
  <si>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</si>
  <si>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</si>
  <si>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</si>
  <si>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</si>
  <si>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</si>
  <si>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</si>
  <si>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</si>
  <si>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</si>
  <si>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</si>
  <si>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</si>
  <si>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</si>
  <si>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</si>
  <si>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</si>
  <si>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</si>
  <si>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</si>
  <si>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</si>
  <si>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</si>
  <si>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</si>
  <si>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</si>
  <si>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</si>
  <si>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</si>
  <si>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</si>
  <si>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</si>
  <si>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</si>
  <si>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GESTIÓN DEL RIESGO EN LA INFRAESTRUCTURA DE TRANSPORTE A CARGO DEL INVIAS</t>
  </si>
  <si>
    <t>GESTIÓN SOCIAL, AMBIENTAL Y PREDIAL EN PROYECTOS DE INFRAESTRUCTURA DE TRANSPORTE A CARGO DEL INVIAS</t>
  </si>
  <si>
    <t>Puentes en la red vial primaria construidos *(incluye viaductos)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</si>
  <si>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</si>
  <si>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</si>
  <si>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</si>
  <si>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</si>
  <si>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</si>
  <si>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</si>
  <si>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Subdirección Financiera</t>
  </si>
  <si>
    <t>Oficina de Control Interno</t>
  </si>
  <si>
    <t>ACCIÓN</t>
  </si>
  <si>
    <t>Todas las Dependencias</t>
  </si>
  <si>
    <t>Cumplir eficientemente las actividades administrativas a cargo de las dependencias, establecidos en los Planes Operativos.</t>
  </si>
  <si>
    <t>6) Iniciativas adicionales</t>
  </si>
  <si>
    <t xml:space="preserve"> 1) Gestión del Riesgo de Corrupción - MAPA DE RIESGOS DE CORRUPCIÓN</t>
  </si>
  <si>
    <t>2) Racionalización de Trámites.</t>
  </si>
  <si>
    <t>3)   Rendición de Cuentas</t>
  </si>
  <si>
    <t>4) Mecanismos para mejorar la Atención al Ciudadano</t>
  </si>
  <si>
    <t>5) Mecanismos para la Transparencia y Acceso a la Información</t>
  </si>
  <si>
    <t>Todas las dependencias</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</si>
  <si>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</si>
  <si>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Atender oportunamente las peticiones, quejas, reclamos y denuncias (PQRD) de acuerdo a ley y demás disposiciones vigentes</t>
  </si>
  <si>
    <t>PQRD atendidas oportunamente de acuerdo a ley y demás disposiciones vigentes</t>
  </si>
  <si>
    <t>Recursos de funcionamiento comprometidos</t>
  </si>
  <si>
    <t xml:space="preserve">Recursos de funcionamiento obligados </t>
  </si>
  <si>
    <t>DIMENSIÓN No. 1:</t>
  </si>
  <si>
    <t>DIMENSIÓN No. 2:</t>
  </si>
  <si>
    <t>DIMENSIÓN No. 3:</t>
  </si>
  <si>
    <t>DIMENSIÓN No. 3 :</t>
  </si>
  <si>
    <t>DIMENSIÓN No. 4:</t>
  </si>
  <si>
    <t>PROGRAMADO</t>
  </si>
  <si>
    <t>EJECUTADO</t>
  </si>
  <si>
    <t>PÁGINA</t>
  </si>
  <si>
    <t>de</t>
  </si>
  <si>
    <t>DIMENSIÓN 4:</t>
  </si>
  <si>
    <t>DIMENSIÓN No. 7:</t>
  </si>
  <si>
    <t>META</t>
  </si>
  <si>
    <t>PERÍODO A EVALUAR</t>
  </si>
  <si>
    <t xml:space="preserve">Actividades administrativas con cumplimiento oportuno </t>
  </si>
  <si>
    <t>EDEPI-FR-2</t>
  </si>
  <si>
    <t xml:space="preserve">Gobierno Digital </t>
  </si>
  <si>
    <t>Seguimiento realizados y proyectos de actas de liquidación revisadas</t>
  </si>
  <si>
    <t>DIRECCIONAMIENTO ESTRATEGICO Y PLANEACION INSTITUCIONAL</t>
  </si>
  <si>
    <t>PROGRAMA DE SEGURIDAD EN CARRETERAS NACIONALES</t>
  </si>
  <si>
    <t xml:space="preserve">Planeación Institucional </t>
  </si>
  <si>
    <t>Asesorar, coordinar y desarrollar las etapas del ciclo presupuestal del Invías (formulación, programación ejecución, seguimiento y evaluación)</t>
  </si>
  <si>
    <t>Etapas del ciclo presupuestal con asesoría, coordinadas y desarrolladas</t>
  </si>
  <si>
    <t>Plan Anual de Adquisiciones formulado y actualizado</t>
  </si>
  <si>
    <t>Secretaría General</t>
  </si>
  <si>
    <t>Revisar los proyectos de Actas de Liquidación elaboradas por cada una de las dependencias y hacer seguimiento a los contratos liquidados y pendientes por liquidar en los términos de ley.</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</si>
  <si>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</si>
  <si>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</si>
  <si>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Emitir conceptos jurídicos dentro del marco de sus funciones y dentro de los plazos legales.</t>
  </si>
  <si>
    <t>Conceptos jurídicos emitidos dentro de los plazos legales</t>
  </si>
  <si>
    <t>Reporte mensual de Unidades Ejecutoras</t>
  </si>
  <si>
    <t>Gestión Presupuestal y eficiencia del Gasto Público</t>
  </si>
  <si>
    <t>PRODUCTO</t>
  </si>
  <si>
    <t>GESTION CON VALORES PARA RESULTADOS</t>
  </si>
  <si>
    <t>Memorandos Circulares con directrices impartidas</t>
  </si>
  <si>
    <t>Cobros persuasivos y procesos coactivos adelantados dentro los términos de ley y los procedimientos vigentes</t>
  </si>
  <si>
    <t>CONTROL INTERNO</t>
  </si>
  <si>
    <t>Gestionar predios y mejoras requeridas para el desarrollo de proyectos INVÍAS</t>
  </si>
  <si>
    <t xml:space="preserve">Etapas procesales de la actuación disciplinaria adelantadas </t>
  </si>
  <si>
    <t>TALENTO HUMANO</t>
  </si>
  <si>
    <t>Subdirección de Procesos de Selección Contractuales</t>
  </si>
  <si>
    <t>OTIC</t>
  </si>
  <si>
    <t>Oficina de Control Disciplinario</t>
  </si>
  <si>
    <t>Informe de desincorporación y registro de Bienes de Uso Público en concesión.</t>
  </si>
  <si>
    <t>Subdirección Administrativa
Dirección Jurídica</t>
  </si>
  <si>
    <t>Secretaria general</t>
  </si>
  <si>
    <t>Subdirección de Defensa Jurídica</t>
  </si>
  <si>
    <t>Dirección Jurídica</t>
  </si>
  <si>
    <t>Subdirección de Gestión del Riesgo</t>
  </si>
  <si>
    <t>Subdirección de Estructuración de Proyectos</t>
  </si>
  <si>
    <t>Subdirección de Reglamentación Técnica e Innovación</t>
  </si>
  <si>
    <t>Subdirección de Sostenibilidad</t>
  </si>
  <si>
    <t>Subdirección Marítima, Fluvial y Férrea</t>
  </si>
  <si>
    <t>Ruedas de innovación</t>
  </si>
  <si>
    <t>Fortalecer la política de Gestión Documental</t>
  </si>
  <si>
    <t>Política de Gestión Documental fortalecida</t>
  </si>
  <si>
    <t xml:space="preserve">Formular Plan Anual de auditoria </t>
  </si>
  <si>
    <t>Plan Anual de Auditoria formulado</t>
  </si>
  <si>
    <t>Subdirección Gestión Humana</t>
  </si>
  <si>
    <t>Se reportó la ejecución presupuestal que se prepara semanalmente.</t>
  </si>
  <si>
    <t>Mantener, mejorar y evaluar el Sistema de Seguridad y Salud en el Trabajo con énfasis en vigilancia epidemiológica y bioseguridad.</t>
  </si>
  <si>
    <t>Revisar y realizar mejoras cuando sea el caso de la documentación de los procesos del Modelo de Operación</t>
  </si>
  <si>
    <t>Procesos del Modelo de Operación revisados</t>
  </si>
  <si>
    <t>Realizar seguimiento a los flujos de información que afecten los estados financieros (cumplimiento de los acuerdos de niveles de servicio).</t>
  </si>
  <si>
    <t>Informe de seguimiento a los flujos de información que afectan los estados financieros</t>
  </si>
  <si>
    <t>Formular y actualizar el Plan Anual de Adquisiciones -PAA- en el SECOP II</t>
  </si>
  <si>
    <t>Administrar los bienes inmuebles fiscales</t>
  </si>
  <si>
    <t>Informe de estado de bienes inmuebles fiscales</t>
  </si>
  <si>
    <t>Dirección Técnica y de Estructuración
Subdirección de Reglamentación Técnica e Innovación
Subdirección Administrativa
OTIC</t>
  </si>
  <si>
    <t>Mejora normativa</t>
  </si>
  <si>
    <t>Actualizar Normograma</t>
  </si>
  <si>
    <t>CONTROL DISCIPLINARIO</t>
  </si>
  <si>
    <t>Realizar gestión de cobro persuasivo y coactivo dentro de los términos de ley, acorde a los procedimientos vigentes.</t>
  </si>
  <si>
    <t>Realizar seguimiento a la estrategia de participación ciudadana</t>
  </si>
  <si>
    <t>Estrategia de participación ciudadana con seguimientos</t>
  </si>
  <si>
    <t>Estudiar y evaluar las quejas, denuncias e informes, por hechos de relevancia disciplinaria</t>
  </si>
  <si>
    <t xml:space="preserve">Informes, quejas, denuncias y traslados de la PGN estudiados y evaluados </t>
  </si>
  <si>
    <t xml:space="preserve">Oficina de Control Disciplinario </t>
  </si>
  <si>
    <t xml:space="preserve">Adelantar todas las etapas procesales de la actuación disciplinaria, hasta la toma de decisión final de archivo o formulación de Cargos contra servidor público </t>
  </si>
  <si>
    <t xml:space="preserve">Adelantar y gestionar los procesos administrativos sancionatorios y las declaratorias de siniestro en cumplimiento del fin de las normas </t>
  </si>
  <si>
    <t xml:space="preserve">Solicitudes de sanciones y/o declaratorias de siniestro, adelantadas y gestionadas </t>
  </si>
  <si>
    <t>Subdirección de Gestión Contractual y Procesos Administrativos</t>
  </si>
  <si>
    <t>Programa de Seguridad en Carreteras Nacionales con seguimiento a la contratación y a los recursos</t>
  </si>
  <si>
    <t>Actualizar, conciliar y depurar los inventarios del Instituto en todas las dependencias</t>
  </si>
  <si>
    <t>Inventarios actualizados, conciliados y depurados</t>
  </si>
  <si>
    <t>Desarrollar la política de comunicaciones externas e internas de acuerdo con las directrices del Director General y en coordinación con las dependencias responsables</t>
  </si>
  <si>
    <t>Política de comunicaciones desarrollada y coordinada</t>
  </si>
  <si>
    <t>Subdirección General</t>
  </si>
  <si>
    <t>Articular y coordinar la gestión de proyectos de inversión con las Direcciones misionales y la Oficina Asesora de Planeación</t>
  </si>
  <si>
    <t>Proyectos de inversión articulados con direcciones misionales</t>
  </si>
  <si>
    <t>Coordinar, bajo los lineamientos de la Dirección General, la planeación, ejecución y control de la gestión de las Direcciones Territoriales</t>
  </si>
  <si>
    <t>Direcciones territoriales coordinadas con lineamientos y seguimiento a su gestión</t>
  </si>
  <si>
    <t>Vía atendida por emergencias</t>
  </si>
  <si>
    <t>Sitios críticos estabilizados</t>
  </si>
  <si>
    <t>Generar metodología cuantitativa del riesgo por movimientos en masa en la red vial no concesionada a cargo del Instituto Nacional de Vías (INVIAS)</t>
  </si>
  <si>
    <t>Seguimiento a las acciones</t>
  </si>
  <si>
    <t>Base de datos de predios de uso público actualizados</t>
  </si>
  <si>
    <t xml:space="preserve"> Sedes y estaciones férreas intervenidas</t>
  </si>
  <si>
    <t>Kilómetros mantenidos en la red férrea</t>
  </si>
  <si>
    <t>Subdirección Gestión Integral de Carreteras
Subdirección de Modernización de Carreteras Nacionales</t>
  </si>
  <si>
    <t>Subdirección Gestión Integral de Carreteras</t>
  </si>
  <si>
    <t>Implementar oportunamente las acciones del Plan Anticorrupción y de Atención al Ciudadano</t>
  </si>
  <si>
    <t>Acciones del Plan Anticorrupción y de Atención al Ciudadano implementadas oportunamente</t>
  </si>
  <si>
    <t>Compras y contratación publica</t>
  </si>
  <si>
    <t>DIMENSIÓN No. 2</t>
  </si>
  <si>
    <t>ADMINISTRACIÓN INMOBILIARÍA</t>
  </si>
  <si>
    <t>Secretaría General
Subdirección General
Dirección de Ejecución y Operación
Dirección Técnica y de Estructuración
Dirección Jurídica
Subdirección Financiera
Subdirección Administrativa
Subdirección de Gestión Humana
Oficina de Control Interno Disciplinario
Oficina de Tecnologías de la Información y Comunicaciones
Oficina de Control Interno
Oficina Asesora de Planeación</t>
  </si>
  <si>
    <t>PORCENTAJE DE AVANCE</t>
  </si>
  <si>
    <t>INSTITUTO NACIONAL DE VÍAS</t>
  </si>
  <si>
    <t>DIRECCIONAMIENTO ESTRATÉGICO Y PLANEACIÓN INSTITUCIONAL</t>
  </si>
  <si>
    <t>PROCESO:</t>
  </si>
  <si>
    <t>COMPRA PÚBLICA</t>
  </si>
  <si>
    <t>DIRECCIONAMIENTO ESTRATÉGICO Y PLANEACIÓN</t>
  </si>
  <si>
    <t>GESTIÓN CONTRACTUAL PROCESOS ADMINISTRATIVOS Y SANCIONATORIOS</t>
  </si>
  <si>
    <t>DIRECCIONAMIENTO ESTARTÉGICO Y PLANEACIÓN INSTITUCIONAL</t>
  </si>
  <si>
    <t>GESTIÓN CON VALORES PARA RESULTADOS</t>
  </si>
  <si>
    <t>ATENCIÓN Y RELACIONAMIENTO AL CIUDADANO</t>
  </si>
  <si>
    <t>DEFENSA JURÍDICA</t>
  </si>
  <si>
    <t>ESTRUCTURACIÓN DE PROYECTOS DE INFRAESTRUCTURA DE TRANSPORTE</t>
  </si>
  <si>
    <t xml:space="preserve">PROCESO: </t>
  </si>
  <si>
    <t>GESTIÓN DE SERVICIOS ADMINISTRATIVOS</t>
  </si>
  <si>
    <t>GESTIÓN DE TECNOLOGÍAS DE INFORMACIÓN Y COMUNICACIÓN</t>
  </si>
  <si>
    <t>GESTIÓN DEL RIESGO DE PROYECTOS DE INFRAESTURCTURA DE TRANSPORTE</t>
  </si>
  <si>
    <t>GESTIÓN FINANCIERA</t>
  </si>
  <si>
    <t>EVALUACIÓN DE RESULTADOS</t>
  </si>
  <si>
    <t>EVALUACIÓN Y SEGUIMIENTO</t>
  </si>
  <si>
    <t>INFORMACIÓN Y COMUNICACIONES</t>
  </si>
  <si>
    <t>GESTIÓN DOCUMENTAL</t>
  </si>
  <si>
    <t>REGLAMENTACIÓN TÉCNICA E INNOVACIÓN DE LA INFRAESTRUCTURA DE TRANSPORTE</t>
  </si>
  <si>
    <t>DIMENSIÓN No. 6:</t>
  </si>
  <si>
    <t>GESTIÓN DEL CONOCIMIENTO Y LA INNOVACIÓN</t>
  </si>
  <si>
    <t>DIMENSIÓN No. 5:</t>
  </si>
  <si>
    <t>GESTIÓN HUMANA</t>
  </si>
  <si>
    <t>Adelantar los procesos de selección, conforme a las modalidades de selección previstas en la Ley para la adquisición, de los bienes, servicios y obras solicitados por las unidades ejecutoras a través de la plataforma SECOP II</t>
  </si>
  <si>
    <t>Estructurar proyectos para la contratación de obras de infraestructura de transporte e interventoría y demás procesos misionales del INVIAS</t>
  </si>
  <si>
    <t>Proyectos estructurados para la contratación de obras de infraestructura de transporte e interventoría y demás procesos misionales del INVIAS</t>
  </si>
  <si>
    <t xml:space="preserve">Elaborar, actualizar y hacer seguimiento al plan de necesidades de recursos físicos y la prestación de servicios generales en el Instituto relacionado con el aseo, telefonía, servicios públicos, vigilancia, cafetería, mantenimiento, transporte y aeronaves. </t>
  </si>
  <si>
    <t>REGLAMENTACION TÉCNICA E INNOVACIÓN DE LA INFRAESTRUCTURA DE TRANSPORTE</t>
  </si>
  <si>
    <t>Generar reportes de ejecución presupuestal para seguimiento oportuno y toma de decisiones</t>
  </si>
  <si>
    <t>Realizar ruedas de innovación y sostenibilidad</t>
  </si>
  <si>
    <t>Plan Anual de Auditoría aprobado en el Comité de Control interno</t>
  </si>
  <si>
    <t>Defensa Jurídica</t>
  </si>
  <si>
    <t xml:space="preserve"> PPDA formulado con seguimiento y reportes</t>
  </si>
  <si>
    <t>Normograma actualizado</t>
  </si>
  <si>
    <t>Predios y mejoras gestionadas (fichas, estudios de títulos y avalúos)</t>
  </si>
  <si>
    <t xml:space="preserve">Realizar seguimiento al cumplimiento de la gestión jurídica, administrativa, financiera y de calidad requerida por el Programa de Seguridad en Carreteras Nacionales </t>
  </si>
  <si>
    <t>Plan de recursos físicos y servicios generales ejecutados</t>
  </si>
  <si>
    <t>Dirección Jurídica
Dirección de Ejecución y Operación
Subdirección de Modernización de Carreteras Nacionales
Subdirección de Gestión Vial Integral
Subdirección de Vías Regionales
Subdirección Marítima, Fluvial y Férrea
Dirección Técnica y de Estructuración de Estructuración
Subdirección de Planificación de la Infraestructura
Subdirección de Estructuración de Proyectos
Subdirección de Reglamentación Técnica e Innovación
Subdirección de Gestión del Riesgo
Subdirección de Sostenibilidad
Dirección de Contratación
Subdirección Administrativa
Oficina de Tecnologías de la Información y las Comunicaciones -OTIC-</t>
  </si>
  <si>
    <t>Efectuar acciones necesarias para desincorporar y registrar la información de los Bienes de Uso público del Instituto, entregados en concesión al 31 de diciembre de 2024, según norma expedida por la Contaduría General de la Nación.</t>
  </si>
  <si>
    <t>Realizar kilómetros de red vial primaria con prestación de servicios al usuario</t>
  </si>
  <si>
    <t>Se cumplió con el informe de seguimiento a los flujos de información que afectan los estados financieros.</t>
  </si>
  <si>
    <t>DIRECTORA GENERAL</t>
  </si>
  <si>
    <t>GESTION HUMANA</t>
  </si>
  <si>
    <t xml:space="preserve">Integridad </t>
  </si>
  <si>
    <t>Obtener la certificación de sistema de gestión e igualdad de género, llamado Equipares Público</t>
  </si>
  <si>
    <t>Certificación de sistema de gestión e igualdad de género, llamado Equipares Público</t>
  </si>
  <si>
    <t>PLANIFICACION DE LA INFRAESTRUCTURA  DE TRANSPORTE</t>
  </si>
  <si>
    <t>Sistema de Seguridad y Salud en el Trabajo con énfasis en vigilancia epidemiológica y bioseguridad mantenido, mejorado y evaluado.</t>
  </si>
  <si>
    <t>Realizar socialización y capacitación del Nuevo Código General Disciplinario a los servidores públicos de la entidad.</t>
  </si>
  <si>
    <t xml:space="preserve"> Nuevo Código General Disciplinario a los servidores públicos de la entidad socializado y con capacitaciones realizadas</t>
  </si>
  <si>
    <t>Formular , publicar, implementar y hacer seguimiento a los planes: Estratégico de Talento Humano, Anual de Vacantes, de Previsión de Recursos Humano, Institucional de Capacitación y el de Bienestar e Incentivos Institucionales</t>
  </si>
  <si>
    <t>Implementar caja de herramientas del código de integridad</t>
  </si>
  <si>
    <t>Planes (táctico y operativo 2024) formulados</t>
  </si>
  <si>
    <t>Formular oportunamente los planes (táctico y operativo 2024) de la Dependencia.</t>
  </si>
  <si>
    <t>Implementar plan de mejora continua del índice de desempeño institucional -IDI-</t>
  </si>
  <si>
    <t>Plan de mejora continua del índice de desempeño institucional -IDI- implementado</t>
  </si>
  <si>
    <t>GESTION CONTRACTUAL Y PROCESOS ADMINISTRATIVOS</t>
  </si>
  <si>
    <t>Pliego de cargo proferido dentro del proceso disciplinario</t>
  </si>
  <si>
    <t>Realizar seguimiento al modelo óptimo de gestión Jurídica del Estado</t>
  </si>
  <si>
    <t>Modelo óptimo de gestión Jurídica del Estado con seguimiento</t>
  </si>
  <si>
    <t>Adelantar las actividades relativas a la defensa judicial, extrajudicial y administrativa del INVIAS, incluyendo el cumplimiento de las órdenes judiciales</t>
  </si>
  <si>
    <t>Piezas procesales, comunicaciones y actos administrativos relativos al cumplimiento de órdenes judiciales</t>
  </si>
  <si>
    <t>Efectuar el seguimiento a la Política de Prevención del Daño Antijurídico conforme lo aprobado por el Comité de Conciliación, disponible en el aplicativo Ekogui para ser consultada y atender los indicadores correspondientes</t>
  </si>
  <si>
    <t xml:space="preserve">Administrar el sistema de estadística y mantener un inventario actualizado  de la red vial Nacional a cargo, contribuyendo al desarrollo de  los estudios y /o diseños,  para la  integración Territorial y disminución de brechas sociales y económicas. </t>
  </si>
  <si>
    <t>Sistema actualizado con inventario de la Red vial Nacional a Cargo del Instituto</t>
  </si>
  <si>
    <t>GESTIÓN AMBIENTAL. SOCIAL, PREDIAL Y DE SOSTENIBILIDAD DE PROYECTOS DE INFRAESTRUCTURA</t>
  </si>
  <si>
    <t>Incorporar los lineamientos de Infraestructura verde vial</t>
  </si>
  <si>
    <t xml:space="preserve">Proyectos pilotos contratados para aplicar los Lineamientos de Infraestructura Verde_LIVV </t>
  </si>
  <si>
    <t>Efectuar seguimiento a las acciones en los proyectos ambientales en cumplimiento de las medidas de mitigación, conservación, prevención y restauración establecidas dentro de los proyectos</t>
  </si>
  <si>
    <t xml:space="preserve">Realizar la gestión de actualización de la base de datos de predios de uso público y demás acciones de administración de los mismos </t>
  </si>
  <si>
    <t>Efectuar seguimiento a los Programas sociales de los proyectos</t>
  </si>
  <si>
    <t>Seguimiento al componente social de los Planes de manejo y PAGAS</t>
  </si>
  <si>
    <t>Avanzar en las acciones correspondiente al plan de acción de implementación de los ejes de la política de sostenibilidad a cargo de la dependencia.</t>
  </si>
  <si>
    <t>Acciones del Plan de Acción de los ejes de la política de Sostenibilidad con avance</t>
  </si>
  <si>
    <t>Implementar Plan Estratégico de Tecnologías de la información y las comunicaciones-PETI-</t>
  </si>
  <si>
    <t>Plan Estratégico de Tecnologías de la información y las comunicaciones-PETI- implementado</t>
  </si>
  <si>
    <t>Digitalizar los trámites: Carga Ordinaria, TIES, EDS, Carga Especial (vista al usuario)</t>
  </si>
  <si>
    <t>Trámites Carga Ordinaria, TIES, EDS, Carga Especial (vista al usuario) digitalizados</t>
  </si>
  <si>
    <t>Atender emergencias que se presenten en la infraestructura de transporte nacional</t>
  </si>
  <si>
    <t>Realizar obras por atención emergencias de sitios críticos en la infraestructura de transporte nacional</t>
  </si>
  <si>
    <t>Implementar el Plan de Gestión del Riesgo de Desastres en la infraestructura de transporte nacional</t>
  </si>
  <si>
    <t>Implementar a 2025 dos (2) herramientas para mejorar los sistemas de información geográfica de la infraestructura de transporte para la gestión del riesgo.</t>
  </si>
  <si>
    <t>Herramientas implementadas para la captura de datos orientadas a la gestión integral del riesgo.</t>
  </si>
  <si>
    <t xml:space="preserve">
Elaborar un documento de lineamientos técnicos que tengan como objetivo la realización de estudios de riesgo para la infraestructura de transporte.</t>
  </si>
  <si>
    <t>Documento de lineamientos técnicos elaborado para la realización de estudios de riesgo en la infraestructura del transporte carretero.</t>
  </si>
  <si>
    <t>Diseñar e implementar 1 metodología para el cálculo del riesgo de la infraestructura de transporte</t>
  </si>
  <si>
    <t>Metodologías diseñadas e implementadas para el cálculo del riesgo de la infraestructura de transporte.</t>
  </si>
  <si>
    <t>Obligar  los recursos de la reserva presupuestal 2023
*valores en millones de pesos</t>
  </si>
  <si>
    <t>Recursos obligados de la reserva presupuestal 2023</t>
  </si>
  <si>
    <t>Comprometer del 99,72% de los recursos de inversión asignados a la vigencia $4.318.695
*valores en millones de pesos</t>
  </si>
  <si>
    <t>Obligar del 89,65% de los recursos de inversión asignados a la vigencia $4.318.695
*valores en millones de pesos</t>
  </si>
  <si>
    <t xml:space="preserve">Elaborar cartillas de "lineamientos técnicos para el mantenimiento y conservación de caminos ancestrales y senderos peatonales" y "buenas prácticas para manejo y uso del material recuperado de pavimentos y mezclas asfálticas"; incluyendo criterios de sostenibilidad. </t>
  </si>
  <si>
    <t>Documentos técnicos elaborados.</t>
  </si>
  <si>
    <t>Elaborar e implementar el  plan del marco de gobernanza de proyectos del INVIAS</t>
  </si>
  <si>
    <t>Plan del marco de gobernanza de proyectos del INVIAS elaborado e implementado</t>
  </si>
  <si>
    <t>Mejorar de manera continua el marco de gobernanza de proyectos del INVIAS</t>
  </si>
  <si>
    <t>Marco de gobernanza de proyectos del INVIAS mejorado</t>
  </si>
  <si>
    <t>Realizar estudio preliminar para la calificación y priorización de los proyectos susceptibles del Cobro  Nacional de Valorización - CNV</t>
  </si>
  <si>
    <t xml:space="preserve">Estudio preliminar en concordancia con la Resolución vigente para la calificación y priorización de los proyectos susceptibles de cobro de la CNV realizados </t>
  </si>
  <si>
    <t>Implementar el proceso del Cobro de la Contribución Nacional de Valorización - CNV, para los proyectos viales del INVIAS</t>
  </si>
  <si>
    <t>Proyecto del proceso del Cobro de la Contribución Nacional de Valorización - CNV implementado</t>
  </si>
  <si>
    <t>Gestionar la apropiación y uso de los datos generados por los Sistemas Inteligentes de Transportes para la planeación y operación en proyectos de infraestructura del modo carretero.</t>
  </si>
  <si>
    <t>Informes de distribución de datos a los grupos de valor para su uso en proyectos de infraestructura del modo carretero.</t>
  </si>
  <si>
    <t>EJECUCION Y OPERACION DE PROYECTOS DE INFRAESTRUCTURA  DE TRANSPORTE</t>
  </si>
  <si>
    <t xml:space="preserve"> Intervenir 4000 km de vías regionales y caminos ancestrales </t>
  </si>
  <si>
    <t>Vías regionales y caminos ancestrales intervenidos</t>
  </si>
  <si>
    <t>Intervenir 15 instalaciones portuarias fluviales</t>
  </si>
  <si>
    <t>Instalaciones portuarias fluviales  intervenidas</t>
  </si>
  <si>
    <t xml:space="preserve">Realizar mejoramiento de 85 km de red vial primaria no concesionada </t>
  </si>
  <si>
    <t>Vías primarias no concesionadas mejoradas</t>
  </si>
  <si>
    <t>Realizar rehabilitación y/o mantenimiento de 278 km vías primarias no concesionadas</t>
  </si>
  <si>
    <t>Kilómetros de red vial  primaría rehabilitada y mantenida</t>
  </si>
  <si>
    <t>Realizar mantenimiento, mejoramiento y/o profundización de 1 canal de acceso a los puertos marítimos</t>
  </si>
  <si>
    <t>Canales de acceso a los puertos marítimos mantenidos, mejorados y profundizados</t>
  </si>
  <si>
    <t>Realizar la intervención de 400 km de vías terciarias en municipios PDET</t>
  </si>
  <si>
    <t>Kilómetros de vías terciarias construidos o en mantenimiento en municipios PDET.</t>
  </si>
  <si>
    <t>Contratar 550 Juntas de Acción Comunal para el proyecto de vías terciarias para la paz y el posconflicto</t>
  </si>
  <si>
    <t xml:space="preserve"> Juntas de Acción Comunal contratadas en los procesos de contratación del proyecto de vías terciarias para la paz y el posconflicto.</t>
  </si>
  <si>
    <t xml:space="preserve">Garantizar la operación de 27 túneles </t>
  </si>
  <si>
    <t>Túneles con  operación continua</t>
  </si>
  <si>
    <t>Construir 22 puentes de la red vial nacional primaria</t>
  </si>
  <si>
    <t>Kilómetros de red vial primaria con servicios de atención al usuario</t>
  </si>
  <si>
    <t>Realizar el mantenimiento rutinario de 10.833 km</t>
  </si>
  <si>
    <t>Kilómetros de la red vial primaria con mantenimiento rutinario</t>
  </si>
  <si>
    <t>Continuar la Operación, mantener y señalizar los  7 pasos a nivel para el paso de vehículos ferroviarios</t>
  </si>
  <si>
    <t xml:space="preserve">Intervenir 7 sedes y estaciones férreas </t>
  </si>
  <si>
    <t>Realizar el mantenimiento de 45km en la red férrea</t>
  </si>
  <si>
    <t>Implementar el programa anual de auditoria aprobado por el Comité Institucional de coordinación de Control Interno</t>
  </si>
  <si>
    <t>Programa anual de auditoria implementado</t>
  </si>
  <si>
    <t>Aprobar ante el Comité Institucional de Coordinación de Control Interno el Plan Anual de Auditoria para fortalecer el SCI- Sistema de Control Interno del Invías</t>
  </si>
  <si>
    <t>Implementar el Plan Anual de Trabajo de la Oficina de Control Interno para fortalecer el SCI- Sistema de Control Interno del Invías</t>
  </si>
  <si>
    <t xml:space="preserve">Cumplimiento del Plan Anual de Trabajo de la Oficina de Control Interno </t>
  </si>
  <si>
    <t>Formular el Mapa de aseguramiento y realizar reporte</t>
  </si>
  <si>
    <t>Mapa de aseguramiento formulado y reporte realizado</t>
  </si>
  <si>
    <t>PRIMER  TRIMESTRE 2024</t>
  </si>
  <si>
    <t>Todas las Dependencias líderes de procesos</t>
  </si>
  <si>
    <t>Secretaria General</t>
  </si>
  <si>
    <t>Secretaria General - Subdirección de Gestión Humana</t>
  </si>
  <si>
    <t>Subdirección de Vías Regionales
Gerencia de Caminos Comunitarios de la Paz Total</t>
  </si>
  <si>
    <t>Se realizaron los trámites pertinentes para mantener actualizada la administración y controles de bienes entre ellos pago de impuestos, solicitud de CDP.</t>
  </si>
  <si>
    <t>Incorporación de los lineamientos_ Seguimiento a 11 proyectos de estudio, 17 proyectos de obra con apéndice de Sostenibilidad (1 proyecto suspendido) y 34 proyectos de obra sin apéndice, pero con criterios de Sostenibilidad.</t>
  </si>
  <si>
    <t>Se atendieron emergencias viales en: Antioquia, Boyacá, Caldas, Caquetá, Cauca, Cundinamarca, Huila, Nariño, Santander, Quindío, Risaralda, Tolima y Valle del Cauca.</t>
  </si>
  <si>
    <t>Meta con cumplimiento programado para el cuarto trimestre</t>
  </si>
  <si>
    <t>Acción programada con cumplimiento a partir del segundo trimestre de la vigencia 2024.</t>
  </si>
  <si>
    <t>El Plan Anual de Auditoría se aprobó en Sesión del Comité Institucional de Coordinación de Control Interno, Acta 01 del  02-04-2024</t>
  </si>
  <si>
    <t>En el periodo se realizaron las siguientes acciones: Evaluación de Gestión Anual por Dependencias vigencia 2023; Informe de Evaluación del Control Interno Contable 2023-presentado en el CHIP de la CGN el 28-02-2024 y publicado en la página web del INVIAS; El 23-01-2024 se reportó en el SIRECI el seguimiento del 2do. semestre de 2023 certificado CGR No. 80021580762023-12-31; Informe de Evaluación Independiente del Estado del Sistema de Control Interno con corte a 31-12-2023 y se publicó en la web de INVIAS https://www.invias.gov.co/index.php/normativa/politicas-y-lineamientos/hechos-de-transparencia/informes-control-interno/16690-informe-evaluacion-independiente-del-estado-del-sistema-de-control-interno-segundo-semestre-de-2023; informe de PQRD a 31-12-2023 publicado: https://www.invias.gov.co/index.php/servicios-al-ciudadano/peticiones-quejas-y-reclamos/informe-de-seguimiento-pqr; Informe de seguimiento Austeridad en el Gasto comunicado en memorando 2024I-VBOG-000571 del 009-01-2024 y 2024I-VBOG-008145 del  20-02-2024; Informe Derechos de Autor en Memorando 2024I-VBOG-011164 del 04-03-2024 publicado en web del INVIAS; Informe sobre la información Litigiosa Ekogui. Soporte remisión y respuesta del Ekogui 06-03-2024- RV: Caso No. 0257841; El 01-03-2024 se radicó en el SIRECI la Cuenta Anual Consolidada, corte 31-12-2023. Certificado CGR No. 80056807122023-12-31; Seguimiento a la Relación de Acreencias pendientes de pago a favor del INVIAS; Reporte de seguimiento al cumplimiento de los compromisos de los requerimientos de la Contraloría General de la República; Informe de seguimiento mensual  al cumplimiento del Plan de Mejoramiento suscrito con la CGR; Seguimiento al cumplimiento de las acciones adoptadas en el PM-CGR (Papeles de trabajo CGR); Actualización normativa del proceso; cumplimiento actividades del MIPG con acompañamiento de la OAP, entre otros.</t>
  </si>
  <si>
    <t>Plan Anual de Auditoría formulado y aprobado en Sesión Ordinaria del Comité Institucional de Coordinación de Control Interno Acta 01 del 02-04-2024.</t>
  </si>
  <si>
    <t xml:space="preserve">Se realizaron  intervenciones de 221 km  en la red vial regional, a continuación se presenta el detalle: 
ANTIOQUIA:  Buriticá (3,2 Km); Cañasgordas (3,37 Km);  Caracolí (2,05 Km);  Carepa (0,8 Km);  El Carmen De Viboral (0,65 Km);  Entrerríos (0,62 Km);  Giraldo (1,179 Km);  Guadalupe (2,7 Km);  La Ceja (2,11 Km);  Marinilla (1,13 Km);  Retiro (0,32 Km);  Turbo (0,646 Km);  Urrao (0,15 Km); 
ATLÁNTICO: Departamento (0,2 Km); Luruaco (0,54 Km);  Piojó (0,1 Km);  Repelón (2,8 Km);  Sabanalarga (0,3 Km);  Santo Tomás (0,25 Km); 
BOLÍVAR: Clemencia (0,19 Km); Magangué (4,4 Km);  María La Baja (2,88 Km);  San Cristóbal (0,19 Km);  San Cristóbal (0,3 Km);  San Juan Nepomuceno (0,19 Km);  Santa Catalina (0,09 Km);  Santa Rosa (1,1 Km); 
BOYACÁ: Duitama (1,475 Km); Santa Rosa De Viterbo (2 Km); Sotaquirá (2,9 Km); Toca (1,485 Km); 
CALDAS: Marquetalia (0,4 Km); Riosucio (0,012 Km); 
CAQUETÁ: Morelia (0,01 Km); 
CASANARE: Orocué (1 Km); 
CAUCA: Almaguer (0,51 Km); Argelia (0,015 Km);  Bolívar: (0,4 Km);  El Tambo (0,08 Km);  Inzá (0,09 Km);  Mercaderes (0,4 Km); Cesar El Paso (2,5 Km);  La Jagua De Ibirico (0,81 Km); 
CHOCÓ: Bajo Baudó (0,148 Km); El Cantón Del San Pablo (1,832 Km); 
CUNDINAMARCA: Quipile (0,4 Km); 
HUILA: Gigante (0,12 Km); La Plata (0,801 Km); Neiva (29,01 Km);  Palermo (31,7 Km);  Pital (0,21 Km);  Tarqui (0,44 Km);  Tello (0,25 Km); 
LA GUAJIRA:  Barrancas (0,237 Km); Maicao (0 Km);  Manaure (0 Km);  Riohacha (0 Km);  Uribia (10,4 Km);  Villanueva (0,2 Km); 
MAGDALENA: Chivolo (0,07 Km); El Piñón (0,31 Km);  Pivijay (1,85 Km);  Plato (0,8 Km);  Remolino (0,2 Km);  Salamina (0,15 Km);  San Zenón (0,2 Km);  Santa Ana (0,15 Km);  Santa Bárbara De Pinto (0,16 Km);  Sitionuevo (0,1 Km); 
META: Fuente De Oro (0,51 Km); 
NARIÑO: Ancuyá (0,6 Km); Chachagüí (0,567 Km);  Departamento Nariño (0,1 Km);  El Peñol (1,951 Km);  Guaitarilla (3,62787 Km);  La Florida (1,666 Km);  La Unión (1,51 Km);  Linares (0,99 Km);  Samaniego (0,73 Km);  San Lorenzo (6,13 Km);  San Pablo (2,145 Km);  Sandoná (0,49 Km); 
NORTE DE SANTANDER: Abrego (0,066 Km); Arboledas (13,33 Km);  Cachirá (23,588 Km);  La Playa (0,52 Km);  Los Patios (7,368 Km); Ocaña (1,08 Km); Pamplonita (0,588 Km); San Calixto (0,15233 Km); Santiago (1,134 Km);  Sardinata (0,54 Km); 
SANTANDER: Albania (0,18 Km); El Carmen De Chucurí (0,07 Km);  Lebrija (0,496 Km);  Páramo (0,38 Km);  Piedecuesta (2,44 Km);  Puerto Wilches (4,5 Km);  San Gil (1,28 Km);  San Vicente De Chucurí (0,66 Km);  Sucre (2,98 Km);  Vélez (1,3 Km);  Zapatoca (4,62 Km); 
TOLIMA: Ataco (3,1 Km); Chaparral (3,03 Km); Rioblanco (0,235 Km); 
VALLE DEL CAUCA: Roldanillo (0,395 Km); 
VAUPÉS: Carurú (0,15 Km); </t>
  </si>
  <si>
    <t>Durante este trimestre no se finalizó ninguna intervención fluvial</t>
  </si>
  <si>
    <t>Se estructuran procesos para suscribir los convenios programados</t>
  </si>
  <si>
    <t>Cto 3845/2023: 68 Km; Cto 1338/2023: 56 Km; Cto 3693/2023: 360 Km; Cto 1594/2021: 77,5 Km; Cto 1113/2016: 74,11 Km;  Total: 635,61 Km.</t>
  </si>
  <si>
    <r>
      <rPr>
        <b/>
        <sz val="11"/>
        <color theme="1"/>
        <rFont val="Nunito Sans"/>
      </rPr>
      <t>Subdirección Gestión Integral de Carreteras: Realizó  un mantenimiento total de 9.820 km</t>
    </r>
    <r>
      <rPr>
        <sz val="11"/>
        <color theme="1"/>
        <rFont val="Nunito Sans"/>
      </rPr>
      <t xml:space="preserve"> que se detallan a continuación;
 3845/2023: 68 Km; 1338/2023: 56 Km; 3693/2023: 360 Km; 1594/2021: 224 Km; 1113/2016: 88,23 Km; AMAZONAS: 20,49 Km; ANTIOQUIA: 257,4 Km; ARAUCA: 261,15 Km; ATLANTICO: 73,5 Km; BOLIVAR: 157,72 Km; BOYACA: 725,54 Km; CALDAS: 170,63 Km; CAQUETA: 425,06 Km; CASANARE: 345,2 Km; CAUCA: 1210,65 Km; CESAR: 387,34 Km; CHOCO: 278,38 Km; CORDOBA: 288,9 Km; C/MARCA: 123,26 Km; GUAVIARE: 118,07 Km; HUILA: 475,36 Km; GUAJIRA: 162,15 Km; MAGDALENA: 252,12 Km; META: 438,08 Km; NARIÑO: 729,6 Km; N.SANTANDER: 608,75 Km; PUTUMAYO: 286,25 Km; QUINDIO: 66,04 Km; RISARALDA: 169,4 Km; SAN ANDRES: 45,4 Km; SANTANDER: 495,7 Km; SUCRE: 134,47 Km; TOLIMA: 122,25 Km; VALLE: 100,1 Km; VICHADA: 95,51 Km; Total: 9820,7 Km;
</t>
    </r>
    <r>
      <rPr>
        <b/>
        <sz val="11"/>
        <color theme="1"/>
        <rFont val="Nunito Sans"/>
      </rPr>
      <t>Subdirección de Modernización de Carreteras Nacionales: Realizó el mantenimiento rutinario de 131km</t>
    </r>
    <r>
      <rPr>
        <sz val="11"/>
        <color theme="1"/>
        <rFont val="Nunito Sans"/>
      </rPr>
      <t xml:space="preserve"> de la operación de la segunda calzada Cajamarca - Calarcá.</t>
    </r>
  </si>
  <si>
    <t>Continúa en ejecución el contrato 1271/2023,  con la operación de los 7 pasos a nivel férreos en la ciudad de Bogotá.</t>
  </si>
  <si>
    <r>
      <t xml:space="preserve">Caja de herramientas del Código de integridad </t>
    </r>
    <r>
      <rPr>
        <sz val="11"/>
        <color theme="1"/>
        <rFont val="Nunito Sans Regular"/>
      </rPr>
      <t xml:space="preserve"> implementado</t>
    </r>
  </si>
  <si>
    <t xml:space="preserve">Se encuentra cumplido el Plan de Trabajo del Plan de Seguridad y Salud en el Trabajo, así mismo cuenta con informe de avance y seguimiento a la ejecución del plan y sus actividades. </t>
  </si>
  <si>
    <t xml:space="preserve">Los Planes Institucionales fueron desarrollados, publicados y actualizados en el sitio web de la entidad de acuerdo con los términos y requisitos legales atinentes. Estos fueron sometidos a diferentes fases de consulta ciudadana, comisión de personal y organizaciones sindicales, consecuentemente, se sometieron a aprobación del Comité Institucional de Gestión y Desempeño con fecha del 31 de enero del 2024. Del mismo modo la Subdirección de Gestión Humana adelantó acciones asociadas con la estructuración de los procesos de contratación, actividades para el seguimiento de avances relacionados, los cuales se documentaron en los respectivos informes de reporte de ejecución de actividades para cada grupo interno de trabajo. </t>
  </si>
  <si>
    <t>Se socializó el valor de "compromiso" con la actividad de integración que se realizó en todo el Invías</t>
  </si>
  <si>
    <t>Dentro de las etapas procesales se profirieron 10 aperturas de indagación previa, 6 aperturas de investigación disciplinaria, 7 archivos definitivos, 5 inhibitorios y 1 pliego de cargos.</t>
  </si>
  <si>
    <t>Se realizó la formulación de los planes de acción y planes operativos de las dependencias de planta central como de las 26  Direcciones Territoriales</t>
  </si>
  <si>
    <t>Con los resultados del Índice de Desempeño Institucional de la vigencia 2022 se formularon en el 3° trimestre de 2023 los planes de mejoramiento por política, los cuales tienen ejecución 2023-2024 y se encuentran disponibles en el repositorio de MIPG Invias dentro de la carpeta   
Producto de la recolección de respuestas de FURAG 2023 se han identificado temas críticos para complementar los planes de mejora vigentes y se han actualizado las evidencias de ejecución de cada política.</t>
  </si>
  <si>
    <t>Se remitieron los memorandos: Memorando circular  2024I-VBOG-013597 13/3/2024 relacionado con Trámites a publicar en la plataforma de SECOP I y 2024I-VBOG-006191 9/03/2024 Contratación de Prestación de servicios profesionales y apoyo a la gestión 2024</t>
  </si>
  <si>
    <t>Se formuló el Plan Anual de Adquisiciones conforme a la información de las unidades ejecutoras. El plan se ha actualizado el SECOP II los días enero 4, febrero 8 y marzo 3 para un total de 15 actualizaciones en el primer trimestre 2024..</t>
  </si>
  <si>
    <t xml:space="preserve">Número de procesos realizados a través de SECOP II Licitación Pública Obra 11 adjudicado 1,CMA 20, Licitación Publica Administrativo 3, Mínima Cuantía 5, adjudicados 3, Orden de Compra 5, adjudicados 3 y 3 convenios interadministrativos, se numeraron en el SICO 1183 contratos que son los mismos que se numeraron en el SECOP II. </t>
  </si>
  <si>
    <t>En el trimestre se evaluaron 19 quejas e informes de servidor públicos, a las cuales se les asignaron números de expedientes disciplinarios del 001-2024 al 019-2024</t>
  </si>
  <si>
    <t xml:space="preserve">Proferir los pliegos de cargos dentro de las investigaciones disciplinarias, de cuyo resultado probatorio se comprometa la responsabilidad de servidor y ex servidor público del Invias </t>
  </si>
  <si>
    <t>En el trimestre se profirió 1 pliego de cargos contra funcionario de la Oficina de Control Interno expediente 031-2023  Auto del 11 de marzo de 2024</t>
  </si>
  <si>
    <t>Se realizaron 133 oficios de cobros persuasivos</t>
  </si>
  <si>
    <t>A través de la Resolución 692 de 2024, mediante el cual adopta la nueva Política de Prevención de Daño Antijurídico 2024-2025 del Invías,  se realizó el cargue en el aplicativo Ekogui de la línea jurisprudencial del Invías. Se relacionan las actas de los comités de conciliación desarrollados durante el primer trimestre 2024. https://invias-my.sharepoint.com/:f:/g/personal/erengifo_invias_gov_co/EpOYU_pXd-VIiflfSGyYYZEBXf6Yl5VbJLptFh8wQx_Prw?e=pLYMqA</t>
  </si>
  <si>
    <t xml:space="preserve">Se recibieron 14 solicitudes de conceptos atendidos oportunamente.   </t>
  </si>
  <si>
    <t>Se elaboró la resolución 692 de 2024, mediante el cual adoptó la Política de Prevención de Daño Antijurídico 2024-2025</t>
  </si>
  <si>
    <t>Normograma actualizado con fecha 4 abril 2024, en la sección Normograma del Portal Web. Correspondiente al 1 trimestre 2024, revisar el siguiente enlace: https://www.invias.gov.co/index.php/normativa/normograma</t>
  </si>
  <si>
    <t>Se estructuraron 34 procesos misionales.</t>
  </si>
  <si>
    <t>Se estructuraron para vías regionales 2 procesos con la implicación de nuevas tecnologías.</t>
  </si>
  <si>
    <t>Subdirección de Planificación de Infraestructura</t>
  </si>
  <si>
    <t>Realizar seguimiento y supervisión de los estudios y/o diseños que correspondan a la red vial que contribuyan al diseño, mejora, mantenimiento y rehabilitación de la infraestructura vial intermodal, mediante el desarrollo de programas estratégicos para la conectividad del país.</t>
  </si>
  <si>
    <t>Se realizó seguimiento y supervisión de los estudios y/o diseños que correspondan a la red vial</t>
  </si>
  <si>
    <t>Se gestionaron los insumos para el proceso de gestión predial y de mejoras distribuidas así: fichas 91; estudio de títulos 2; avalúos 15 para un total de revisiones de 108. Se resaltan los siguientes proyectos: Cto 1111 De 2020 Construcción gestión Predial Social Ambiental Sostenible de la Variante San Francisco Mocoa Tramo 2 (Frente San Francisco) en el Departamento de Putumayo Ficha Predial 002id-T2-Cmmvsfm-Ficha Predial 001id-T2-Cmmvsfm-Ficha 039a Sb D (1)    Cmmvsfm-Ficha Predial 001id-T2-Cmmvsfm-Ficha 039a Sb D (1) Cto 1045 de 2021 Mejoramiento y Mantenimiento Gestión Predial Social y Ambiental Sostenible de Transversal de la Macarena (Mesetas - La Uribe- Cto 987 De 2021 Mejoramiento y Mantenimiento, gestión Predial, Social, Ambiental Sostenible del Corredor Duitama - Charalá - San Gil en los departamentos de Boyacá y Santander- Cto 981 Mejoramiento Mediante la Construcción Y Mantenimiento Conexión Puente Pumarejo (Barranquilla) - Ciénaga (Viaductos) en los departamentos del Atlántico Y Magdalena- Cto 1758 De 2020 Carretera Transversal Del Libertador Modulo 1 Mejoramiento Y Mantenimiento, gestión Predial, Social Y Ambiental Sostenible De La Carretera Transversal Del Libertador, Popayán-Totoró-Inzá-La Plata en los departamentos del Cauca y Huila</t>
  </si>
  <si>
    <t>Se realizó el seguimiento a las acciones en los proyectos ambientales en cumplimiento de las medidas de mitigación, conservación, prevención y restauración establecidas dentro de los proyectos para el 1T2024 según los recursos disponibles, se resaltan unos proyectos y gestiones:  CORREDOR VARIANTE SAN FRANCISCO-MOCOA, CI 1179 CO 953 - 2023. Corredor Vial Cruce de la Cordillera Central CO 1904 EIA Segunda Calzada Montenegro Estudios y diseños Variante Padua¿ 2024.01.04   2024S-VBOG-000626 2024.03.042024S-VBOG-018451 2024.05.04 2024S-VBOG-018931 2024.04.12 2024I-VBOG-020685 2024-01-10_2024S-VBOG-000781 2024S-VBOG-004212 2024S-VBOG-013150 -2024S-VBOG-013154</t>
  </si>
  <si>
    <t xml:space="preserve">Se cumplió  en la realización  de actualizar la base de datos de predios de uso público y demás acciones de administración </t>
  </si>
  <si>
    <t xml:space="preserve">Se efectuó el seguimiento en el componente social de las obligaciones contractuales de las interventorías de los siguientes proyectos: CO 1632-2015 CI 1731-2015 Construcción de Segundas Calzadas, intersecciones y mejoramiento del Corredor Vial existente Honda ¿ Manizales Fase 3-Comité semanal de obra 14-03-2024- Cto. de obra 992 de 2022 y Cto. de interventoría 994 de 2022 - Transversal el Libertador. Acta de reunión con comunidad el 26/01/2024 - Brindar información del avance del contrato de la referencia Acta de reunión con comunidad el 05/02/2024 - Acercamiento y presentación de la profesional social del contratista con el gobernador del resguardo de Santa Rosa de Capisico Acta de reunión con comunidad el 06/02/2024 - Acercamiento y presentación de la profesional social del contratista con el gobernador del resguardo de San Andres de Pisimbala. Acta de reunión 14/02/2024 - Visita técnica social al predio PR 49+300 (Estación de gasolina) Acta de reunión con comunidad 3l 27/02/2024 -  y otros relacionados </t>
  </si>
  <si>
    <t>Se establecieron cronogramas de proyectos del PETI, así mismo se han avanzado con proyectos de todas las coordinaciones de la OTIC. https://invias.sharepoint.com/:f:/t/OTIC/EiAKN3ROtvpHkuW7_u2y0KkBBYnUIjjcFkybck9Bd4kAHQ?e=D3xBzJ</t>
  </si>
  <si>
    <t>El trámite de Carga Ordinaria se encuentra en pruebas y gestión para la salida a producción.
TIES: Consecución de recursos para terminar el desarrollo.
EDS y Carga Especial: Se están levantando requerimientos.</t>
  </si>
  <si>
    <t>Seguimiento a 11 proyectos de estudio, 17 proyectos de obra con apéndice de Sostenibilidad (1 proyecto suspendido) y 34 proyectos de obra sin apéndice, pero con criterios de Sostenibilidad.
Se encuentra en proceso de estructuración del Proyecto del Plan de Inversión de Sostenibilidad “Desarrollo e implementación de criterios de Sostenibilidad en la infraestructura de transporte nacional” con ficha BPIN 2020011000159, denominado “Generar una propuesta de sostenibilidad integral para el diseño, mejoramiento, construcción y operación de estaciones de peaje en corredores viales a cargo del INVIAS (modelo de peaje sostenible en corredores viales a cargo el INVIAS)”, para iniciar contratación en el segundo trimestre del 2024.
Así mismo, esta en proceso de estructuración del Proyecto del Plan de Inversión de Sostenibilidad “Desarrollo e implementación de criterios de Sostenibilidad en la infraestructura de transporte nacional” con ficha BPIN 2020011000159, denominado “Documentos de planeación para el diseño del observatorio social del INVIAS”, para iniciar contratación en el segundo trimestre del 2024.</t>
  </si>
  <si>
    <t>Meta con cumplimiento en el cuarto trimestre</t>
  </si>
  <si>
    <t xml:space="preserve">Se registra un cumplimiento  que supera el 100% de la meta  al comprometer recursos por valor de $1.818.580, frente a los $ 1.644.261  programados </t>
  </si>
  <si>
    <t xml:space="preserve">Se registra un cumplimiento del 52% de la meta al obligar recursos de inversión por valor de $45.445,5  frente a los $ 87.887  programados </t>
  </si>
  <si>
    <t>Se registra un cumplimiento  que supera el 100% de la meta en la obligación de los recursos de la reserva al obligar 534.304,57 frente a los $ 490.338 programados</t>
  </si>
  <si>
    <t>Se registra un cumplimiento del 83% de la meta al obligar recursos de funcionamiento por valor de $27.504, frente a los $ 32.978 programados</t>
  </si>
  <si>
    <t>Se registra un cumplimiento del 63% de la meta al comprometer los recursos de funcionamiento programados en el trimestre por valor de $ 65.330  frente a los $104.455 programados</t>
  </si>
  <si>
    <t>Se efectuaron acciones necesarias para desincorporar y registrar la información de los Bienes de Uso público del Instituto, entregados en concesión al 31 de diciembre de 2024, según norma expedida por la Contaduría General de la Nación.</t>
  </si>
  <si>
    <t>Dirección Técnica y de Estructuración</t>
  </si>
  <si>
    <t>Se está elaborando el plan de implementación, que incluye el plan de cierre de brechas y plan para la dirección del proyecto. En el plan de cierre de brechas ya se realizaron las proyecciones de cada modelo de madurez y se encuentran establecidas las metas de proyecciones de corto (1 año), mediano (3 años) y largo (5 años) plazos. En el plan para la dirección del proyecto ya se realizó todo, pero falta incorporar los resultados del plan de cierre de brechas para quedar acorde con este de tal  manera que quede integrado. Por otra parte, se inició la implementación del marco de gobernanza, mediante la implementación del tablero de Control de Contratos, el cual está siendo alimentado por las Dirección de Ejecución y Operación y Dirección Técnica y de Estructuración.</t>
  </si>
  <si>
    <t>Se debe iniciar en cuarto trimestre.</t>
  </si>
  <si>
    <t xml:space="preserve">Modificación y adición del Acuerdo No. 002 de 2023 del Consejo Directivo y en consecuencia con ello, la modificación y adición de la Resolución 1729 de 2023. Se establecieron 3 restricciones al método de distribución del beneficio denominadas costo de administración, contribución máxima anual y contribución total. Se determinaron dos exenciones, una respecto de los contribuyentes que se encuentren dentro de las bases del SISIBEN y la otra respecto de los contribuyentes sin capacidad de pago, quienes, de darse las condiciones establecidas, quedarán exentos del 100% del pago de contribución de valorización. Se estableció que el término para incorporar inmuebles al censo predial será de 3 años. </t>
  </si>
  <si>
    <t>Se realizó informe donde se indica el uso de los datos generados por los Sistemas Inteligentes de Transportes para la planeación y operación en proyectos de infraestructura del modo carretero.</t>
  </si>
  <si>
    <t>Estudios técnico de las nuevas fuentes de financiación priorizadas</t>
  </si>
  <si>
    <t>Se realizó la evaluación de los planes de acción y operativos de planta Central y de las 26 Direcciones Territoriales</t>
  </si>
  <si>
    <t>Oficina de Control interno</t>
  </si>
  <si>
    <t>Sistema actualizado con inventario de la Red vial Nacional este puede ser consultado en el siguiente enlace: https://hermes2.invias.gov.co/SIV/</t>
  </si>
  <si>
    <t>Proyectos de estudios y diseños en ejecución supervisados y con seguimiento</t>
  </si>
  <si>
    <t>El proceso de certificación consta de 5 etapas: Inicio, Diagnóstico, Política y Plan de Acción, Implementación del Plan de Acción  y Revisión centro regional y preparación de la evaluación, nos encontramos en la cuarta etapa donde se realizó la preauditoria para evaluar el estado actual, se realizó la encuesta de ambiente laboral y de conocimiento tanto para la alta dirección como para los colaboradores del Invías, se revisaron y actualizaron las evidencias para que estén conforme a las exigencias del PNUD</t>
  </si>
  <si>
    <t>Se desarrolló la política de comunicaciones externas e internas, mediante el acopio, gestión técnica y publicación de material misional y administrativo en la pagina web de la entidad y redes sociales.</t>
  </si>
  <si>
    <t>Se llevó el seguimiento de las ejecuciones presupuestales mediante piezas gráficas y se actualizaron los índices de Costos de la Construcción de Edificaciones - ICOCED- y de Costos de la Construcción de Obras Civiles -ICOCIV-.</t>
  </si>
  <si>
    <t>Se atendieron Sitios Críticos:, Km 58,  Salamina, se adelantó gestión precontractual Muchachitos y recursos de Salamina.</t>
  </si>
  <si>
    <t>Comprometer  según  el tope definido por la Dirección General los recursos de funcionamiento asignados a la vigencia  $213,175
*valores en millones de pesos</t>
  </si>
  <si>
    <t>Obligar según  el tope definido por la Dirección General los recursos de funcionamiento asignados en la vigencia $193,023
*valores en millones de pesos</t>
  </si>
  <si>
    <t>Durante el 2024 se ha revisado los trazados actualizados de las vías, se preselecciona el proyecto vial en paquete de obras: cruce cordilleras, Quindío 1 y 2. Se realizan reuniones de aclaración con funcionarios del área de operaciones para el entendimiento de los proyectos, así como la consecución de los trazados actualizados de los proyectos. Aunque no se tenia avance Se genera nuevo cronograma el cual depende de la información que sea factible de consecución.</t>
  </si>
  <si>
    <t>Realizar estudios preliminares para la definición y priorización de las nuevas fuentes de financiación para el recaudo de recursos propios para la entidad.</t>
  </si>
  <si>
    <t>1. Cooperación Internacional: Se realiza envío y seguimiento a oficios dirigidos a las diferentes embajadas, con el fin de concretar reuniones que generen un acercamiento encaminado a la cooperación técnica o financiera en proyectos de infraestructura vial.
2. Proyecto Publicidad Exterior en Peajes: Se realizó levantamiento de información inicial para estructurar la iniciativa de instalación de publicidad exterior en algunos de los 31 peajes a nivel nacional a cargo del INVIAS, con el propósito de obtener recursos a través del aprovechamiento publicitario en la infraestructura - Así mismo, se realiza la recolección general de la información con el fin de validar los estudios, diseños, suministro, instalación, comercialización, actualización, mantenimiento, operación y administración de la publicidad exterior, al igual que se plantea un cronograma inicial con las actividades y tiempos estimados del proceso.
3. Administración Peaje Rio Bogotá y EL Corzo: Se realizó el diseño y desarrollo del modelo financiero para simular la viabilidad de las fuentes y usos de estos dos peajes por los próximos 5 años, realizando las obras de segunda calzada Cartagenita - Facatativá (1,8 KM) y la Variante Cartagenita (1,7 KM), así como otros proyectos en su área de influencia. 
4. Profundización Dragado Buenaventura: apoyar a la subdirección Marítima, Fluvial y Férrea en la revisión de la consultoría para la profundización del dragado de Buenaventura. Para esto, se realizaron informes con sugerencias y observaciones sobre los entregables de esta consultoría desde el punto de vista financiero.   y demás relacionados</t>
  </si>
  <si>
    <t>Se realizaron intervenciones en 7.2km en vías terciarias en 13 municipios PDET que se detallan a continuación:  
ANTIOQUIA: Carepa (0,8 Km); Turbo (0,646 Km); Bolívar María La Baja (2,88 Km); San Juan Nepomuceno (0,19 Km); 
CAQUETÁ: Morelia (0,01 Km); 
CAUCA: Argelia (0,015 Km); El Tambo (0,08 Km); Mercaderes (0,4 Km); 
CESAR: La Jagua De Ibirico (0,81 Km); 
NORTE DE SANTANDER: San Calixto (0,15233 Km); Sardinata (0,54 Km); 
TOLIMA:  Chaparral (0,53 Km) y Rioblanco (0,235 Km);</t>
  </si>
  <si>
    <t>Se realizó operación a los túneles del tramo Cajamarca - Calarcá que corresponde a 25 tuéneles y (1) del corredor de la Ruta del Sol Sector 1.</t>
  </si>
  <si>
    <t>Pasos a nivel de infraestructura férrea con  operación , mantenidos y señalizados</t>
  </si>
  <si>
    <t>Se adelantan los procesos de estructuración para contratar el mantenimiento rutinario de las sedes férreas de Barrancabermeja, Wilches, Salgar y se continúa con la ejecución de los contratos de Neiva, Honda y Bagazal.</t>
  </si>
  <si>
    <t>Durante el trimestre no se reporta mantenimiento de la red férrea.</t>
  </si>
  <si>
    <t>Se fortaleció la política de gestión https://www.kawak.com.co/invias/mapa_procesos/map_proceso.php?id=48</t>
  </si>
  <si>
    <t>Se realizó encuentro de facilitadores del Modelo Integrado de Planeación y Gestión -MIPG- realizado el 19 de marzo, se coordinaron mesas de trabajo internas y asesorías externas para contribuir al cumplimiento de las actividades críticas como la actualización de los instrumentos de gestión.</t>
  </si>
  <si>
    <t>Se realizó sensibilización con las dependencias: Dirección Jurídica, Subdirección General y Subdirección de Procesos de Selección Contractuales en el tema de Líneas de Defensa y Mapa de Aseguramiento.</t>
  </si>
  <si>
    <t>Planes estratégico  de Talento Humano, Anual de Vacantes, de Previsión de Recursos Humano, Institucional de Capacitación y el de Bienestar e Incentivos Institucionales   formulados, publicados, implementados y con seguimiento</t>
  </si>
  <si>
    <t>Se realizó la preparación de las charlas, donde se estableció el plan de trabajo.</t>
  </si>
  <si>
    <t>Se analizaron, evaluaron y registraron las necesidades de inversión en el PIIP de la Entidad para cada vigencia y se realizaron las modificaciones, ajuste al decreto liquidación. 
Así mismo, se tramitaron las modificaciones al presupuesto de la vigencia requeridas, previo análisis y revisión.</t>
  </si>
  <si>
    <t>Se realizó el acompañamiento para la actualización de caracterizaciones, manuales, guías, formatos y procedimientos a las dependencias.</t>
  </si>
  <si>
    <t>Se revisaron 50 proyectos de actas de liquidación en el primer trimestre 2024</t>
  </si>
  <si>
    <t>Se adelantaron y gestionaron los procesos administrativos sancionatorios y las declaratorias de siniestro en cumplimiento del fin de las normas</t>
  </si>
  <si>
    <t>Implementar dentro de la Estructuración de los proyectos estratégicos de las Unidades Ejecutoras el uso de las Nuevas tecnologías adoptadas por la entidad</t>
  </si>
  <si>
    <t>Documentos estructurados con la inclusión de la  implementación de nuevas tecnologías en los  proyectos de infraestructura de modo carretero</t>
  </si>
  <si>
    <t>Implementar dentro de la Estructuración de los proyectos estratégicos de las Unidades Ejecutoras el uso de las metodologías BIM adoptadas por la entidad</t>
  </si>
  <si>
    <t>Documentos estructurados con la inclusión de las implementación de metodología BIM en los  proyectos de infraestructura de modo carretero</t>
  </si>
  <si>
    <t>Se realizó la estructuración de los procesos: Estudios y diseños para las soluciones viales del sector Coveñas - Tolú, transversal del Caribe en el marco del proyecto de ampliación aeroportuaria aeropuerto “Golfo de Morrosquillo” Santiago de Tolú (Sucre) y Estudios y diseños de los puentes en el corredor PR 47_PR 53 de la ruta  7008 Ocaña_ Alto del Pozo, derivados de la emergencia por la avalancha en el municipio de Abrego, los cuales requieren implementación de la metodología BIM.</t>
  </si>
  <si>
    <t xml:space="preserve"> MONITOREO PLAN DE ACCIÓN ANUAL - PRIMER TRIMESTRE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</si>
</sst>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4" formatCode="_-&quot;$&quot;\ * #,##0.00_-;\-&quot;$&quot;\ * #,##0.00_-;_-&quot;$&quot;\ * &quot;-&quot;??_-;_-@_-"/>
    <numFmt numFmtId="43" formatCode="_-* #,##0.00_-;\-* #,##0.00_-;_-* &quot;-&quot;??_-;_-@_-"/>
    <numFmt numFmtId="164" formatCode="_(* #,##0.00_);_(* \(#,##0.00\);_(* &quot;-&quot;??_);_(@_)"/>
    <numFmt numFmtId="165" formatCode="_ [$€-2]\ * #,##0.00_ ;_ [$€-2]\ * \-#,##0.00_ ;_ [$€-2]\ * &quot;-&quot;??_ "/>
    <numFmt numFmtId="166" formatCode="#,##0.0"/>
    <numFmt numFmtId="169" formatCode="#,##0_ ;\-#,##0\ "/>
  </numFmts>
  <fonts count="13"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1"/>
      <color theme="1"/>
      <name val="Nunito Sans Regular"/>
    </font>
    <font>
      <sz val="11"/>
      <color theme="1"/>
      <name val="Nunito Sans"/>
    </font>
    <font>
      <b/>
      <sz val="11"/>
      <color theme="1"/>
      <name val="Nunito Sans"/>
    </font>
    <font>
      <b/>
      <sz val="11"/>
      <color theme="0"/>
      <name val="Nunito Sans"/>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9" tint="-0.249977111117893"/>
        <bgColor indexed="64"/>
      </patternFill>
    </fill>
  </fills>
  <borders count="37">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s>
  <cellStyleXfs count="14">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7" fillId="0" borderId="0"/>
    <xf numFmtId="44" fontId="7" fillId="0" borderId="0" applyFont="0" applyFill="0" applyBorder="0" applyAlignment="0" applyProtection="0"/>
    <xf numFmtId="9" fontId="7" fillId="0" borderId="0" applyFont="0" applyFill="0" applyBorder="0" applyAlignment="0" applyProtection="0"/>
  </cellStyleXfs>
  <cellXfs count="147">
    <xf numFmtId="0" fontId="0" fillId="0" borderId="0" xfId="0"/>
    <xf numFmtId="0" fontId="3" fillId="0" borderId="11" xfId="0" applyFont="1" applyBorder="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0" fillId="0" borderId="12" xfId="0" applyBorder="1"/>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xf>
    <xf numFmtId="0" fontId="0" fillId="0" borderId="13" xfId="0" applyBorder="1"/>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0" fillId="0" borderId="0" xfId="0"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0" fillId="0" borderId="12" xfId="0" applyBorder="1" applyAlignment="1">
      <alignment horizontal="left" vertical="center" wrapText="1"/>
    </xf>
    <xf numFmtId="0" fontId="3" fillId="0" borderId="10" xfId="0" applyFont="1" applyBorder="1" applyAlignment="1">
      <alignment horizontal="center" vertical="center"/>
    </xf>
    <xf numFmtId="0" fontId="3" fillId="0" borderId="8" xfId="0" applyFont="1" applyBorder="1" applyAlignment="1">
      <alignment horizontal="center" vertical="center" wrapText="1"/>
    </xf>
    <xf numFmtId="0" fontId="3" fillId="0" borderId="1" xfId="0" applyFont="1" applyBorder="1" applyAlignment="1">
      <alignment horizontal="center" vertical="center" wrapText="1"/>
    </xf>
    <xf numFmtId="0" fontId="2" fillId="2" borderId="13" xfId="0" applyFont="1" applyFill="1" applyBorder="1" applyAlignment="1">
      <alignment horizontal="left"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4" fillId="0" borderId="15" xfId="0" applyFont="1" applyBorder="1" applyAlignment="1">
      <alignment horizontal="center" vertical="center" wrapText="1"/>
    </xf>
    <xf numFmtId="0" fontId="3" fillId="0" borderId="2" xfId="0" applyFont="1" applyBorder="1" applyAlignment="1">
      <alignment horizontal="center" vertical="center"/>
    </xf>
    <xf numFmtId="0" fontId="5" fillId="0" borderId="20" xfId="0" applyFont="1" applyBorder="1" applyAlignment="1">
      <alignment vertical="center" wrapText="1"/>
    </xf>
    <xf numFmtId="0" fontId="3" fillId="0" borderId="21" xfId="0" applyFont="1" applyBorder="1" applyAlignment="1">
      <alignment horizontal="center" vertical="center" wrapText="1"/>
    </xf>
    <xf numFmtId="0" fontId="5" fillId="0" borderId="22" xfId="0" applyFont="1" applyBorder="1" applyAlignment="1">
      <alignment vertical="center" wrapText="1"/>
    </xf>
    <xf numFmtId="0" fontId="5" fillId="0" borderId="23" xfId="0" applyFont="1" applyBorder="1" applyAlignment="1">
      <alignment vertical="center" wrapText="1"/>
    </xf>
    <xf numFmtId="0" fontId="0" fillId="2" borderId="12" xfId="0" applyFill="1" applyBorder="1" applyAlignment="1">
      <alignment horizontal="left" vertical="center" wrapText="1"/>
    </xf>
    <xf numFmtId="0" fontId="0" fillId="3" borderId="12" xfId="0" applyFill="1" applyBorder="1"/>
    <xf numFmtId="0" fontId="6" fillId="0" borderId="22"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0" fontId="9" fillId="0" borderId="24" xfId="6" applyNumberFormat="1" applyFont="1" applyFill="1" applyBorder="1" applyAlignment="1">
      <alignment horizontal="center" vertical="center" wrapText="1"/>
    </xf>
    <xf numFmtId="9" fontId="9" fillId="0" borderId="24" xfId="6" applyFont="1" applyFill="1" applyBorder="1" applyAlignment="1">
      <alignment horizontal="center" vertical="center" wrapText="1"/>
    </xf>
    <xf numFmtId="0" fontId="9" fillId="0" borderId="24" xfId="2" applyNumberFormat="1" applyFont="1" applyBorder="1" applyAlignment="1">
      <alignment horizontal="center" vertical="center" wrapText="1"/>
    </xf>
    <xf numFmtId="0" fontId="9" fillId="0" borderId="24" xfId="0" applyFont="1" applyBorder="1" applyAlignment="1">
      <alignment horizontal="center" vertical="center" wrapText="1"/>
    </xf>
    <xf numFmtId="2" fontId="9" fillId="0" borderId="24" xfId="0" applyNumberFormat="1" applyFont="1" applyBorder="1" applyAlignment="1">
      <alignment horizontal="center" vertical="center" wrapText="1"/>
    </xf>
    <xf numFmtId="1" fontId="9" fillId="0" borderId="24" xfId="1" applyNumberFormat="1" applyFont="1" applyBorder="1" applyAlignment="1">
      <alignment horizontal="center" vertical="center" wrapText="1"/>
    </xf>
    <xf numFmtId="9" fontId="9" fillId="0" borderId="24" xfId="13" applyFont="1" applyFill="1" applyBorder="1" applyAlignment="1">
      <alignment horizontal="center" vertical="center" wrapText="1"/>
    </xf>
    <xf numFmtId="9" fontId="9" fillId="0" borderId="24" xfId="1" applyNumberFormat="1" applyFont="1" applyBorder="1" applyAlignment="1">
      <alignment horizontal="center" vertical="center" wrapText="1"/>
    </xf>
    <xf numFmtId="9" fontId="9" fillId="0" borderId="24" xfId="0" applyNumberFormat="1" applyFont="1" applyBorder="1" applyAlignment="1">
      <alignment horizontal="center" vertical="center" wrapText="1"/>
    </xf>
    <xf numFmtId="10" fontId="10" fillId="0" borderId="24" xfId="1" applyNumberFormat="1" applyFont="1" applyBorder="1" applyAlignment="1">
      <alignment horizontal="left" vertical="center" wrapText="1"/>
    </xf>
    <xf numFmtId="0" fontId="9" fillId="0" borderId="24" xfId="1" applyFont="1" applyBorder="1" applyAlignment="1">
      <alignment horizontal="center" vertical="center" wrapText="1"/>
    </xf>
    <xf numFmtId="0" fontId="3" fillId="0" borderId="3" xfId="0" applyFont="1" applyBorder="1" applyAlignment="1">
      <alignment horizontal="center" wrapText="1"/>
    </xf>
    <xf numFmtId="0" fontId="3" fillId="0" borderId="5" xfId="0" applyFont="1" applyBorder="1" applyAlignment="1">
      <alignment horizontal="center" wrapText="1"/>
    </xf>
    <xf numFmtId="0" fontId="3" fillId="0" borderId="4" xfId="0" applyFont="1" applyBorder="1" applyAlignment="1">
      <alignment horizontal="center" wrapText="1"/>
    </xf>
    <xf numFmtId="3" fontId="10" fillId="0" borderId="24" xfId="1" applyNumberFormat="1" applyFont="1" applyBorder="1" applyAlignment="1">
      <alignment horizontal="center" vertical="center" wrapText="1"/>
    </xf>
    <xf numFmtId="0" fontId="10" fillId="0" borderId="24" xfId="1" applyFont="1" applyBorder="1" applyAlignment="1">
      <alignment horizontal="center" vertical="center" wrapText="1"/>
    </xf>
    <xf numFmtId="9" fontId="10" fillId="0" borderId="24" xfId="6" applyFont="1" applyFill="1" applyBorder="1" applyAlignment="1">
      <alignment horizontal="center" vertical="center" wrapText="1"/>
    </xf>
    <xf numFmtId="2" fontId="10" fillId="0" borderId="24" xfId="1" applyNumberFormat="1" applyFont="1" applyBorder="1" applyAlignment="1">
      <alignment horizontal="center" vertical="center" wrapText="1"/>
    </xf>
    <xf numFmtId="0" fontId="10" fillId="0" borderId="24" xfId="7" applyNumberFormat="1" applyFont="1" applyFill="1" applyBorder="1" applyAlignment="1">
      <alignment horizontal="center" vertical="center"/>
    </xf>
    <xf numFmtId="0" fontId="10" fillId="0" borderId="24" xfId="3" applyNumberFormat="1" applyFont="1" applyFill="1" applyBorder="1" applyAlignment="1">
      <alignment horizontal="center" vertical="center" wrapText="1"/>
    </xf>
    <xf numFmtId="4" fontId="10" fillId="0" borderId="24" xfId="1" applyNumberFormat="1" applyFont="1" applyBorder="1" applyAlignment="1">
      <alignment horizontal="center" vertical="center" wrapText="1"/>
    </xf>
    <xf numFmtId="4" fontId="10" fillId="0" borderId="24" xfId="1" applyNumberFormat="1" applyFont="1" applyFill="1" applyBorder="1" applyAlignment="1">
      <alignment horizontal="center" vertical="center" wrapText="1"/>
    </xf>
    <xf numFmtId="1" fontId="10" fillId="0" borderId="24" xfId="1" applyNumberFormat="1" applyFont="1" applyBorder="1" applyAlignment="1">
      <alignment horizontal="center" vertical="center" wrapText="1"/>
    </xf>
    <xf numFmtId="44" fontId="10" fillId="0" borderId="24" xfId="12" applyFont="1" applyFill="1" applyBorder="1" applyAlignment="1">
      <alignment horizontal="center" vertical="center" wrapText="1"/>
    </xf>
    <xf numFmtId="41" fontId="9" fillId="0" borderId="24" xfId="8" applyFont="1" applyFill="1" applyBorder="1" applyAlignment="1">
      <alignment horizontal="center" vertical="center" wrapText="1"/>
    </xf>
    <xf numFmtId="10" fontId="10" fillId="0" borderId="24" xfId="6" applyNumberFormat="1" applyFont="1" applyFill="1" applyBorder="1" applyAlignment="1">
      <alignment horizontal="center" vertical="center" wrapText="1"/>
    </xf>
    <xf numFmtId="169" fontId="9" fillId="0" borderId="24" xfId="8" applyNumberFormat="1" applyFont="1" applyFill="1" applyBorder="1" applyAlignment="1">
      <alignment horizontal="center" vertical="center" wrapText="1"/>
    </xf>
    <xf numFmtId="0" fontId="10" fillId="0" borderId="24" xfId="1" applyFont="1" applyBorder="1" applyAlignment="1">
      <alignment horizontal="center" vertical="center" wrapText="1"/>
    </xf>
    <xf numFmtId="0" fontId="10" fillId="0" borderId="0" xfId="1" applyFont="1" applyAlignment="1">
      <alignment horizontal="center" vertical="center" wrapText="1"/>
    </xf>
    <xf numFmtId="1" fontId="10" fillId="0" borderId="0" xfId="1" applyNumberFormat="1" applyFont="1" applyAlignment="1">
      <alignment horizontal="center" vertical="center" wrapText="1"/>
    </xf>
    <xf numFmtId="9" fontId="10" fillId="0" borderId="0" xfId="1" applyNumberFormat="1" applyFont="1" applyAlignment="1">
      <alignment horizontal="center" vertical="center" wrapText="1"/>
    </xf>
    <xf numFmtId="0" fontId="10" fillId="0" borderId="0" xfId="1" applyFont="1" applyAlignment="1">
      <alignment horizontal="left" vertical="center" wrapText="1"/>
    </xf>
    <xf numFmtId="10" fontId="11" fillId="0" borderId="0" xfId="2" applyFont="1" applyAlignment="1">
      <alignment horizontal="center" vertical="center" wrapText="1"/>
    </xf>
    <xf numFmtId="10" fontId="10" fillId="0" borderId="0" xfId="2" applyFont="1" applyAlignment="1">
      <alignment horizontal="center" vertical="center" wrapText="1"/>
    </xf>
    <xf numFmtId="0" fontId="12" fillId="4" borderId="24" xfId="1" applyFont="1" applyFill="1" applyBorder="1" applyAlignment="1">
      <alignment horizontal="center" vertical="center" wrapText="1"/>
    </xf>
    <xf numFmtId="0" fontId="12" fillId="4" borderId="24" xfId="0" applyFont="1" applyFill="1" applyBorder="1" applyAlignment="1">
      <alignment horizontal="center" vertical="center" wrapText="1"/>
    </xf>
    <xf numFmtId="0" fontId="12" fillId="4" borderId="24" xfId="1" applyFont="1" applyFill="1" applyBorder="1" applyAlignment="1">
      <alignment horizontal="center" vertical="center" wrapText="1"/>
    </xf>
    <xf numFmtId="0" fontId="12" fillId="4" borderId="24" xfId="0" applyFont="1" applyFill="1" applyBorder="1" applyAlignment="1">
      <alignment horizontal="center" vertical="center" wrapText="1"/>
    </xf>
    <xf numFmtId="0" fontId="10" fillId="0" borderId="0" xfId="0" applyFont="1" applyAlignment="1">
      <alignment horizontal="center" vertical="center" wrapText="1"/>
    </xf>
    <xf numFmtId="9" fontId="10" fillId="0" borderId="0" xfId="3" applyFont="1" applyFill="1" applyBorder="1" applyAlignment="1">
      <alignment horizontal="center" vertical="center" wrapText="1"/>
    </xf>
    <xf numFmtId="4" fontId="10" fillId="0" borderId="24" xfId="7" applyNumberFormat="1" applyFont="1" applyFill="1" applyBorder="1" applyAlignment="1">
      <alignment horizontal="center" vertical="center" wrapText="1"/>
    </xf>
    <xf numFmtId="9" fontId="10" fillId="0" borderId="24" xfId="0" applyNumberFormat="1" applyFont="1" applyBorder="1" applyAlignment="1">
      <alignment horizontal="center" vertical="center" wrapText="1"/>
    </xf>
    <xf numFmtId="9" fontId="10" fillId="0" borderId="24" xfId="2" applyNumberFormat="1" applyFont="1" applyBorder="1" applyAlignment="1">
      <alignment horizontal="center" vertical="center" wrapText="1"/>
    </xf>
    <xf numFmtId="9" fontId="10" fillId="3" borderId="0" xfId="2" applyNumberFormat="1" applyFont="1" applyFill="1" applyAlignment="1">
      <alignment horizontal="center" vertical="center" wrapText="1"/>
    </xf>
    <xf numFmtId="9" fontId="10" fillId="0" borderId="0" xfId="6" applyFont="1" applyFill="1" applyBorder="1" applyAlignment="1">
      <alignment horizontal="center" vertical="center" wrapText="1"/>
    </xf>
    <xf numFmtId="9" fontId="10" fillId="0" borderId="0" xfId="0" applyNumberFormat="1" applyFont="1" applyAlignment="1">
      <alignment horizontal="center" vertical="center" wrapText="1"/>
    </xf>
    <xf numFmtId="10" fontId="10" fillId="0" borderId="0" xfId="2" applyFont="1" applyAlignment="1">
      <alignment horizontal="left" vertical="center" wrapText="1"/>
    </xf>
    <xf numFmtId="0" fontId="12" fillId="4" borderId="33" xfId="1" applyFont="1" applyFill="1" applyBorder="1" applyAlignment="1">
      <alignment horizontal="center" vertical="center" wrapText="1"/>
    </xf>
    <xf numFmtId="0" fontId="12" fillId="4" borderId="33" xfId="1" applyFont="1" applyFill="1" applyBorder="1" applyAlignment="1">
      <alignment horizontal="center" vertical="center" wrapText="1"/>
    </xf>
    <xf numFmtId="0" fontId="12" fillId="4" borderId="33" xfId="0" applyFont="1" applyFill="1" applyBorder="1" applyAlignment="1">
      <alignment horizontal="center" vertical="center" wrapText="1"/>
    </xf>
    <xf numFmtId="9" fontId="10" fillId="0" borderId="24" xfId="3" applyFont="1" applyFill="1" applyBorder="1" applyAlignment="1">
      <alignment horizontal="center" vertical="center" wrapText="1"/>
    </xf>
    <xf numFmtId="10" fontId="11" fillId="0" borderId="0" xfId="2" applyFont="1" applyAlignment="1">
      <alignment vertical="center" wrapText="1"/>
    </xf>
    <xf numFmtId="10" fontId="10" fillId="0" borderId="0" xfId="2" applyFont="1" applyAlignment="1">
      <alignment vertical="center" wrapText="1"/>
    </xf>
    <xf numFmtId="9" fontId="10" fillId="0" borderId="24" xfId="6" applyFont="1" applyFill="1" applyBorder="1" applyAlignment="1">
      <alignment vertical="center" wrapText="1"/>
    </xf>
    <xf numFmtId="9" fontId="10" fillId="3" borderId="0" xfId="6" applyFont="1" applyFill="1" applyBorder="1" applyAlignment="1">
      <alignment horizontal="center" vertical="center" wrapText="1"/>
    </xf>
    <xf numFmtId="0" fontId="11" fillId="0" borderId="0" xfId="0" applyFont="1" applyAlignment="1">
      <alignment horizontal="left" vertical="center" wrapText="1"/>
    </xf>
    <xf numFmtId="0" fontId="11" fillId="0" borderId="0" xfId="0" applyFont="1" applyAlignment="1">
      <alignment horizontal="center" vertical="center" wrapText="1"/>
    </xf>
    <xf numFmtId="0" fontId="10" fillId="0" borderId="0" xfId="0" applyFont="1" applyAlignment="1">
      <alignment horizontal="left" vertical="center" wrapText="1"/>
    </xf>
    <xf numFmtId="1" fontId="10" fillId="0" borderId="24" xfId="6" applyNumberFormat="1" applyFont="1" applyFill="1" applyBorder="1" applyAlignment="1">
      <alignment horizontal="center" vertical="center" wrapText="1"/>
    </xf>
    <xf numFmtId="0" fontId="10" fillId="0" borderId="24" xfId="0" applyFont="1" applyBorder="1" applyAlignment="1">
      <alignment horizontal="center" vertical="center" wrapText="1"/>
    </xf>
    <xf numFmtId="2" fontId="10" fillId="0" borderId="0" xfId="1" applyNumberFormat="1" applyFont="1" applyAlignment="1">
      <alignment horizontal="center" vertical="center" wrapText="1"/>
    </xf>
    <xf numFmtId="166" fontId="10" fillId="0" borderId="24" xfId="7" applyNumberFormat="1" applyFont="1" applyFill="1" applyBorder="1" applyAlignment="1">
      <alignment horizontal="center" vertical="center" wrapText="1"/>
    </xf>
    <xf numFmtId="166" fontId="10" fillId="0" borderId="24" xfId="1" applyNumberFormat="1" applyFont="1" applyBorder="1" applyAlignment="1">
      <alignment horizontal="center" vertical="center" wrapText="1"/>
    </xf>
    <xf numFmtId="0" fontId="11" fillId="0" borderId="0" xfId="1" applyFont="1" applyAlignment="1">
      <alignment horizontal="left" vertical="center" wrapText="1"/>
    </xf>
    <xf numFmtId="0" fontId="11" fillId="0" borderId="0" xfId="1" applyFont="1" applyAlignment="1">
      <alignment horizontal="center" vertical="center" wrapText="1"/>
    </xf>
    <xf numFmtId="41" fontId="10" fillId="0" borderId="0" xfId="8" applyFont="1" applyFill="1" applyBorder="1" applyAlignment="1">
      <alignment horizontal="center" vertical="center" wrapText="1"/>
    </xf>
    <xf numFmtId="41" fontId="10" fillId="0" borderId="0" xfId="8" applyFont="1" applyFill="1" applyAlignment="1">
      <alignment horizontal="center" vertical="center" wrapText="1"/>
    </xf>
    <xf numFmtId="0" fontId="11" fillId="0" borderId="25" xfId="1" applyFont="1" applyBorder="1" applyAlignment="1">
      <alignment horizontal="center" vertical="center" wrapText="1"/>
    </xf>
    <xf numFmtId="0" fontId="11" fillId="0" borderId="26" xfId="1" applyFont="1" applyBorder="1" applyAlignment="1">
      <alignment horizontal="center" vertical="center" wrapText="1"/>
    </xf>
    <xf numFmtId="0" fontId="11" fillId="0" borderId="27" xfId="1" applyFont="1" applyBorder="1" applyAlignment="1">
      <alignment horizontal="center" vertical="center" wrapText="1"/>
    </xf>
    <xf numFmtId="0" fontId="10" fillId="0" borderId="0" xfId="1" applyFont="1" applyAlignment="1">
      <alignment vertical="center" wrapText="1"/>
    </xf>
    <xf numFmtId="0" fontId="11" fillId="0" borderId="28" xfId="1" applyFont="1" applyBorder="1" applyAlignment="1">
      <alignment horizontal="center" vertical="center" wrapText="1"/>
    </xf>
    <xf numFmtId="0" fontId="11" fillId="0" borderId="0" xfId="1" applyFont="1" applyAlignment="1">
      <alignment horizontal="center" vertical="center" wrapText="1"/>
    </xf>
    <xf numFmtId="0" fontId="11" fillId="0" borderId="29" xfId="1" applyFont="1" applyBorder="1" applyAlignment="1">
      <alignment horizontal="center" vertical="center" wrapText="1"/>
    </xf>
    <xf numFmtId="0" fontId="11" fillId="0" borderId="30" xfId="1" applyFont="1" applyBorder="1" applyAlignment="1">
      <alignment horizontal="center" vertical="center" wrapText="1"/>
    </xf>
    <xf numFmtId="0" fontId="11" fillId="0" borderId="31" xfId="1" applyFont="1" applyBorder="1" applyAlignment="1">
      <alignment horizontal="center" vertical="center" wrapText="1"/>
    </xf>
    <xf numFmtId="0" fontId="11" fillId="0" borderId="32" xfId="1" applyFont="1" applyBorder="1" applyAlignment="1">
      <alignment horizontal="center" vertical="center" wrapText="1"/>
    </xf>
    <xf numFmtId="0" fontId="11" fillId="0" borderId="24" xfId="1" applyFont="1" applyBorder="1" applyAlignment="1">
      <alignment horizontal="center" vertical="center" wrapText="1"/>
    </xf>
    <xf numFmtId="0" fontId="11" fillId="0" borderId="24" xfId="1" applyFont="1" applyBorder="1" applyAlignment="1">
      <alignment horizontal="left" vertical="center" wrapText="1"/>
    </xf>
    <xf numFmtId="0" fontId="10" fillId="0" borderId="24" xfId="1" applyFont="1" applyBorder="1" applyAlignment="1">
      <alignment horizontal="justify" vertical="center" wrapText="1"/>
    </xf>
    <xf numFmtId="0" fontId="11" fillId="0" borderId="0" xfId="1" applyFont="1" applyAlignment="1">
      <alignment horizontal="left" vertical="center" wrapText="1"/>
    </xf>
    <xf numFmtId="10" fontId="11" fillId="0" borderId="0" xfId="2" applyFont="1" applyAlignment="1">
      <alignment horizontal="left" vertical="center" wrapText="1"/>
    </xf>
    <xf numFmtId="0" fontId="11" fillId="0" borderId="0" xfId="1" applyFont="1" applyAlignment="1">
      <alignment vertical="center" wrapText="1"/>
    </xf>
    <xf numFmtId="0" fontId="10" fillId="0" borderId="24" xfId="0" applyFont="1" applyBorder="1" applyAlignment="1">
      <alignment horizontal="center" vertical="center" wrapText="1"/>
    </xf>
    <xf numFmtId="0" fontId="11" fillId="0" borderId="0" xfId="0" applyFont="1" applyAlignment="1">
      <alignment horizontal="left" vertical="center" wrapText="1"/>
    </xf>
    <xf numFmtId="10" fontId="10" fillId="0" borderId="24" xfId="1" applyNumberFormat="1" applyFont="1" applyBorder="1" applyAlignment="1">
      <alignment horizontal="center" vertical="center" wrapText="1"/>
    </xf>
    <xf numFmtId="0" fontId="10" fillId="0" borderId="24" xfId="0" applyFont="1" applyBorder="1" applyAlignment="1">
      <alignment horizontal="left" vertical="center" wrapText="1"/>
    </xf>
    <xf numFmtId="10" fontId="11" fillId="0" borderId="0" xfId="2" applyFont="1" applyAlignment="1">
      <alignment horizontal="left" vertical="center" wrapText="1"/>
    </xf>
    <xf numFmtId="10" fontId="10" fillId="0" borderId="0" xfId="1" applyNumberFormat="1" applyFont="1" applyAlignment="1">
      <alignment horizontal="left" vertical="center" wrapText="1"/>
    </xf>
    <xf numFmtId="0" fontId="10" fillId="0" borderId="24" xfId="11" applyFont="1" applyBorder="1" applyAlignment="1">
      <alignment horizontal="center" vertical="center" wrapText="1"/>
    </xf>
    <xf numFmtId="0" fontId="10" fillId="0" borderId="24" xfId="1" applyFont="1" applyBorder="1" applyAlignment="1">
      <alignment horizontal="left" vertical="center" wrapText="1"/>
    </xf>
    <xf numFmtId="10" fontId="11" fillId="0" borderId="0" xfId="2" applyFont="1" applyAlignment="1">
      <alignment vertical="center"/>
    </xf>
    <xf numFmtId="0" fontId="10" fillId="0" borderId="24" xfId="1" applyFont="1" applyFill="1" applyBorder="1" applyAlignment="1">
      <alignment horizontal="left" vertical="center" wrapText="1"/>
    </xf>
    <xf numFmtId="0" fontId="10" fillId="0" borderId="24" xfId="1" applyFont="1" applyFill="1" applyBorder="1" applyAlignment="1">
      <alignment horizontal="center" vertical="center" wrapText="1"/>
    </xf>
    <xf numFmtId="0" fontId="10" fillId="0" borderId="24" xfId="0" applyFont="1" applyFill="1" applyBorder="1" applyAlignment="1">
      <alignment horizontal="left" vertical="center" wrapText="1"/>
    </xf>
    <xf numFmtId="0" fontId="10" fillId="3" borderId="0" xfId="1" applyFont="1" applyFill="1" applyAlignment="1">
      <alignment horizontal="center" vertical="center" wrapText="1"/>
    </xf>
    <xf numFmtId="0" fontId="10" fillId="3" borderId="0" xfId="11" applyFont="1" applyFill="1" applyAlignment="1">
      <alignment horizontal="center" vertical="center" wrapText="1"/>
    </xf>
    <xf numFmtId="0" fontId="10" fillId="3" borderId="0" xfId="0" applyFont="1" applyFill="1" applyAlignment="1">
      <alignment horizontal="left" vertical="center" wrapText="1"/>
    </xf>
    <xf numFmtId="0" fontId="10" fillId="3" borderId="0" xfId="1" applyFont="1" applyFill="1" applyAlignment="1">
      <alignment vertical="center" wrapText="1"/>
    </xf>
    <xf numFmtId="0" fontId="11" fillId="0" borderId="0" xfId="1" applyFont="1" applyAlignment="1">
      <alignment vertical="center" wrapText="1"/>
    </xf>
    <xf numFmtId="10" fontId="10" fillId="0" borderId="24" xfId="0" applyNumberFormat="1" applyFont="1" applyBorder="1" applyAlignment="1">
      <alignment horizontal="left" vertical="center" wrapText="1"/>
    </xf>
    <xf numFmtId="0" fontId="10" fillId="3" borderId="0" xfId="0" applyFont="1" applyFill="1" applyAlignment="1">
      <alignment horizontal="center" vertical="center" wrapText="1"/>
    </xf>
    <xf numFmtId="0" fontId="11" fillId="3" borderId="0" xfId="1" applyFont="1" applyFill="1" applyAlignment="1">
      <alignment vertical="center" wrapText="1"/>
    </xf>
    <xf numFmtId="49" fontId="10" fillId="0" borderId="24" xfId="1" applyNumberFormat="1" applyFont="1" applyBorder="1" applyAlignment="1">
      <alignment vertical="top" wrapText="1"/>
    </xf>
    <xf numFmtId="0" fontId="11" fillId="3" borderId="0" xfId="1" applyFont="1" applyFill="1" applyAlignment="1">
      <alignment horizontal="center" vertical="center" wrapText="1"/>
    </xf>
    <xf numFmtId="0" fontId="10" fillId="0" borderId="0" xfId="0" applyFont="1" applyAlignment="1">
      <alignment vertical="center" wrapText="1"/>
    </xf>
    <xf numFmtId="0" fontId="10" fillId="3" borderId="0" xfId="1" applyFont="1" applyFill="1" applyAlignment="1">
      <alignment horizontal="left" vertical="center" wrapText="1"/>
    </xf>
    <xf numFmtId="0" fontId="11" fillId="0" borderId="24" xfId="1" applyFont="1" applyBorder="1" applyAlignment="1">
      <alignment vertical="center" wrapText="1"/>
    </xf>
    <xf numFmtId="0" fontId="11" fillId="0" borderId="34" xfId="1" applyFont="1" applyBorder="1" applyAlignment="1">
      <alignment horizontal="center" vertical="center" wrapText="1"/>
    </xf>
    <xf numFmtId="0" fontId="11" fillId="0" borderId="35" xfId="1" applyFont="1" applyBorder="1" applyAlignment="1">
      <alignment horizontal="center" vertical="center" wrapText="1"/>
    </xf>
    <xf numFmtId="0" fontId="11" fillId="0" borderId="36" xfId="1" applyFont="1" applyBorder="1" applyAlignment="1">
      <alignment horizontal="center" vertical="center" wrapText="1"/>
    </xf>
  </cellXfs>
  <cellStyles count="14">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Moneda" xfId="12" builtinId="4"/>
    <cellStyle name="Normal" xfId="0" builtinId="0"/>
    <cellStyle name="Normal 2" xfId="1" xr:uid="{00000000-0005-0000-0000-000006000000}"/>
    <cellStyle name="Normal 3" xfId="11" xr:uid="{BD592648-42F5-4A1D-8F0D-7C435276DDD3}"/>
    <cellStyle name="Normal_EVALUACION GESTION  CALDAS A 31-MAR-06" xfId="2" xr:uid="{00000000-0005-0000-0000-000007000000}"/>
    <cellStyle name="Porcentaje" xfId="6" builtinId="5"/>
    <cellStyle name="Porcentaje 2" xfId="13" xr:uid="{B78B0B3C-1CCF-49AE-BFD6-751CFCBCA4F4}"/>
    <cellStyle name="Porcentual 2" xfId="3" xr:uid="{00000000-0005-0000-0000-000009000000}"/>
    <cellStyle name="Porcentual 7 3" xfId="10" xr:uid="{00000000-0005-0000-0000-00000A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418486</xdr:colOff>
      <xdr:row>2</xdr:row>
      <xdr:rowOff>7938</xdr:rowOff>
    </xdr:from>
    <xdr:to>
      <xdr:col>1</xdr:col>
      <xdr:colOff>1305662</xdr:colOff>
      <xdr:row>6</xdr:row>
      <xdr:rowOff>3330</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704236" y="470581"/>
          <a:ext cx="887176" cy="81182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adriana/OneDrive%20-%20Instituto%20Nacional%20de%20Vias%20-%20INVIAS/2023%20office/Cuentas%20de%20Cobro/Febrero/Users/adriana/Downloads/Users/adriana/Downloads/Users/adriana/Desktop/Invi&#769;as/2022/Contraloria/C:/Users/avarelam/Desktop/Planeaci&#243;n/PLANEACI&#211;N%202017/Varios/Formatos/Formato%20Plan%20de%20Accion%20V2.1.xlsx?587FFCB3" TargetMode="External"/><Relationship Id="rId1" Type="http://schemas.openxmlformats.org/officeDocument/2006/relationships/externalLinkPath" Target="file:///\\587FFCB3\Formato%20Plan%20de%20Accion%20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íticas Vs Dimen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5"/>
  <cols>
    <col min="1" max="1" width="77.28515625" bestFit="1" customWidth="1"/>
    <col min="2" max="7" width="17.42578125" customWidth="1"/>
    <col min="8" max="8" width="15" customWidth="1"/>
  </cols>
  <sheetData>
    <row r="1" spans="1:9" ht="15.75" thickBot="1" x14ac:dyDescent="0.3">
      <c r="B1" s="47" t="s">
        <v>10</v>
      </c>
      <c r="C1" s="48"/>
      <c r="D1" s="48"/>
      <c r="E1" s="48"/>
      <c r="F1" s="48"/>
      <c r="G1" s="48"/>
      <c r="H1" s="49"/>
    </row>
    <row r="2" spans="1:9" ht="45" x14ac:dyDescent="0.25">
      <c r="A2" s="1" t="s">
        <v>11</v>
      </c>
      <c r="B2" s="2" t="s">
        <v>12</v>
      </c>
      <c r="C2" s="3" t="s">
        <v>13</v>
      </c>
      <c r="D2" s="3" t="s">
        <v>14</v>
      </c>
      <c r="E2" s="3" t="s">
        <v>15</v>
      </c>
      <c r="F2" s="3" t="s">
        <v>16</v>
      </c>
      <c r="G2" s="3" t="s">
        <v>17</v>
      </c>
      <c r="H2" s="4" t="s">
        <v>18</v>
      </c>
    </row>
    <row r="3" spans="1:9" x14ac:dyDescent="0.25">
      <c r="A3" s="5" t="s">
        <v>36</v>
      </c>
      <c r="B3" s="6"/>
      <c r="C3" s="7" t="s">
        <v>19</v>
      </c>
      <c r="D3" s="7"/>
      <c r="E3" s="7"/>
      <c r="F3" s="7"/>
      <c r="G3" s="7"/>
      <c r="H3" s="8"/>
      <c r="I3" s="9">
        <f>COUNTIF(B3:H3,"X")</f>
        <v>1</v>
      </c>
    </row>
    <row r="4" spans="1:9" x14ac:dyDescent="0.25">
      <c r="A4" s="5" t="s">
        <v>37</v>
      </c>
      <c r="B4" s="6"/>
      <c r="C4" s="7" t="s">
        <v>19</v>
      </c>
      <c r="D4" s="7" t="s">
        <v>19</v>
      </c>
      <c r="E4" s="7"/>
      <c r="F4" s="7"/>
      <c r="G4" s="7"/>
      <c r="H4" s="8"/>
      <c r="I4" s="9">
        <f t="shared" ref="I4:I18" si="0">COUNTIF(B4:H4,"X")</f>
        <v>2</v>
      </c>
    </row>
    <row r="5" spans="1:9" x14ac:dyDescent="0.25">
      <c r="A5" s="5" t="s">
        <v>38</v>
      </c>
      <c r="B5" s="6" t="s">
        <v>19</v>
      </c>
      <c r="C5" s="7"/>
      <c r="D5" s="7"/>
      <c r="E5" s="7"/>
      <c r="F5" s="7"/>
      <c r="G5" s="7"/>
      <c r="H5" s="8"/>
      <c r="I5" s="9">
        <f t="shared" si="0"/>
        <v>1</v>
      </c>
    </row>
    <row r="6" spans="1:9" x14ac:dyDescent="0.25">
      <c r="A6" s="5" t="s">
        <v>39</v>
      </c>
      <c r="B6" s="6" t="s">
        <v>19</v>
      </c>
      <c r="C6" s="7"/>
      <c r="D6" s="7"/>
      <c r="E6" s="7"/>
      <c r="F6" s="7"/>
      <c r="G6" s="7"/>
      <c r="H6" s="8"/>
      <c r="I6" s="9">
        <f t="shared" si="0"/>
        <v>1</v>
      </c>
    </row>
    <row r="7" spans="1:9" x14ac:dyDescent="0.25">
      <c r="A7" s="5" t="s">
        <v>40</v>
      </c>
      <c r="B7" s="6"/>
      <c r="C7" s="7"/>
      <c r="D7" s="7"/>
      <c r="E7" s="7"/>
      <c r="F7" s="7" t="s">
        <v>19</v>
      </c>
      <c r="G7" s="7"/>
      <c r="H7" s="8"/>
      <c r="I7" s="9">
        <f t="shared" si="0"/>
        <v>1</v>
      </c>
    </row>
    <row r="8" spans="1:9" x14ac:dyDescent="0.25">
      <c r="A8" s="5" t="s">
        <v>41</v>
      </c>
      <c r="B8" s="6"/>
      <c r="C8" s="7"/>
      <c r="D8" s="7" t="s">
        <v>19</v>
      </c>
      <c r="E8" s="7"/>
      <c r="F8" s="7"/>
      <c r="G8" s="7"/>
      <c r="H8" s="8"/>
      <c r="I8" s="9">
        <f t="shared" si="0"/>
        <v>1</v>
      </c>
    </row>
    <row r="9" spans="1:9" x14ac:dyDescent="0.25">
      <c r="A9" s="5" t="s">
        <v>42</v>
      </c>
      <c r="B9" s="6"/>
      <c r="C9" s="7"/>
      <c r="D9" s="7" t="s">
        <v>19</v>
      </c>
      <c r="E9" s="7"/>
      <c r="F9" s="7"/>
      <c r="G9" s="7"/>
      <c r="H9" s="8"/>
      <c r="I9" s="9">
        <f t="shared" si="0"/>
        <v>1</v>
      </c>
    </row>
    <row r="10" spans="1:9" x14ac:dyDescent="0.25">
      <c r="A10" s="32" t="s">
        <v>43</v>
      </c>
      <c r="B10" s="6"/>
      <c r="C10" s="7"/>
      <c r="D10" s="7" t="s">
        <v>19</v>
      </c>
      <c r="E10" s="7"/>
      <c r="F10" s="7"/>
      <c r="G10" s="7"/>
      <c r="H10" s="8"/>
      <c r="I10" s="9">
        <f t="shared" si="0"/>
        <v>1</v>
      </c>
    </row>
    <row r="11" spans="1:9" x14ac:dyDescent="0.25">
      <c r="A11" s="5" t="s">
        <v>44</v>
      </c>
      <c r="B11" s="6"/>
      <c r="C11" s="7"/>
      <c r="D11" s="7" t="s">
        <v>19</v>
      </c>
      <c r="E11" s="7"/>
      <c r="F11" s="7"/>
      <c r="G11" s="7"/>
      <c r="H11" s="8"/>
      <c r="I11" s="9">
        <f t="shared" si="0"/>
        <v>1</v>
      </c>
    </row>
    <row r="12" spans="1:9" x14ac:dyDescent="0.25">
      <c r="A12" s="5" t="s">
        <v>45</v>
      </c>
      <c r="B12" s="6"/>
      <c r="C12" s="7"/>
      <c r="D12" s="7"/>
      <c r="E12" s="7"/>
      <c r="F12" s="7" t="s">
        <v>19</v>
      </c>
      <c r="G12" s="7"/>
      <c r="H12" s="8"/>
      <c r="I12" s="9">
        <f t="shared" si="0"/>
        <v>1</v>
      </c>
    </row>
    <row r="13" spans="1:9" x14ac:dyDescent="0.25">
      <c r="A13" s="5" t="s">
        <v>46</v>
      </c>
      <c r="B13" s="6"/>
      <c r="C13" s="7"/>
      <c r="D13" s="7" t="s">
        <v>19</v>
      </c>
      <c r="E13" s="7"/>
      <c r="F13" s="7"/>
      <c r="G13" s="7"/>
      <c r="H13" s="8"/>
      <c r="I13" s="9">
        <f t="shared" si="0"/>
        <v>1</v>
      </c>
    </row>
    <row r="14" spans="1:9" x14ac:dyDescent="0.25">
      <c r="A14" s="5" t="s">
        <v>47</v>
      </c>
      <c r="B14" s="6"/>
      <c r="C14" s="7"/>
      <c r="D14" s="7" t="s">
        <v>19</v>
      </c>
      <c r="E14" s="7"/>
      <c r="F14" s="7"/>
      <c r="G14" s="7"/>
      <c r="H14" s="8"/>
      <c r="I14" s="9">
        <f t="shared" si="0"/>
        <v>1</v>
      </c>
    </row>
    <row r="15" spans="1:9" x14ac:dyDescent="0.25">
      <c r="A15" s="32" t="s">
        <v>48</v>
      </c>
      <c r="B15" s="6"/>
      <c r="C15" s="7"/>
      <c r="D15" s="7" t="s">
        <v>19</v>
      </c>
      <c r="E15" s="7"/>
      <c r="F15" s="7"/>
      <c r="G15" s="7"/>
      <c r="H15" s="8"/>
      <c r="I15" s="9">
        <f t="shared" si="0"/>
        <v>1</v>
      </c>
    </row>
    <row r="16" spans="1:9" x14ac:dyDescent="0.25">
      <c r="A16" s="5" t="s">
        <v>49</v>
      </c>
      <c r="B16" s="6"/>
      <c r="C16" s="7"/>
      <c r="D16" s="7"/>
      <c r="E16" s="7"/>
      <c r="F16" s="7"/>
      <c r="G16" s="7" t="s">
        <v>19</v>
      </c>
      <c r="H16" s="8"/>
      <c r="I16" s="9">
        <f t="shared" si="0"/>
        <v>1</v>
      </c>
    </row>
    <row r="17" spans="1:9" x14ac:dyDescent="0.25">
      <c r="A17" s="5" t="s">
        <v>50</v>
      </c>
      <c r="B17" s="6"/>
      <c r="C17" s="7"/>
      <c r="D17" s="7"/>
      <c r="E17" s="7"/>
      <c r="F17" s="7"/>
      <c r="G17" s="7"/>
      <c r="H17" s="8" t="s">
        <v>19</v>
      </c>
      <c r="I17" s="9">
        <f t="shared" si="0"/>
        <v>1</v>
      </c>
    </row>
    <row r="18" spans="1:9" ht="15.75" thickBot="1" x14ac:dyDescent="0.3">
      <c r="A18" s="10" t="s">
        <v>51</v>
      </c>
      <c r="B18" s="11"/>
      <c r="C18" s="12"/>
      <c r="D18" s="12"/>
      <c r="E18" s="12" t="s">
        <v>19</v>
      </c>
      <c r="F18" s="12"/>
      <c r="G18" s="12"/>
      <c r="H18" s="13"/>
      <c r="I18" s="9">
        <f t="shared" si="0"/>
        <v>1</v>
      </c>
    </row>
    <row r="19" spans="1:9" x14ac:dyDescent="0.25">
      <c r="B19" s="9">
        <f>COUNTIF(B3:B18,"X")</f>
        <v>2</v>
      </c>
      <c r="C19" s="9">
        <f t="shared" ref="C19:H19" si="1">COUNTIF(C3:C18,"X")</f>
        <v>2</v>
      </c>
      <c r="D19" s="9">
        <f t="shared" si="1"/>
        <v>8</v>
      </c>
      <c r="E19" s="9">
        <f t="shared" si="1"/>
        <v>1</v>
      </c>
      <c r="F19" s="9">
        <f t="shared" si="1"/>
        <v>2</v>
      </c>
      <c r="G19" s="9">
        <f t="shared" si="1"/>
        <v>1</v>
      </c>
      <c r="H19" s="9">
        <f t="shared" si="1"/>
        <v>1</v>
      </c>
    </row>
    <row r="21" spans="1:9" ht="15.75" thickBot="1" x14ac:dyDescent="0.3">
      <c r="A21" s="14"/>
      <c r="B21" s="14"/>
      <c r="C21" s="14"/>
      <c r="D21" s="14"/>
      <c r="E21" s="14"/>
      <c r="F21" s="14"/>
    </row>
    <row r="22" spans="1:9" ht="15.75" thickBot="1" x14ac:dyDescent="0.3">
      <c r="B22" s="47" t="s">
        <v>10</v>
      </c>
      <c r="C22" s="48"/>
      <c r="D22" s="48"/>
      <c r="E22" s="48"/>
      <c r="F22" s="48"/>
      <c r="G22" s="48"/>
      <c r="H22" s="49"/>
    </row>
    <row r="23" spans="1:9" ht="45.75" thickBot="1" x14ac:dyDescent="0.3">
      <c r="A23" s="1" t="s">
        <v>20</v>
      </c>
      <c r="B23" s="15" t="s">
        <v>12</v>
      </c>
      <c r="C23" s="16" t="s">
        <v>13</v>
      </c>
      <c r="D23" s="16" t="s">
        <v>14</v>
      </c>
      <c r="E23" s="16" t="s">
        <v>15</v>
      </c>
      <c r="F23" s="16" t="s">
        <v>16</v>
      </c>
      <c r="G23" s="16" t="s">
        <v>17</v>
      </c>
      <c r="H23" s="17" t="s">
        <v>18</v>
      </c>
    </row>
    <row r="24" spans="1:9" ht="30" x14ac:dyDescent="0.25">
      <c r="A24" s="18" t="s">
        <v>21</v>
      </c>
      <c r="B24" s="2" t="s">
        <v>19</v>
      </c>
      <c r="C24" s="3"/>
      <c r="D24" s="3"/>
      <c r="E24" s="3"/>
      <c r="F24" s="3"/>
      <c r="G24" s="3"/>
      <c r="H24" s="19"/>
      <c r="I24" s="9">
        <f>COUNTIF(B24:H24,"X")</f>
        <v>1</v>
      </c>
    </row>
    <row r="25" spans="1:9" ht="30" x14ac:dyDescent="0.25">
      <c r="A25" s="31" t="s">
        <v>22</v>
      </c>
      <c r="B25" s="20"/>
      <c r="C25" s="21" t="s">
        <v>19</v>
      </c>
      <c r="D25" s="21" t="s">
        <v>19</v>
      </c>
      <c r="E25" s="21"/>
      <c r="F25" s="21"/>
      <c r="G25" s="21"/>
      <c r="H25" s="8"/>
      <c r="I25" s="9">
        <f>COUNTIF(B25:H25,"X")</f>
        <v>2</v>
      </c>
    </row>
    <row r="26" spans="1:9" ht="30" x14ac:dyDescent="0.25">
      <c r="A26" s="18" t="s">
        <v>23</v>
      </c>
      <c r="B26" s="20"/>
      <c r="C26" s="21"/>
      <c r="D26" s="21"/>
      <c r="E26" s="21" t="s">
        <v>19</v>
      </c>
      <c r="F26" s="21" t="s">
        <v>19</v>
      </c>
      <c r="G26" s="21" t="s">
        <v>19</v>
      </c>
      <c r="H26" s="8" t="s">
        <v>19</v>
      </c>
      <c r="I26" s="9">
        <f>COUNTIF(B26:H26,"X")</f>
        <v>4</v>
      </c>
    </row>
    <row r="27" spans="1:9" ht="30" x14ac:dyDescent="0.25">
      <c r="A27" s="31" t="s">
        <v>24</v>
      </c>
      <c r="B27" s="20"/>
      <c r="C27" s="21"/>
      <c r="D27" s="21" t="s">
        <v>19</v>
      </c>
      <c r="E27" s="21"/>
      <c r="F27" s="21"/>
      <c r="G27" s="21"/>
      <c r="H27" s="8"/>
      <c r="I27" s="9">
        <f>COUNTIF(B27:H27,"X")</f>
        <v>1</v>
      </c>
    </row>
    <row r="28" spans="1:9" ht="30.75" thickBot="1" x14ac:dyDescent="0.3">
      <c r="A28" s="22" t="s">
        <v>25</v>
      </c>
      <c r="B28" s="23"/>
      <c r="C28" s="24"/>
      <c r="D28" s="25" t="s">
        <v>19</v>
      </c>
      <c r="E28" s="24"/>
      <c r="F28" s="24"/>
      <c r="G28" s="24"/>
      <c r="H28" s="13"/>
      <c r="I28" s="9">
        <f>COUNTIF(B28:H28,"X")</f>
        <v>1</v>
      </c>
    </row>
    <row r="29" spans="1:9" x14ac:dyDescent="0.25">
      <c r="B29" s="9">
        <f>COUNTIF(B24:B28,"X")</f>
        <v>1</v>
      </c>
      <c r="C29" s="9">
        <f t="shared" ref="C29:H29" si="2">COUNTIF(C24:C28,"X")</f>
        <v>1</v>
      </c>
      <c r="D29" s="9">
        <f t="shared" si="2"/>
        <v>3</v>
      </c>
      <c r="E29" s="9">
        <f t="shared" si="2"/>
        <v>1</v>
      </c>
      <c r="F29" s="9">
        <f t="shared" si="2"/>
        <v>1</v>
      </c>
      <c r="G29" s="9">
        <f t="shared" si="2"/>
        <v>1</v>
      </c>
      <c r="H29" s="9">
        <f t="shared" si="2"/>
        <v>1</v>
      </c>
    </row>
    <row r="30" spans="1:9" ht="15.75" thickBot="1" x14ac:dyDescent="0.3"/>
    <row r="31" spans="1:9" ht="15.75" thickBot="1" x14ac:dyDescent="0.3">
      <c r="B31" s="47" t="s">
        <v>10</v>
      </c>
      <c r="C31" s="48"/>
      <c r="D31" s="48"/>
      <c r="E31" s="48"/>
      <c r="F31" s="48"/>
      <c r="G31" s="48"/>
      <c r="H31" s="49"/>
    </row>
    <row r="32" spans="1:9" ht="45.75" thickBot="1" x14ac:dyDescent="0.3">
      <c r="A32" s="26" t="s">
        <v>26</v>
      </c>
      <c r="B32" s="15" t="s">
        <v>12</v>
      </c>
      <c r="C32" s="16" t="s">
        <v>13</v>
      </c>
      <c r="D32" s="16" t="s">
        <v>14</v>
      </c>
      <c r="E32" s="16" t="s">
        <v>15</v>
      </c>
      <c r="F32" s="16" t="s">
        <v>16</v>
      </c>
      <c r="G32" s="16" t="s">
        <v>17</v>
      </c>
      <c r="H32" s="17" t="s">
        <v>18</v>
      </c>
    </row>
    <row r="33" spans="1:9" x14ac:dyDescent="0.25">
      <c r="A33" s="27" t="s">
        <v>27</v>
      </c>
      <c r="B33" s="28"/>
      <c r="C33" s="21"/>
      <c r="D33" s="21" t="s">
        <v>19</v>
      </c>
      <c r="E33" s="21"/>
      <c r="F33" s="21" t="s">
        <v>19</v>
      </c>
      <c r="G33" s="21"/>
      <c r="H33" s="21"/>
      <c r="I33" s="9">
        <f t="shared" ref="I33:I45" si="3">COUNTIF(B33:H33,"X")</f>
        <v>2</v>
      </c>
    </row>
    <row r="34" spans="1:9" x14ac:dyDescent="0.25">
      <c r="A34" s="29" t="s">
        <v>95</v>
      </c>
      <c r="B34" s="28"/>
      <c r="C34" s="21" t="s">
        <v>19</v>
      </c>
      <c r="D34" s="21" t="s">
        <v>19</v>
      </c>
      <c r="E34" s="21" t="s">
        <v>19</v>
      </c>
      <c r="F34" s="21"/>
      <c r="G34" s="21"/>
      <c r="H34" s="21"/>
      <c r="I34" s="9">
        <f t="shared" si="3"/>
        <v>3</v>
      </c>
    </row>
    <row r="35" spans="1:9" x14ac:dyDescent="0.25">
      <c r="A35" s="33" t="s">
        <v>52</v>
      </c>
      <c r="B35" s="28"/>
      <c r="C35" s="21"/>
      <c r="D35" s="21" t="s">
        <v>19</v>
      </c>
      <c r="E35" s="21"/>
      <c r="F35" s="21"/>
      <c r="G35" s="21"/>
      <c r="H35" s="21"/>
      <c r="I35" s="9">
        <f t="shared" si="3"/>
        <v>1</v>
      </c>
    </row>
    <row r="36" spans="1:9" ht="30" x14ac:dyDescent="0.25">
      <c r="A36" s="33" t="s">
        <v>53</v>
      </c>
      <c r="B36" s="28"/>
      <c r="C36" s="21"/>
      <c r="D36" s="21" t="s">
        <v>19</v>
      </c>
      <c r="E36" s="21"/>
      <c r="F36" s="21"/>
      <c r="G36" s="21"/>
      <c r="H36" s="21"/>
      <c r="I36" s="9">
        <f t="shared" si="3"/>
        <v>1</v>
      </c>
    </row>
    <row r="37" spans="1:9" x14ac:dyDescent="0.25">
      <c r="A37" s="29" t="s">
        <v>28</v>
      </c>
      <c r="B37" s="28"/>
      <c r="C37" s="21"/>
      <c r="D37" s="21" t="s">
        <v>19</v>
      </c>
      <c r="E37" s="21"/>
      <c r="F37" s="21"/>
      <c r="G37" s="21"/>
      <c r="H37" s="21"/>
      <c r="I37" s="9">
        <f t="shared" si="3"/>
        <v>1</v>
      </c>
    </row>
    <row r="38" spans="1:9" x14ac:dyDescent="0.25">
      <c r="A38" s="29" t="s">
        <v>29</v>
      </c>
      <c r="B38" s="28"/>
      <c r="C38" s="21"/>
      <c r="D38" s="21" t="s">
        <v>19</v>
      </c>
      <c r="E38" s="21"/>
      <c r="F38" s="21"/>
      <c r="G38" s="21"/>
      <c r="H38" s="21"/>
      <c r="I38" s="9">
        <f t="shared" si="3"/>
        <v>1</v>
      </c>
    </row>
    <row r="39" spans="1:9" x14ac:dyDescent="0.25">
      <c r="A39" s="29" t="s">
        <v>96</v>
      </c>
      <c r="B39" s="28"/>
      <c r="C39" s="21"/>
      <c r="D39" s="21" t="s">
        <v>19</v>
      </c>
      <c r="E39" s="21"/>
      <c r="F39" s="21"/>
      <c r="G39" s="21"/>
      <c r="H39" s="21"/>
      <c r="I39" s="9">
        <f t="shared" si="3"/>
        <v>1</v>
      </c>
    </row>
    <row r="40" spans="1:9" x14ac:dyDescent="0.25">
      <c r="A40" s="29" t="s">
        <v>30</v>
      </c>
      <c r="B40" s="28"/>
      <c r="C40" s="21"/>
      <c r="D40" s="21" t="s">
        <v>19</v>
      </c>
      <c r="E40" s="21"/>
      <c r="F40" s="21" t="s">
        <v>19</v>
      </c>
      <c r="G40" s="21"/>
      <c r="H40" s="21"/>
      <c r="I40" s="9">
        <f t="shared" si="3"/>
        <v>2</v>
      </c>
    </row>
    <row r="41" spans="1:9" x14ac:dyDescent="0.25">
      <c r="A41" s="29" t="s">
        <v>31</v>
      </c>
      <c r="B41" s="28"/>
      <c r="C41" s="21"/>
      <c r="D41" s="21" t="s">
        <v>19</v>
      </c>
      <c r="E41" s="21"/>
      <c r="F41" s="21"/>
      <c r="G41" s="21"/>
      <c r="H41" s="21"/>
      <c r="I41" s="9">
        <f t="shared" si="3"/>
        <v>1</v>
      </c>
    </row>
    <row r="42" spans="1:9" x14ac:dyDescent="0.25">
      <c r="A42" s="29" t="s">
        <v>32</v>
      </c>
      <c r="B42" s="28" t="s">
        <v>19</v>
      </c>
      <c r="C42" s="21"/>
      <c r="D42" s="21" t="s">
        <v>19</v>
      </c>
      <c r="E42" s="21"/>
      <c r="F42" s="21"/>
      <c r="G42" s="21" t="s">
        <v>19</v>
      </c>
      <c r="H42" s="21"/>
      <c r="I42" s="9">
        <f t="shared" si="3"/>
        <v>3</v>
      </c>
    </row>
    <row r="43" spans="1:9" x14ac:dyDescent="0.25">
      <c r="A43" s="29" t="s">
        <v>33</v>
      </c>
      <c r="B43" s="28"/>
      <c r="C43" s="21"/>
      <c r="D43" s="21" t="s">
        <v>19</v>
      </c>
      <c r="E43" s="21"/>
      <c r="F43" s="21"/>
      <c r="G43" s="21"/>
      <c r="H43" s="7"/>
      <c r="I43" s="9">
        <f t="shared" si="3"/>
        <v>1</v>
      </c>
    </row>
    <row r="44" spans="1:9" x14ac:dyDescent="0.25">
      <c r="A44" s="29" t="s">
        <v>34</v>
      </c>
      <c r="B44" s="28"/>
      <c r="C44" s="21"/>
      <c r="D44" s="21" t="s">
        <v>19</v>
      </c>
      <c r="E44" s="21"/>
      <c r="F44" s="21"/>
      <c r="G44" s="21"/>
      <c r="H44" s="7"/>
      <c r="I44" s="9">
        <f t="shared" si="3"/>
        <v>1</v>
      </c>
    </row>
    <row r="45" spans="1:9" ht="15.75" thickBot="1" x14ac:dyDescent="0.3">
      <c r="A45" s="30" t="s">
        <v>35</v>
      </c>
      <c r="B45" s="28"/>
      <c r="C45" s="21"/>
      <c r="D45" s="21" t="s">
        <v>19</v>
      </c>
      <c r="E45" s="21" t="s">
        <v>19</v>
      </c>
      <c r="F45" s="21"/>
      <c r="G45" s="21"/>
      <c r="H45" s="7" t="s">
        <v>19</v>
      </c>
      <c r="I45" s="9">
        <f t="shared" si="3"/>
        <v>3</v>
      </c>
    </row>
    <row r="46" spans="1:9" x14ac:dyDescent="0.25">
      <c r="B46" s="9">
        <f t="shared" ref="B46:H46" si="4">COUNTIF(B33:B45,"X")</f>
        <v>1</v>
      </c>
      <c r="C46" s="9">
        <f t="shared" si="4"/>
        <v>1</v>
      </c>
      <c r="D46" s="9">
        <f t="shared" si="4"/>
        <v>13</v>
      </c>
      <c r="E46" s="9">
        <f t="shared" si="4"/>
        <v>2</v>
      </c>
      <c r="F46" s="9">
        <f t="shared" si="4"/>
        <v>2</v>
      </c>
      <c r="G46" s="9">
        <f t="shared" si="4"/>
        <v>1</v>
      </c>
      <c r="H46" s="9">
        <f t="shared" si="4"/>
        <v>1</v>
      </c>
    </row>
    <row r="49" spans="1:1" x14ac:dyDescent="0.25">
      <c r="A49" s="35" t="s">
        <v>67</v>
      </c>
    </row>
    <row r="50" spans="1:1" x14ac:dyDescent="0.25">
      <c r="A50" s="34" t="s">
        <v>68</v>
      </c>
    </row>
    <row r="51" spans="1:1" x14ac:dyDescent="0.25">
      <c r="A51" s="34" t="s">
        <v>69</v>
      </c>
    </row>
    <row r="52" spans="1:1" x14ac:dyDescent="0.25">
      <c r="A52" s="34" t="s">
        <v>70</v>
      </c>
    </row>
    <row r="53" spans="1:1" x14ac:dyDescent="0.25">
      <c r="A53" s="34" t="s">
        <v>71</v>
      </c>
    </row>
    <row r="54" spans="1:1" x14ac:dyDescent="0.25">
      <c r="A54" s="34" t="s">
        <v>66</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K282"/>
  <sheetViews>
    <sheetView showGridLines="0" tabSelected="1" zoomScale="70" zoomScaleNormal="70" zoomScaleSheetLayoutView="80" zoomScalePageLayoutView="70" workbookViewId="0">
      <selection activeCell="D22" sqref="D22"/>
    </sheetView>
  </sheetViews>
  <sheetFormatPr baseColWidth="10" defaultColWidth="10.85546875" defaultRowHeight="18.75" x14ac:dyDescent="0.25"/>
  <cols>
    <col min="1" max="1" width="4.28515625" style="106" customWidth="1"/>
    <col min="2" max="2" width="31.85546875" style="106" customWidth="1"/>
    <col min="3" max="3" width="51.140625" style="67" customWidth="1"/>
    <col min="4" max="4" width="45.42578125" style="67" customWidth="1"/>
    <col min="5" max="5" width="28.85546875" style="64" customWidth="1"/>
    <col min="6" max="6" width="25.7109375" style="64" customWidth="1"/>
    <col min="7" max="7" width="31.42578125" style="64" customWidth="1"/>
    <col min="8" max="8" width="37.42578125" style="64" customWidth="1"/>
    <col min="9" max="9" width="62.7109375" style="64" customWidth="1"/>
    <col min="10" max="10" width="99.28515625" style="67" customWidth="1"/>
    <col min="11" max="12" width="10.85546875" style="106"/>
    <col min="13" max="13" width="11.42578125" style="106" bestFit="1" customWidth="1"/>
    <col min="14" max="14" width="10.85546875" style="106"/>
    <col min="15" max="15" width="31" style="106" customWidth="1"/>
    <col min="16" max="16384" width="10.85546875" style="106"/>
  </cols>
  <sheetData>
    <row r="2" spans="2:10" ht="16.5" customHeight="1" x14ac:dyDescent="0.25">
      <c r="B2" s="63"/>
      <c r="C2" s="103" t="s">
        <v>185</v>
      </c>
      <c r="D2" s="104"/>
      <c r="E2" s="105"/>
      <c r="F2" s="63" t="s">
        <v>0</v>
      </c>
      <c r="G2" s="63" t="s">
        <v>92</v>
      </c>
      <c r="H2" s="63"/>
      <c r="I2" s="63"/>
      <c r="J2" s="63"/>
    </row>
    <row r="3" spans="2:10" ht="12.75" customHeight="1" x14ac:dyDescent="0.25">
      <c r="B3" s="63"/>
      <c r="C3" s="107"/>
      <c r="D3" s="108"/>
      <c r="E3" s="109"/>
      <c r="F3" s="63"/>
      <c r="G3" s="63"/>
      <c r="H3" s="63"/>
      <c r="I3" s="63"/>
      <c r="J3" s="63"/>
    </row>
    <row r="4" spans="2:10" ht="12.75" customHeight="1" x14ac:dyDescent="0.25">
      <c r="B4" s="63"/>
      <c r="C4" s="107"/>
      <c r="D4" s="108"/>
      <c r="E4" s="109"/>
      <c r="F4" s="63"/>
      <c r="G4" s="63"/>
      <c r="H4" s="63"/>
      <c r="I4" s="63"/>
      <c r="J4" s="63"/>
    </row>
    <row r="5" spans="2:10" x14ac:dyDescent="0.25">
      <c r="B5" s="63"/>
      <c r="C5" s="110"/>
      <c r="D5" s="111"/>
      <c r="E5" s="112"/>
      <c r="F5" s="63" t="s">
        <v>1</v>
      </c>
      <c r="G5" s="63">
        <v>1</v>
      </c>
      <c r="H5" s="63"/>
      <c r="I5" s="63"/>
      <c r="J5" s="63"/>
    </row>
    <row r="6" spans="2:10" x14ac:dyDescent="0.25">
      <c r="B6" s="63"/>
      <c r="C6" s="113" t="s">
        <v>186</v>
      </c>
      <c r="D6" s="113"/>
      <c r="E6" s="113"/>
      <c r="F6" s="63"/>
      <c r="G6" s="63"/>
      <c r="H6" s="63"/>
      <c r="I6" s="63"/>
      <c r="J6" s="63"/>
    </row>
    <row r="7" spans="2:10" x14ac:dyDescent="0.25">
      <c r="B7" s="63"/>
      <c r="C7" s="103" t="s">
        <v>415</v>
      </c>
      <c r="D7" s="104"/>
      <c r="E7" s="105"/>
      <c r="F7" s="63" t="s">
        <v>85</v>
      </c>
      <c r="G7" s="63">
        <v>1</v>
      </c>
      <c r="H7" s="63"/>
      <c r="I7" s="63" t="s">
        <v>86</v>
      </c>
      <c r="J7" s="63">
        <v>1</v>
      </c>
    </row>
    <row r="8" spans="2:10" x14ac:dyDescent="0.25">
      <c r="B8" s="63"/>
      <c r="C8" s="110"/>
      <c r="D8" s="111"/>
      <c r="E8" s="112"/>
      <c r="F8" s="63"/>
      <c r="G8" s="63"/>
      <c r="H8" s="63"/>
      <c r="I8" s="63"/>
      <c r="J8" s="63"/>
    </row>
    <row r="9" spans="2:10" x14ac:dyDescent="0.25">
      <c r="F9" s="65"/>
      <c r="G9" s="66"/>
      <c r="H9" s="65"/>
    </row>
    <row r="10" spans="2:10" x14ac:dyDescent="0.25">
      <c r="B10" s="143" t="s">
        <v>2</v>
      </c>
      <c r="C10" s="143"/>
      <c r="D10" s="144" t="s">
        <v>3</v>
      </c>
      <c r="E10" s="145"/>
      <c r="F10" s="145"/>
      <c r="G10" s="145"/>
      <c r="H10" s="145"/>
      <c r="I10" s="145"/>
      <c r="J10" s="146"/>
    </row>
    <row r="11" spans="2:10" ht="60.75" customHeight="1" x14ac:dyDescent="0.25">
      <c r="B11" s="114" t="s">
        <v>4</v>
      </c>
      <c r="C11" s="114"/>
      <c r="D11" s="115" t="s">
        <v>73</v>
      </c>
      <c r="E11" s="115"/>
      <c r="F11" s="115"/>
      <c r="G11" s="115"/>
      <c r="H11" s="115"/>
      <c r="I11" s="115"/>
      <c r="J11" s="115"/>
    </row>
    <row r="12" spans="2:10" ht="18.75" customHeight="1" x14ac:dyDescent="0.25">
      <c r="B12" s="114" t="s">
        <v>5</v>
      </c>
      <c r="C12" s="114"/>
      <c r="D12" s="114" t="s">
        <v>228</v>
      </c>
      <c r="E12" s="114"/>
      <c r="F12" s="114"/>
      <c r="G12" s="114"/>
      <c r="H12" s="114"/>
      <c r="I12" s="114"/>
      <c r="J12" s="114"/>
    </row>
    <row r="13" spans="2:10" ht="22.5" customHeight="1" x14ac:dyDescent="0.25">
      <c r="B13" s="114" t="s">
        <v>6</v>
      </c>
      <c r="C13" s="114"/>
      <c r="D13" s="114">
        <v>2024</v>
      </c>
      <c r="E13" s="114"/>
      <c r="F13" s="114"/>
      <c r="G13" s="114"/>
      <c r="H13" s="114"/>
      <c r="I13" s="114"/>
      <c r="J13" s="114"/>
    </row>
    <row r="14" spans="2:10" x14ac:dyDescent="0.25">
      <c r="B14" s="99"/>
      <c r="C14" s="99"/>
      <c r="H14" s="67"/>
    </row>
    <row r="15" spans="2:10" s="87" customFormat="1" x14ac:dyDescent="0.25">
      <c r="B15" s="99" t="s">
        <v>78</v>
      </c>
      <c r="C15" s="116" t="s">
        <v>116</v>
      </c>
      <c r="D15" s="116"/>
      <c r="E15" s="116"/>
      <c r="F15" s="116"/>
      <c r="G15" s="116"/>
      <c r="H15" s="116"/>
      <c r="I15" s="116"/>
      <c r="J15" s="116"/>
    </row>
    <row r="16" spans="2:10" s="87" customFormat="1" x14ac:dyDescent="0.25">
      <c r="B16" s="99" t="s">
        <v>187</v>
      </c>
      <c r="C16" s="116" t="s">
        <v>209</v>
      </c>
      <c r="D16" s="116"/>
      <c r="E16" s="116"/>
      <c r="F16" s="116"/>
      <c r="G16" s="116"/>
      <c r="H16" s="116"/>
      <c r="I16" s="116"/>
      <c r="J16" s="116"/>
    </row>
    <row r="17" spans="2:10" s="88" customFormat="1" x14ac:dyDescent="0.25">
      <c r="B17" s="117"/>
      <c r="C17" s="117"/>
      <c r="D17" s="117"/>
      <c r="E17" s="68"/>
      <c r="F17" s="68"/>
      <c r="G17" s="69"/>
      <c r="H17" s="69"/>
      <c r="I17" s="68"/>
      <c r="J17" s="117"/>
    </row>
    <row r="18" spans="2:10" s="100" customFormat="1" x14ac:dyDescent="0.25">
      <c r="B18" s="70" t="s">
        <v>9</v>
      </c>
      <c r="C18" s="70" t="s">
        <v>63</v>
      </c>
      <c r="D18" s="70" t="s">
        <v>109</v>
      </c>
      <c r="E18" s="70" t="s">
        <v>89</v>
      </c>
      <c r="F18" s="71" t="s">
        <v>90</v>
      </c>
      <c r="G18" s="71"/>
      <c r="H18" s="71"/>
      <c r="I18" s="70" t="s">
        <v>7</v>
      </c>
      <c r="J18" s="70" t="s">
        <v>8</v>
      </c>
    </row>
    <row r="19" spans="2:10" s="100" customFormat="1" x14ac:dyDescent="0.25">
      <c r="B19" s="70"/>
      <c r="C19" s="70"/>
      <c r="D19" s="70"/>
      <c r="E19" s="70"/>
      <c r="F19" s="71" t="s">
        <v>321</v>
      </c>
      <c r="G19" s="71"/>
      <c r="H19" s="71"/>
      <c r="I19" s="70"/>
      <c r="J19" s="70"/>
    </row>
    <row r="20" spans="2:10" s="100" customFormat="1" x14ac:dyDescent="0.25">
      <c r="B20" s="70"/>
      <c r="C20" s="70"/>
      <c r="D20" s="70"/>
      <c r="E20" s="70"/>
      <c r="F20" s="72" t="s">
        <v>83</v>
      </c>
      <c r="G20" s="73" t="s">
        <v>84</v>
      </c>
      <c r="H20" s="73" t="s">
        <v>184</v>
      </c>
      <c r="I20" s="70"/>
      <c r="J20" s="70"/>
    </row>
    <row r="21" spans="2:10" s="118" customFormat="1" ht="75" x14ac:dyDescent="0.25">
      <c r="B21" s="95" t="s">
        <v>12</v>
      </c>
      <c r="C21" s="95" t="s">
        <v>137</v>
      </c>
      <c r="D21" s="95" t="s">
        <v>234</v>
      </c>
      <c r="E21" s="37">
        <v>1</v>
      </c>
      <c r="F21" s="52">
        <v>0.25</v>
      </c>
      <c r="G21" s="52">
        <v>0.25</v>
      </c>
      <c r="H21" s="52">
        <f t="shared" ref="H21:H23" si="0">+G21/F21</f>
        <v>1</v>
      </c>
      <c r="I21" s="95" t="s">
        <v>135</v>
      </c>
      <c r="J21" s="45" t="s">
        <v>341</v>
      </c>
    </row>
    <row r="22" spans="2:10" s="118" customFormat="1" ht="150" x14ac:dyDescent="0.25">
      <c r="B22" s="119" t="s">
        <v>39</v>
      </c>
      <c r="C22" s="95" t="s">
        <v>237</v>
      </c>
      <c r="D22" s="95" t="s">
        <v>404</v>
      </c>
      <c r="E22" s="37">
        <v>1</v>
      </c>
      <c r="F22" s="52">
        <v>1</v>
      </c>
      <c r="G22" s="52">
        <v>1</v>
      </c>
      <c r="H22" s="52">
        <f t="shared" si="0"/>
        <v>1</v>
      </c>
      <c r="I22" s="95" t="s">
        <v>135</v>
      </c>
      <c r="J22" s="45" t="s">
        <v>342</v>
      </c>
    </row>
    <row r="23" spans="2:10" s="118" customFormat="1" ht="37.5" x14ac:dyDescent="0.25">
      <c r="B23" s="119"/>
      <c r="C23" s="95" t="s">
        <v>238</v>
      </c>
      <c r="D23" s="95" t="s">
        <v>340</v>
      </c>
      <c r="E23" s="37">
        <v>1</v>
      </c>
      <c r="F23" s="52">
        <v>0.25</v>
      </c>
      <c r="G23" s="52">
        <v>0.25</v>
      </c>
      <c r="H23" s="52">
        <f t="shared" si="0"/>
        <v>1</v>
      </c>
      <c r="I23" s="95" t="s">
        <v>101</v>
      </c>
      <c r="J23" s="45" t="s">
        <v>343</v>
      </c>
    </row>
    <row r="24" spans="2:10" s="118" customFormat="1" x14ac:dyDescent="0.25">
      <c r="B24" s="74"/>
      <c r="C24" s="93"/>
      <c r="D24" s="93"/>
      <c r="E24" s="74"/>
      <c r="F24" s="75"/>
      <c r="G24" s="75"/>
      <c r="H24" s="75"/>
      <c r="I24" s="74"/>
      <c r="J24" s="93"/>
    </row>
    <row r="25" spans="2:10" s="118" customFormat="1" x14ac:dyDescent="0.25">
      <c r="B25" s="99" t="s">
        <v>78</v>
      </c>
      <c r="C25" s="116" t="s">
        <v>116</v>
      </c>
      <c r="D25" s="116"/>
      <c r="E25" s="116"/>
      <c r="F25" s="116"/>
      <c r="G25" s="116"/>
      <c r="H25" s="116"/>
      <c r="I25" s="116"/>
      <c r="J25" s="116"/>
    </row>
    <row r="26" spans="2:10" s="118" customFormat="1" x14ac:dyDescent="0.25">
      <c r="B26" s="99" t="s">
        <v>187</v>
      </c>
      <c r="C26" s="116" t="s">
        <v>148</v>
      </c>
      <c r="D26" s="116"/>
      <c r="E26" s="116"/>
      <c r="F26" s="116"/>
      <c r="G26" s="116"/>
      <c r="H26" s="116"/>
      <c r="I26" s="116"/>
      <c r="J26" s="116"/>
    </row>
    <row r="27" spans="2:10" s="118" customFormat="1" x14ac:dyDescent="0.25">
      <c r="B27" s="117"/>
      <c r="C27" s="117"/>
      <c r="D27" s="117"/>
      <c r="E27" s="68"/>
      <c r="F27" s="68"/>
      <c r="G27" s="69"/>
      <c r="H27" s="69"/>
      <c r="I27" s="68"/>
      <c r="J27" s="117"/>
    </row>
    <row r="28" spans="2:10" s="118" customFormat="1" x14ac:dyDescent="0.25">
      <c r="B28" s="70" t="s">
        <v>9</v>
      </c>
      <c r="C28" s="70" t="s">
        <v>63</v>
      </c>
      <c r="D28" s="70" t="s">
        <v>109</v>
      </c>
      <c r="E28" s="70" t="s">
        <v>89</v>
      </c>
      <c r="F28" s="71" t="s">
        <v>90</v>
      </c>
      <c r="G28" s="71"/>
      <c r="H28" s="71"/>
      <c r="I28" s="70" t="s">
        <v>7</v>
      </c>
      <c r="J28" s="70" t="s">
        <v>8</v>
      </c>
    </row>
    <row r="29" spans="2:10" s="118" customFormat="1" x14ac:dyDescent="0.25">
      <c r="B29" s="70"/>
      <c r="C29" s="70"/>
      <c r="D29" s="70"/>
      <c r="E29" s="70"/>
      <c r="F29" s="71" t="s">
        <v>321</v>
      </c>
      <c r="G29" s="71"/>
      <c r="H29" s="71"/>
      <c r="I29" s="70"/>
      <c r="J29" s="70"/>
    </row>
    <row r="30" spans="2:10" s="118" customFormat="1" x14ac:dyDescent="0.25">
      <c r="B30" s="70"/>
      <c r="C30" s="70"/>
      <c r="D30" s="70"/>
      <c r="E30" s="70"/>
      <c r="F30" s="72" t="s">
        <v>83</v>
      </c>
      <c r="G30" s="73" t="s">
        <v>84</v>
      </c>
      <c r="H30" s="73" t="s">
        <v>184</v>
      </c>
      <c r="I30" s="70"/>
      <c r="J30" s="70"/>
    </row>
    <row r="31" spans="2:10" s="118" customFormat="1" ht="56.25" x14ac:dyDescent="0.25">
      <c r="B31" s="119" t="s">
        <v>12</v>
      </c>
      <c r="C31" s="95" t="s">
        <v>235</v>
      </c>
      <c r="D31" s="95" t="s">
        <v>236</v>
      </c>
      <c r="E31" s="37">
        <v>1</v>
      </c>
      <c r="F31" s="52">
        <v>0.25</v>
      </c>
      <c r="G31" s="52">
        <v>0.25</v>
      </c>
      <c r="H31" s="52">
        <f t="shared" ref="H31:H32" si="1">+G31/F31</f>
        <v>1</v>
      </c>
      <c r="I31" s="95" t="s">
        <v>154</v>
      </c>
      <c r="J31" s="45" t="s">
        <v>405</v>
      </c>
    </row>
    <row r="32" spans="2:10" s="118" customFormat="1" ht="96" customHeight="1" x14ac:dyDescent="0.25">
      <c r="B32" s="119"/>
      <c r="C32" s="95" t="s">
        <v>155</v>
      </c>
      <c r="D32" s="95" t="s">
        <v>115</v>
      </c>
      <c r="E32" s="37">
        <v>1</v>
      </c>
      <c r="F32" s="52">
        <v>0.25</v>
      </c>
      <c r="G32" s="52">
        <v>0.25</v>
      </c>
      <c r="H32" s="52">
        <f t="shared" si="1"/>
        <v>1</v>
      </c>
      <c r="I32" s="95" t="s">
        <v>154</v>
      </c>
      <c r="J32" s="45" t="s">
        <v>344</v>
      </c>
    </row>
    <row r="33" spans="1:10" s="118" customFormat="1" x14ac:dyDescent="0.25">
      <c r="B33" s="74"/>
      <c r="C33" s="93"/>
      <c r="D33" s="93"/>
      <c r="E33" s="74"/>
      <c r="F33" s="75"/>
      <c r="G33" s="75"/>
      <c r="H33" s="75"/>
      <c r="I33" s="74"/>
      <c r="J33" s="93"/>
    </row>
    <row r="34" spans="1:10" s="118" customFormat="1" x14ac:dyDescent="0.25">
      <c r="A34" s="87"/>
      <c r="B34" s="117" t="s">
        <v>79</v>
      </c>
      <c r="C34" s="120" t="s">
        <v>189</v>
      </c>
      <c r="D34" s="120"/>
      <c r="E34" s="120"/>
      <c r="F34" s="120"/>
      <c r="G34" s="120"/>
      <c r="H34" s="120"/>
      <c r="I34" s="120"/>
      <c r="J34" s="120"/>
    </row>
    <row r="35" spans="1:10" s="118" customFormat="1" x14ac:dyDescent="0.25">
      <c r="A35" s="87"/>
      <c r="B35" s="117" t="s">
        <v>187</v>
      </c>
      <c r="C35" s="120" t="s">
        <v>191</v>
      </c>
      <c r="D35" s="120"/>
      <c r="E35" s="120"/>
      <c r="F35" s="120"/>
      <c r="G35" s="120"/>
      <c r="H35" s="120"/>
      <c r="I35" s="120"/>
      <c r="J35" s="120"/>
    </row>
    <row r="36" spans="1:10" x14ac:dyDescent="0.25">
      <c r="A36" s="88"/>
      <c r="B36" s="117"/>
      <c r="C36" s="117"/>
      <c r="D36" s="117"/>
      <c r="E36" s="68"/>
      <c r="F36" s="68"/>
      <c r="G36" s="69"/>
      <c r="H36" s="69"/>
      <c r="I36" s="68"/>
      <c r="J36" s="117"/>
    </row>
    <row r="37" spans="1:10" ht="16.5" customHeight="1" x14ac:dyDescent="0.25">
      <c r="A37" s="118"/>
      <c r="B37" s="70" t="s">
        <v>9</v>
      </c>
      <c r="C37" s="70" t="s">
        <v>63</v>
      </c>
      <c r="D37" s="70" t="s">
        <v>109</v>
      </c>
      <c r="E37" s="70" t="s">
        <v>89</v>
      </c>
      <c r="F37" s="71" t="s">
        <v>90</v>
      </c>
      <c r="G37" s="71"/>
      <c r="H37" s="71"/>
      <c r="I37" s="70" t="s">
        <v>7</v>
      </c>
      <c r="J37" s="70" t="s">
        <v>8</v>
      </c>
    </row>
    <row r="38" spans="1:10" ht="16.5" customHeight="1" x14ac:dyDescent="0.25">
      <c r="A38" s="118"/>
      <c r="B38" s="70"/>
      <c r="C38" s="70"/>
      <c r="D38" s="70"/>
      <c r="E38" s="70"/>
      <c r="F38" s="71" t="s">
        <v>321</v>
      </c>
      <c r="G38" s="71"/>
      <c r="H38" s="71"/>
      <c r="I38" s="70"/>
      <c r="J38" s="70"/>
    </row>
    <row r="39" spans="1:10" x14ac:dyDescent="0.25">
      <c r="A39" s="118"/>
      <c r="B39" s="70"/>
      <c r="C39" s="70"/>
      <c r="D39" s="70"/>
      <c r="E39" s="70"/>
      <c r="F39" s="72" t="s">
        <v>83</v>
      </c>
      <c r="G39" s="73" t="s">
        <v>84</v>
      </c>
      <c r="H39" s="73" t="s">
        <v>184</v>
      </c>
      <c r="I39" s="70"/>
      <c r="J39" s="70"/>
    </row>
    <row r="40" spans="1:10" ht="37.5" x14ac:dyDescent="0.25">
      <c r="A40" s="118"/>
      <c r="B40" s="119" t="s">
        <v>97</v>
      </c>
      <c r="C40" s="95" t="s">
        <v>240</v>
      </c>
      <c r="D40" s="95" t="s">
        <v>239</v>
      </c>
      <c r="E40" s="38">
        <v>154</v>
      </c>
      <c r="F40" s="76">
        <v>154</v>
      </c>
      <c r="G40" s="56">
        <v>154</v>
      </c>
      <c r="H40" s="52">
        <f>+G40/F40</f>
        <v>1</v>
      </c>
      <c r="I40" s="121" t="s">
        <v>64</v>
      </c>
      <c r="J40" s="122" t="s">
        <v>345</v>
      </c>
    </row>
    <row r="41" spans="1:10" ht="171" x14ac:dyDescent="0.25">
      <c r="A41" s="118"/>
      <c r="B41" s="119"/>
      <c r="C41" s="95" t="s">
        <v>241</v>
      </c>
      <c r="D41" s="95" t="s">
        <v>242</v>
      </c>
      <c r="E41" s="37">
        <v>1</v>
      </c>
      <c r="F41" s="52">
        <v>0.25</v>
      </c>
      <c r="G41" s="52">
        <v>0.25</v>
      </c>
      <c r="H41" s="52">
        <f>+G41/F41</f>
        <v>1</v>
      </c>
      <c r="I41" s="39" t="s">
        <v>183</v>
      </c>
      <c r="J41" s="122" t="s">
        <v>346</v>
      </c>
    </row>
    <row r="42" spans="1:10" ht="75" x14ac:dyDescent="0.25">
      <c r="A42" s="118"/>
      <c r="B42" s="95" t="s">
        <v>108</v>
      </c>
      <c r="C42" s="95" t="s">
        <v>98</v>
      </c>
      <c r="D42" s="95" t="s">
        <v>99</v>
      </c>
      <c r="E42" s="77">
        <v>1</v>
      </c>
      <c r="F42" s="77">
        <v>0.25</v>
      </c>
      <c r="G42" s="52">
        <v>0.25</v>
      </c>
      <c r="H42" s="52">
        <f>+G42/F42</f>
        <v>1</v>
      </c>
      <c r="I42" s="95" t="s">
        <v>60</v>
      </c>
      <c r="J42" s="122" t="s">
        <v>406</v>
      </c>
    </row>
    <row r="43" spans="1:10" ht="56.25" x14ac:dyDescent="0.25">
      <c r="A43" s="118"/>
      <c r="B43" s="119" t="s">
        <v>41</v>
      </c>
      <c r="C43" s="95" t="s">
        <v>138</v>
      </c>
      <c r="D43" s="95" t="s">
        <v>139</v>
      </c>
      <c r="E43" s="52">
        <v>1</v>
      </c>
      <c r="F43" s="52">
        <v>0.25</v>
      </c>
      <c r="G43" s="52">
        <v>0.25</v>
      </c>
      <c r="H43" s="52">
        <f>+G43/F43</f>
        <v>1</v>
      </c>
      <c r="I43" s="95" t="s">
        <v>322</v>
      </c>
      <c r="J43" s="122" t="s">
        <v>407</v>
      </c>
    </row>
    <row r="44" spans="1:10" ht="56.25" x14ac:dyDescent="0.25">
      <c r="A44" s="118"/>
      <c r="B44" s="119"/>
      <c r="C44" s="95" t="s">
        <v>65</v>
      </c>
      <c r="D44" s="95" t="s">
        <v>91</v>
      </c>
      <c r="E44" s="52">
        <v>1</v>
      </c>
      <c r="F44" s="52">
        <v>0.25</v>
      </c>
      <c r="G44" s="52">
        <v>0.25</v>
      </c>
      <c r="H44" s="52">
        <f>+G44/F44</f>
        <v>1</v>
      </c>
      <c r="I44" s="95" t="s">
        <v>64</v>
      </c>
      <c r="J44" s="122"/>
    </row>
    <row r="46" spans="1:10" s="118" customFormat="1" x14ac:dyDescent="0.25">
      <c r="B46" s="87" t="s">
        <v>181</v>
      </c>
      <c r="C46" s="116" t="s">
        <v>189</v>
      </c>
      <c r="D46" s="116"/>
      <c r="E46" s="116"/>
      <c r="F46" s="116"/>
      <c r="G46" s="116"/>
      <c r="H46" s="116"/>
      <c r="I46" s="116"/>
      <c r="J46" s="116"/>
    </row>
    <row r="47" spans="1:10" s="118" customFormat="1" x14ac:dyDescent="0.25">
      <c r="B47" s="87" t="s">
        <v>187</v>
      </c>
      <c r="C47" s="123" t="s">
        <v>190</v>
      </c>
      <c r="D47" s="123"/>
      <c r="E47" s="123"/>
      <c r="F47" s="123"/>
      <c r="G47" s="123"/>
      <c r="H47" s="123"/>
      <c r="I47" s="123"/>
      <c r="J47" s="123"/>
    </row>
    <row r="48" spans="1:10" x14ac:dyDescent="0.25">
      <c r="A48" s="118"/>
      <c r="B48" s="68"/>
      <c r="C48" s="117"/>
      <c r="D48" s="117"/>
      <c r="E48" s="68"/>
      <c r="F48" s="68"/>
      <c r="G48" s="69"/>
      <c r="H48" s="69"/>
      <c r="I48" s="68"/>
      <c r="J48" s="117"/>
    </row>
    <row r="49" spans="1:10" x14ac:dyDescent="0.25">
      <c r="A49" s="118"/>
      <c r="B49" s="70" t="s">
        <v>9</v>
      </c>
      <c r="C49" s="70" t="s">
        <v>63</v>
      </c>
      <c r="D49" s="70" t="s">
        <v>109</v>
      </c>
      <c r="E49" s="70" t="s">
        <v>89</v>
      </c>
      <c r="F49" s="71" t="s">
        <v>90</v>
      </c>
      <c r="G49" s="71"/>
      <c r="H49" s="71"/>
      <c r="I49" s="70" t="s">
        <v>7</v>
      </c>
      <c r="J49" s="70" t="s">
        <v>8</v>
      </c>
    </row>
    <row r="50" spans="1:10" x14ac:dyDescent="0.25">
      <c r="A50" s="118"/>
      <c r="B50" s="70"/>
      <c r="C50" s="70"/>
      <c r="D50" s="70"/>
      <c r="E50" s="70"/>
      <c r="F50" s="71" t="s">
        <v>321</v>
      </c>
      <c r="G50" s="71"/>
      <c r="H50" s="71"/>
      <c r="I50" s="70"/>
      <c r="J50" s="70"/>
    </row>
    <row r="51" spans="1:10" x14ac:dyDescent="0.25">
      <c r="A51" s="118"/>
      <c r="B51" s="70"/>
      <c r="C51" s="70"/>
      <c r="D51" s="70"/>
      <c r="E51" s="70"/>
      <c r="F51" s="72" t="s">
        <v>83</v>
      </c>
      <c r="G51" s="73" t="s">
        <v>84</v>
      </c>
      <c r="H51" s="73" t="s">
        <v>184</v>
      </c>
      <c r="I51" s="70"/>
      <c r="J51" s="70"/>
    </row>
    <row r="52" spans="1:10" ht="75" x14ac:dyDescent="0.25">
      <c r="A52" s="118"/>
      <c r="B52" s="119" t="s">
        <v>180</v>
      </c>
      <c r="C52" s="95" t="s">
        <v>102</v>
      </c>
      <c r="D52" s="95" t="s">
        <v>94</v>
      </c>
      <c r="E52" s="78">
        <v>1</v>
      </c>
      <c r="F52" s="78">
        <v>0.25</v>
      </c>
      <c r="G52" s="52">
        <v>0.25</v>
      </c>
      <c r="H52" s="77">
        <f t="shared" ref="H52" si="2">+G52/F52</f>
        <v>1</v>
      </c>
      <c r="I52" s="51" t="s">
        <v>158</v>
      </c>
      <c r="J52" s="45" t="s">
        <v>408</v>
      </c>
    </row>
    <row r="53" spans="1:10" ht="75" x14ac:dyDescent="0.25">
      <c r="A53" s="118"/>
      <c r="B53" s="119"/>
      <c r="C53" s="95" t="s">
        <v>104</v>
      </c>
      <c r="D53" s="95" t="s">
        <v>111</v>
      </c>
      <c r="E53" s="78">
        <v>1</v>
      </c>
      <c r="F53" s="78">
        <v>0.25</v>
      </c>
      <c r="G53" s="52">
        <v>0.25</v>
      </c>
      <c r="H53" s="77">
        <f>+G53/F53</f>
        <v>1</v>
      </c>
      <c r="I53" s="51" t="s">
        <v>158</v>
      </c>
      <c r="J53" s="45" t="s">
        <v>347</v>
      </c>
    </row>
    <row r="54" spans="1:10" x14ac:dyDescent="0.25">
      <c r="A54" s="118"/>
      <c r="B54" s="74"/>
      <c r="C54" s="74"/>
      <c r="D54" s="74"/>
      <c r="E54" s="79"/>
      <c r="F54" s="80"/>
      <c r="G54" s="80"/>
      <c r="H54" s="81"/>
      <c r="J54" s="124"/>
    </row>
    <row r="55" spans="1:10" s="118" customFormat="1" x14ac:dyDescent="0.25">
      <c r="B55" s="87" t="s">
        <v>79</v>
      </c>
      <c r="C55" s="116" t="s">
        <v>189</v>
      </c>
      <c r="D55" s="116"/>
      <c r="E55" s="116"/>
      <c r="F55" s="116"/>
      <c r="G55" s="116"/>
      <c r="H55" s="116"/>
      <c r="I55" s="116"/>
      <c r="J55" s="116"/>
    </row>
    <row r="56" spans="1:10" s="118" customFormat="1" x14ac:dyDescent="0.25">
      <c r="B56" s="87" t="s">
        <v>187</v>
      </c>
      <c r="C56" s="123" t="s">
        <v>188</v>
      </c>
      <c r="D56" s="123"/>
      <c r="E56" s="123"/>
      <c r="F56" s="123"/>
      <c r="G56" s="123"/>
      <c r="H56" s="123"/>
      <c r="I56" s="123"/>
      <c r="J56" s="123"/>
    </row>
    <row r="57" spans="1:10" x14ac:dyDescent="0.25">
      <c r="A57" s="118"/>
      <c r="B57" s="88"/>
      <c r="C57" s="82"/>
      <c r="D57" s="82"/>
      <c r="E57" s="82"/>
      <c r="F57" s="82"/>
      <c r="G57" s="82"/>
      <c r="H57" s="82"/>
      <c r="I57" s="69"/>
      <c r="J57" s="82"/>
    </row>
    <row r="58" spans="1:10" x14ac:dyDescent="0.25">
      <c r="A58" s="118"/>
      <c r="B58" s="70" t="s">
        <v>9</v>
      </c>
      <c r="C58" s="70" t="s">
        <v>63</v>
      </c>
      <c r="D58" s="70" t="s">
        <v>109</v>
      </c>
      <c r="E58" s="70" t="s">
        <v>89</v>
      </c>
      <c r="F58" s="71" t="s">
        <v>90</v>
      </c>
      <c r="G58" s="71"/>
      <c r="H58" s="71"/>
      <c r="I58" s="70" t="s">
        <v>7</v>
      </c>
      <c r="J58" s="70" t="s">
        <v>8</v>
      </c>
    </row>
    <row r="59" spans="1:10" x14ac:dyDescent="0.25">
      <c r="A59" s="118"/>
      <c r="B59" s="70"/>
      <c r="C59" s="70"/>
      <c r="D59" s="70"/>
      <c r="E59" s="70"/>
      <c r="F59" s="71" t="s">
        <v>321</v>
      </c>
      <c r="G59" s="71"/>
      <c r="H59" s="71"/>
      <c r="I59" s="70"/>
      <c r="J59" s="70"/>
    </row>
    <row r="60" spans="1:10" x14ac:dyDescent="0.25">
      <c r="A60" s="118"/>
      <c r="B60" s="83"/>
      <c r="C60" s="83"/>
      <c r="D60" s="83"/>
      <c r="E60" s="83"/>
      <c r="F60" s="84" t="s">
        <v>83</v>
      </c>
      <c r="G60" s="85" t="s">
        <v>84</v>
      </c>
      <c r="H60" s="85" t="s">
        <v>184</v>
      </c>
      <c r="I60" s="83"/>
      <c r="J60" s="83"/>
    </row>
    <row r="61" spans="1:10" ht="56.25" x14ac:dyDescent="0.25">
      <c r="A61" s="118"/>
      <c r="B61" s="119" t="s">
        <v>180</v>
      </c>
      <c r="C61" s="95" t="s">
        <v>142</v>
      </c>
      <c r="D61" s="95" t="s">
        <v>100</v>
      </c>
      <c r="E61" s="78">
        <v>1</v>
      </c>
      <c r="F61" s="52">
        <v>1</v>
      </c>
      <c r="G61" s="52">
        <v>1</v>
      </c>
      <c r="H61" s="77">
        <f>+G61/F61</f>
        <v>1</v>
      </c>
      <c r="I61" s="125" t="s">
        <v>64</v>
      </c>
      <c r="J61" s="45" t="s">
        <v>348</v>
      </c>
    </row>
    <row r="62" spans="1:10" ht="93.75" x14ac:dyDescent="0.25">
      <c r="A62" s="118"/>
      <c r="B62" s="119"/>
      <c r="C62" s="95" t="s">
        <v>210</v>
      </c>
      <c r="D62" s="95" t="s">
        <v>103</v>
      </c>
      <c r="E62" s="78">
        <v>1</v>
      </c>
      <c r="F62" s="52">
        <v>0.25</v>
      </c>
      <c r="G62" s="52">
        <v>0.25</v>
      </c>
      <c r="H62" s="77">
        <f>+G62/F62</f>
        <v>1</v>
      </c>
      <c r="I62" s="51" t="s">
        <v>117</v>
      </c>
      <c r="J62" s="45" t="s">
        <v>349</v>
      </c>
    </row>
    <row r="64" spans="1:10" x14ac:dyDescent="0.25">
      <c r="B64" s="117" t="s">
        <v>80</v>
      </c>
      <c r="C64" s="116" t="s">
        <v>110</v>
      </c>
      <c r="D64" s="116"/>
      <c r="E64" s="116"/>
      <c r="F64" s="116"/>
      <c r="G64" s="116"/>
      <c r="H64" s="116"/>
      <c r="I64" s="116"/>
      <c r="J64" s="116"/>
    </row>
    <row r="65" spans="2:10" x14ac:dyDescent="0.25">
      <c r="B65" s="117" t="s">
        <v>187</v>
      </c>
      <c r="C65" s="123" t="s">
        <v>243</v>
      </c>
      <c r="D65" s="123"/>
      <c r="E65" s="123"/>
      <c r="F65" s="123"/>
      <c r="G65" s="123"/>
      <c r="H65" s="123"/>
      <c r="I65" s="123"/>
      <c r="J65" s="123"/>
    </row>
    <row r="67" spans="2:10" x14ac:dyDescent="0.25">
      <c r="B67" s="70" t="s">
        <v>9</v>
      </c>
      <c r="C67" s="70" t="s">
        <v>63</v>
      </c>
      <c r="D67" s="70" t="s">
        <v>109</v>
      </c>
      <c r="E67" s="70" t="s">
        <v>89</v>
      </c>
      <c r="F67" s="71" t="s">
        <v>90</v>
      </c>
      <c r="G67" s="71"/>
      <c r="H67" s="71"/>
      <c r="I67" s="70" t="s">
        <v>7</v>
      </c>
      <c r="J67" s="70" t="s">
        <v>8</v>
      </c>
    </row>
    <row r="68" spans="2:10" x14ac:dyDescent="0.25">
      <c r="B68" s="70"/>
      <c r="C68" s="70"/>
      <c r="D68" s="70"/>
      <c r="E68" s="70"/>
      <c r="F68" s="71" t="s">
        <v>321</v>
      </c>
      <c r="G68" s="71"/>
      <c r="H68" s="71"/>
      <c r="I68" s="70"/>
      <c r="J68" s="70"/>
    </row>
    <row r="69" spans="2:10" x14ac:dyDescent="0.25">
      <c r="B69" s="83"/>
      <c r="C69" s="83"/>
      <c r="D69" s="83"/>
      <c r="E69" s="83"/>
      <c r="F69" s="84" t="s">
        <v>83</v>
      </c>
      <c r="G69" s="85" t="s">
        <v>84</v>
      </c>
      <c r="H69" s="85" t="s">
        <v>184</v>
      </c>
      <c r="I69" s="83"/>
      <c r="J69" s="83"/>
    </row>
    <row r="70" spans="2:10" ht="56.25" x14ac:dyDescent="0.25">
      <c r="B70" s="51" t="s">
        <v>180</v>
      </c>
      <c r="C70" s="51" t="s">
        <v>156</v>
      </c>
      <c r="D70" s="51" t="s">
        <v>157</v>
      </c>
      <c r="E70" s="78">
        <v>1</v>
      </c>
      <c r="F70" s="52">
        <v>0.25</v>
      </c>
      <c r="G70" s="86">
        <v>0.25</v>
      </c>
      <c r="H70" s="86">
        <f>+G70/F70</f>
        <v>1</v>
      </c>
      <c r="I70" s="51" t="s">
        <v>158</v>
      </c>
      <c r="J70" s="126" t="s">
        <v>409</v>
      </c>
    </row>
    <row r="73" spans="2:10" s="118" customFormat="1" x14ac:dyDescent="0.25">
      <c r="B73" s="117" t="s">
        <v>80</v>
      </c>
      <c r="C73" s="116" t="s">
        <v>110</v>
      </c>
      <c r="D73" s="116"/>
      <c r="E73" s="116"/>
      <c r="F73" s="116"/>
      <c r="G73" s="116"/>
      <c r="H73" s="116"/>
      <c r="I73" s="116"/>
      <c r="J73" s="116"/>
    </row>
    <row r="74" spans="2:10" s="118" customFormat="1" x14ac:dyDescent="0.25">
      <c r="B74" s="117" t="s">
        <v>187</v>
      </c>
      <c r="C74" s="116" t="s">
        <v>182</v>
      </c>
      <c r="D74" s="116"/>
      <c r="E74" s="116"/>
      <c r="F74" s="116"/>
      <c r="G74" s="116"/>
      <c r="H74" s="116"/>
      <c r="I74" s="116"/>
      <c r="J74" s="116"/>
    </row>
    <row r="75" spans="2:10" ht="17.25" customHeight="1" x14ac:dyDescent="0.25"/>
    <row r="76" spans="2:10" ht="19.5" customHeight="1" x14ac:dyDescent="0.25">
      <c r="B76" s="70" t="s">
        <v>9</v>
      </c>
      <c r="C76" s="70" t="s">
        <v>63</v>
      </c>
      <c r="D76" s="70" t="s">
        <v>109</v>
      </c>
      <c r="E76" s="70" t="s">
        <v>89</v>
      </c>
      <c r="F76" s="71" t="s">
        <v>90</v>
      </c>
      <c r="G76" s="71"/>
      <c r="H76" s="71"/>
      <c r="I76" s="70" t="s">
        <v>7</v>
      </c>
      <c r="J76" s="70" t="s">
        <v>8</v>
      </c>
    </row>
    <row r="77" spans="2:10" ht="16.5" customHeight="1" x14ac:dyDescent="0.25">
      <c r="B77" s="70"/>
      <c r="C77" s="70"/>
      <c r="D77" s="70"/>
      <c r="E77" s="70"/>
      <c r="F77" s="71" t="s">
        <v>321</v>
      </c>
      <c r="G77" s="71"/>
      <c r="H77" s="71"/>
      <c r="I77" s="70"/>
      <c r="J77" s="70"/>
    </row>
    <row r="78" spans="2:10" x14ac:dyDescent="0.25">
      <c r="B78" s="83"/>
      <c r="C78" s="83"/>
      <c r="D78" s="83"/>
      <c r="E78" s="83"/>
      <c r="F78" s="84" t="s">
        <v>83</v>
      </c>
      <c r="G78" s="85" t="s">
        <v>84</v>
      </c>
      <c r="H78" s="85" t="s">
        <v>184</v>
      </c>
      <c r="I78" s="83"/>
      <c r="J78" s="83"/>
    </row>
    <row r="79" spans="2:10" ht="37.5" x14ac:dyDescent="0.25">
      <c r="B79" s="51" t="s">
        <v>41</v>
      </c>
      <c r="C79" s="51" t="s">
        <v>143</v>
      </c>
      <c r="D79" s="51" t="s">
        <v>144</v>
      </c>
      <c r="E79" s="52">
        <v>1</v>
      </c>
      <c r="F79" s="52">
        <v>0.25</v>
      </c>
      <c r="G79" s="86">
        <v>0.25</v>
      </c>
      <c r="H79" s="86">
        <f>+G79/F79</f>
        <v>1</v>
      </c>
      <c r="I79" s="51" t="s">
        <v>122</v>
      </c>
      <c r="J79" s="126" t="s">
        <v>326</v>
      </c>
    </row>
    <row r="81" spans="2:10" s="118" customFormat="1" x14ac:dyDescent="0.25">
      <c r="B81" s="117" t="s">
        <v>80</v>
      </c>
      <c r="C81" s="116" t="s">
        <v>192</v>
      </c>
      <c r="D81" s="116"/>
      <c r="E81" s="116"/>
      <c r="F81" s="116"/>
      <c r="G81" s="116"/>
      <c r="H81" s="116"/>
      <c r="I81" s="116"/>
      <c r="J81" s="116"/>
    </row>
    <row r="82" spans="2:10" s="118" customFormat="1" ht="19.5" customHeight="1" x14ac:dyDescent="0.25">
      <c r="B82" s="87" t="s">
        <v>187</v>
      </c>
      <c r="C82" s="127" t="s">
        <v>193</v>
      </c>
      <c r="D82" s="87"/>
      <c r="E82" s="87"/>
      <c r="F82" s="87"/>
      <c r="G82" s="88"/>
      <c r="H82" s="88"/>
      <c r="I82" s="87"/>
      <c r="J82" s="117"/>
    </row>
    <row r="83" spans="2:10" x14ac:dyDescent="0.25">
      <c r="B83" s="88"/>
      <c r="C83" s="88"/>
      <c r="D83" s="88"/>
      <c r="E83" s="88"/>
      <c r="F83" s="88"/>
      <c r="G83" s="88"/>
      <c r="H83" s="88"/>
      <c r="I83" s="88"/>
      <c r="J83" s="82"/>
    </row>
    <row r="84" spans="2:10" x14ac:dyDescent="0.25">
      <c r="B84" s="70" t="s">
        <v>9</v>
      </c>
      <c r="C84" s="70" t="s">
        <v>63</v>
      </c>
      <c r="D84" s="70" t="s">
        <v>109</v>
      </c>
      <c r="E84" s="70" t="s">
        <v>89</v>
      </c>
      <c r="F84" s="71" t="s">
        <v>90</v>
      </c>
      <c r="G84" s="71"/>
      <c r="H84" s="71"/>
      <c r="I84" s="70" t="s">
        <v>7</v>
      </c>
      <c r="J84" s="70" t="s">
        <v>8</v>
      </c>
    </row>
    <row r="85" spans="2:10" x14ac:dyDescent="0.25">
      <c r="B85" s="70"/>
      <c r="C85" s="70"/>
      <c r="D85" s="70"/>
      <c r="E85" s="70"/>
      <c r="F85" s="71" t="s">
        <v>321</v>
      </c>
      <c r="G85" s="71"/>
      <c r="H85" s="71"/>
      <c r="I85" s="70"/>
      <c r="J85" s="70"/>
    </row>
    <row r="86" spans="2:10" x14ac:dyDescent="0.25">
      <c r="B86" s="83"/>
      <c r="C86" s="83"/>
      <c r="D86" s="83"/>
      <c r="E86" s="83"/>
      <c r="F86" s="84" t="s">
        <v>83</v>
      </c>
      <c r="G86" s="85" t="s">
        <v>84</v>
      </c>
      <c r="H86" s="85" t="s">
        <v>184</v>
      </c>
      <c r="I86" s="83"/>
      <c r="J86" s="83"/>
    </row>
    <row r="87" spans="2:10" ht="37.5" x14ac:dyDescent="0.25">
      <c r="B87" s="95" t="s">
        <v>43</v>
      </c>
      <c r="C87" s="95" t="s">
        <v>150</v>
      </c>
      <c r="D87" s="95" t="s">
        <v>151</v>
      </c>
      <c r="E87" s="52">
        <v>1</v>
      </c>
      <c r="F87" s="52">
        <v>0.25</v>
      </c>
      <c r="G87" s="52">
        <v>0.25</v>
      </c>
      <c r="H87" s="52">
        <f>+G87/F87</f>
        <v>1</v>
      </c>
      <c r="I87" s="95" t="s">
        <v>323</v>
      </c>
      <c r="J87" s="122"/>
    </row>
    <row r="88" spans="2:10" ht="56.25" x14ac:dyDescent="0.25">
      <c r="B88" s="95" t="s">
        <v>42</v>
      </c>
      <c r="C88" s="95" t="s">
        <v>74</v>
      </c>
      <c r="D88" s="95" t="s">
        <v>75</v>
      </c>
      <c r="E88" s="52">
        <v>1</v>
      </c>
      <c r="F88" s="52">
        <v>0.25</v>
      </c>
      <c r="G88" s="52">
        <v>0.25</v>
      </c>
      <c r="H88" s="52">
        <f t="shared" ref="H88" si="3">+G88/F88</f>
        <v>1</v>
      </c>
      <c r="I88" s="95" t="s">
        <v>72</v>
      </c>
      <c r="J88" s="122"/>
    </row>
    <row r="89" spans="2:10" ht="37.5" x14ac:dyDescent="0.25">
      <c r="B89" s="95" t="s">
        <v>41</v>
      </c>
      <c r="C89" s="95" t="s">
        <v>152</v>
      </c>
      <c r="D89" s="95" t="s">
        <v>153</v>
      </c>
      <c r="E89" s="52">
        <v>1</v>
      </c>
      <c r="F89" s="52">
        <v>0.25</v>
      </c>
      <c r="G89" s="52">
        <v>0.25</v>
      </c>
      <c r="H89" s="52">
        <f>+G89/F89</f>
        <v>1</v>
      </c>
      <c r="I89" s="95" t="s">
        <v>154</v>
      </c>
      <c r="J89" s="122" t="s">
        <v>350</v>
      </c>
    </row>
    <row r="91" spans="2:10" s="118" customFormat="1" x14ac:dyDescent="0.25">
      <c r="B91" s="87" t="s">
        <v>80</v>
      </c>
      <c r="C91" s="116" t="s">
        <v>192</v>
      </c>
      <c r="D91" s="116"/>
      <c r="E91" s="116"/>
      <c r="F91" s="116"/>
      <c r="G91" s="116"/>
      <c r="H91" s="116"/>
      <c r="I91" s="116"/>
      <c r="J91" s="116"/>
    </row>
    <row r="92" spans="2:10" s="118" customFormat="1" x14ac:dyDescent="0.25">
      <c r="B92" s="87" t="s">
        <v>187</v>
      </c>
      <c r="C92" s="117" t="s">
        <v>148</v>
      </c>
      <c r="D92" s="117"/>
      <c r="E92" s="68"/>
      <c r="F92" s="68"/>
      <c r="G92" s="69"/>
      <c r="H92" s="69"/>
      <c r="I92" s="68"/>
      <c r="J92" s="117"/>
    </row>
    <row r="93" spans="2:10" x14ac:dyDescent="0.25">
      <c r="B93" s="68"/>
      <c r="C93" s="117"/>
      <c r="D93" s="117"/>
      <c r="E93" s="68"/>
      <c r="F93" s="68"/>
      <c r="G93" s="69"/>
      <c r="H93" s="69"/>
      <c r="I93" s="68"/>
      <c r="J93" s="117"/>
    </row>
    <row r="94" spans="2:10" x14ac:dyDescent="0.25">
      <c r="B94" s="70" t="s">
        <v>9</v>
      </c>
      <c r="C94" s="70" t="s">
        <v>63</v>
      </c>
      <c r="D94" s="70" t="s">
        <v>109</v>
      </c>
      <c r="E94" s="70" t="s">
        <v>89</v>
      </c>
      <c r="F94" s="71" t="s">
        <v>90</v>
      </c>
      <c r="G94" s="71"/>
      <c r="H94" s="71"/>
      <c r="I94" s="70" t="s">
        <v>7</v>
      </c>
      <c r="J94" s="70" t="s">
        <v>8</v>
      </c>
    </row>
    <row r="95" spans="2:10" x14ac:dyDescent="0.25">
      <c r="B95" s="70"/>
      <c r="C95" s="70"/>
      <c r="D95" s="70"/>
      <c r="E95" s="70"/>
      <c r="F95" s="71" t="s">
        <v>321</v>
      </c>
      <c r="G95" s="71"/>
      <c r="H95" s="71"/>
      <c r="I95" s="70"/>
      <c r="J95" s="70"/>
    </row>
    <row r="96" spans="2:10" x14ac:dyDescent="0.25">
      <c r="B96" s="83"/>
      <c r="C96" s="83"/>
      <c r="D96" s="83"/>
      <c r="E96" s="83"/>
      <c r="F96" s="84" t="s">
        <v>83</v>
      </c>
      <c r="G96" s="85" t="s">
        <v>84</v>
      </c>
      <c r="H96" s="85" t="s">
        <v>184</v>
      </c>
      <c r="I96" s="83"/>
      <c r="J96" s="83"/>
    </row>
    <row r="97" spans="2:10" ht="75" x14ac:dyDescent="0.25">
      <c r="B97" s="95" t="s">
        <v>41</v>
      </c>
      <c r="C97" s="95" t="s">
        <v>351</v>
      </c>
      <c r="D97" s="95" t="s">
        <v>244</v>
      </c>
      <c r="E97" s="52">
        <v>1</v>
      </c>
      <c r="F97" s="52">
        <v>0.25</v>
      </c>
      <c r="G97" s="52">
        <v>0.25</v>
      </c>
      <c r="H97" s="52">
        <f t="shared" ref="H97" si="4">+G97/F97</f>
        <v>1</v>
      </c>
      <c r="I97" s="51" t="s">
        <v>119</v>
      </c>
      <c r="J97" s="122" t="s">
        <v>352</v>
      </c>
    </row>
    <row r="99" spans="2:10" s="118" customFormat="1" x14ac:dyDescent="0.25">
      <c r="B99" s="87" t="s">
        <v>80</v>
      </c>
      <c r="C99" s="116" t="s">
        <v>192</v>
      </c>
      <c r="D99" s="116"/>
      <c r="E99" s="116"/>
      <c r="F99" s="116"/>
      <c r="G99" s="116"/>
      <c r="H99" s="116"/>
      <c r="I99" s="116"/>
      <c r="J99" s="116"/>
    </row>
    <row r="100" spans="2:10" s="118" customFormat="1" x14ac:dyDescent="0.25">
      <c r="B100" s="87" t="s">
        <v>187</v>
      </c>
      <c r="C100" s="117" t="s">
        <v>194</v>
      </c>
      <c r="D100" s="117"/>
      <c r="E100" s="68"/>
      <c r="F100" s="68"/>
      <c r="G100" s="69"/>
      <c r="H100" s="69"/>
      <c r="I100" s="68"/>
      <c r="J100" s="117"/>
    </row>
    <row r="101" spans="2:10" x14ac:dyDescent="0.25">
      <c r="B101" s="68"/>
      <c r="C101" s="117"/>
      <c r="D101" s="117"/>
      <c r="E101" s="68"/>
      <c r="F101" s="68"/>
      <c r="G101" s="69"/>
      <c r="H101" s="69"/>
      <c r="I101" s="68"/>
      <c r="J101" s="117"/>
    </row>
    <row r="102" spans="2:10" x14ac:dyDescent="0.25">
      <c r="B102" s="70" t="s">
        <v>9</v>
      </c>
      <c r="C102" s="70" t="s">
        <v>63</v>
      </c>
      <c r="D102" s="70" t="s">
        <v>109</v>
      </c>
      <c r="E102" s="70" t="s">
        <v>89</v>
      </c>
      <c r="F102" s="71" t="s">
        <v>90</v>
      </c>
      <c r="G102" s="71"/>
      <c r="H102" s="71"/>
      <c r="I102" s="70" t="s">
        <v>7</v>
      </c>
      <c r="J102" s="70" t="s">
        <v>8</v>
      </c>
    </row>
    <row r="103" spans="2:10" x14ac:dyDescent="0.25">
      <c r="B103" s="70"/>
      <c r="C103" s="70"/>
      <c r="D103" s="70"/>
      <c r="E103" s="70"/>
      <c r="F103" s="71" t="s">
        <v>321</v>
      </c>
      <c r="G103" s="71"/>
      <c r="H103" s="71"/>
      <c r="I103" s="70"/>
      <c r="J103" s="70"/>
    </row>
    <row r="104" spans="2:10" x14ac:dyDescent="0.25">
      <c r="B104" s="83"/>
      <c r="C104" s="83"/>
      <c r="D104" s="83"/>
      <c r="E104" s="83"/>
      <c r="F104" s="84" t="s">
        <v>83</v>
      </c>
      <c r="G104" s="85" t="s">
        <v>84</v>
      </c>
      <c r="H104" s="85" t="s">
        <v>184</v>
      </c>
      <c r="I104" s="83"/>
      <c r="J104" s="83"/>
    </row>
    <row r="105" spans="2:10" ht="56.25" x14ac:dyDescent="0.25">
      <c r="B105" s="119" t="s">
        <v>218</v>
      </c>
      <c r="C105" s="95" t="s">
        <v>149</v>
      </c>
      <c r="D105" s="95" t="s">
        <v>112</v>
      </c>
      <c r="E105" s="37">
        <v>1</v>
      </c>
      <c r="F105" s="52">
        <v>0.25</v>
      </c>
      <c r="G105" s="52">
        <v>0.25</v>
      </c>
      <c r="H105" s="52">
        <f>+G105/F105</f>
        <v>1</v>
      </c>
      <c r="I105" s="95" t="s">
        <v>123</v>
      </c>
      <c r="J105" s="45" t="s">
        <v>353</v>
      </c>
    </row>
    <row r="106" spans="2:10" ht="125.25" customHeight="1" x14ac:dyDescent="0.25">
      <c r="B106" s="119"/>
      <c r="C106" s="95" t="s">
        <v>245</v>
      </c>
      <c r="D106" s="95" t="s">
        <v>246</v>
      </c>
      <c r="E106" s="37">
        <v>1</v>
      </c>
      <c r="F106" s="52">
        <v>0.25</v>
      </c>
      <c r="G106" s="52">
        <v>0.25</v>
      </c>
      <c r="H106" s="52">
        <f t="shared" ref="H106:H110" si="5">+G106/F106</f>
        <v>1</v>
      </c>
      <c r="I106" s="95" t="s">
        <v>124</v>
      </c>
      <c r="J106" s="45" t="s">
        <v>354</v>
      </c>
    </row>
    <row r="107" spans="2:10" ht="37.5" x14ac:dyDescent="0.25">
      <c r="B107" s="119"/>
      <c r="C107" s="95" t="s">
        <v>105</v>
      </c>
      <c r="D107" s="95" t="s">
        <v>106</v>
      </c>
      <c r="E107" s="37">
        <v>1</v>
      </c>
      <c r="F107" s="52">
        <v>0.25</v>
      </c>
      <c r="G107" s="52">
        <v>0.25</v>
      </c>
      <c r="H107" s="52">
        <f t="shared" si="5"/>
        <v>1</v>
      </c>
      <c r="I107" s="95" t="s">
        <v>124</v>
      </c>
      <c r="J107" s="45" t="s">
        <v>355</v>
      </c>
    </row>
    <row r="108" spans="2:10" ht="87.75" customHeight="1" x14ac:dyDescent="0.25">
      <c r="B108" s="119"/>
      <c r="C108" s="95" t="s">
        <v>247</v>
      </c>
      <c r="D108" s="95" t="s">
        <v>248</v>
      </c>
      <c r="E108" s="37">
        <v>1</v>
      </c>
      <c r="F108" s="52">
        <v>0.25</v>
      </c>
      <c r="G108" s="52">
        <v>0.25</v>
      </c>
      <c r="H108" s="52">
        <f t="shared" si="5"/>
        <v>1</v>
      </c>
      <c r="I108" s="95" t="s">
        <v>123</v>
      </c>
      <c r="J108" s="45"/>
    </row>
    <row r="109" spans="2:10" ht="93.75" x14ac:dyDescent="0.25">
      <c r="B109" s="119"/>
      <c r="C109" s="95" t="s">
        <v>249</v>
      </c>
      <c r="D109" s="95" t="s">
        <v>219</v>
      </c>
      <c r="E109" s="37">
        <v>1</v>
      </c>
      <c r="F109" s="52">
        <v>0.25</v>
      </c>
      <c r="G109" s="86">
        <v>0.25</v>
      </c>
      <c r="H109" s="52">
        <f t="shared" si="5"/>
        <v>1</v>
      </c>
      <c r="I109" s="95" t="s">
        <v>123</v>
      </c>
      <c r="J109" s="45" t="s">
        <v>356</v>
      </c>
    </row>
    <row r="110" spans="2:10" ht="56.25" x14ac:dyDescent="0.25">
      <c r="B110" s="95" t="s">
        <v>146</v>
      </c>
      <c r="C110" s="95" t="s">
        <v>147</v>
      </c>
      <c r="D110" s="95" t="s">
        <v>220</v>
      </c>
      <c r="E110" s="52">
        <v>1</v>
      </c>
      <c r="F110" s="52">
        <v>0.25</v>
      </c>
      <c r="G110" s="52">
        <v>0.25</v>
      </c>
      <c r="H110" s="52">
        <f t="shared" si="5"/>
        <v>1</v>
      </c>
      <c r="I110" s="95" t="s">
        <v>124</v>
      </c>
      <c r="J110" s="45" t="s">
        <v>357</v>
      </c>
    </row>
    <row r="112" spans="2:10" s="118" customFormat="1" x14ac:dyDescent="0.25">
      <c r="B112" s="87" t="s">
        <v>80</v>
      </c>
      <c r="C112" s="116" t="s">
        <v>192</v>
      </c>
      <c r="D112" s="116"/>
      <c r="E112" s="116"/>
      <c r="F112" s="116"/>
      <c r="G112" s="116"/>
      <c r="H112" s="116"/>
      <c r="I112" s="116"/>
      <c r="J112" s="116"/>
    </row>
    <row r="113" spans="2:10" s="118" customFormat="1" x14ac:dyDescent="0.25">
      <c r="B113" s="87" t="s">
        <v>187</v>
      </c>
      <c r="C113" s="116" t="s">
        <v>195</v>
      </c>
      <c r="D113" s="116"/>
      <c r="E113" s="116"/>
      <c r="F113" s="116"/>
      <c r="G113" s="116"/>
      <c r="H113" s="116"/>
      <c r="I113" s="116"/>
      <c r="J113" s="116"/>
    </row>
    <row r="114" spans="2:10" x14ac:dyDescent="0.25">
      <c r="B114" s="88"/>
      <c r="E114" s="67"/>
      <c r="H114" s="67"/>
    </row>
    <row r="115" spans="2:10" ht="24.75" customHeight="1" x14ac:dyDescent="0.25">
      <c r="B115" s="70" t="s">
        <v>9</v>
      </c>
      <c r="C115" s="70" t="s">
        <v>63</v>
      </c>
      <c r="D115" s="70" t="s">
        <v>109</v>
      </c>
      <c r="E115" s="70" t="s">
        <v>89</v>
      </c>
      <c r="F115" s="71" t="s">
        <v>90</v>
      </c>
      <c r="G115" s="71"/>
      <c r="H115" s="71"/>
      <c r="I115" s="70" t="s">
        <v>7</v>
      </c>
      <c r="J115" s="70" t="s">
        <v>8</v>
      </c>
    </row>
    <row r="116" spans="2:10" ht="24.75" customHeight="1" x14ac:dyDescent="0.25">
      <c r="B116" s="70"/>
      <c r="C116" s="70"/>
      <c r="D116" s="70"/>
      <c r="E116" s="70"/>
      <c r="F116" s="71" t="s">
        <v>321</v>
      </c>
      <c r="G116" s="71"/>
      <c r="H116" s="71"/>
      <c r="I116" s="70"/>
      <c r="J116" s="70"/>
    </row>
    <row r="117" spans="2:10" x14ac:dyDescent="0.25">
      <c r="B117" s="83"/>
      <c r="C117" s="83"/>
      <c r="D117" s="83"/>
      <c r="E117" s="83"/>
      <c r="F117" s="84" t="s">
        <v>83</v>
      </c>
      <c r="G117" s="85" t="s">
        <v>84</v>
      </c>
      <c r="H117" s="85" t="s">
        <v>184</v>
      </c>
      <c r="I117" s="83"/>
      <c r="J117" s="83"/>
    </row>
    <row r="118" spans="2:10" ht="87.75" customHeight="1" x14ac:dyDescent="0.25">
      <c r="B118" s="119" t="s">
        <v>41</v>
      </c>
      <c r="C118" s="95" t="s">
        <v>211</v>
      </c>
      <c r="D118" s="95" t="s">
        <v>212</v>
      </c>
      <c r="E118" s="36">
        <v>80</v>
      </c>
      <c r="F118" s="36">
        <v>30</v>
      </c>
      <c r="G118" s="36">
        <v>38</v>
      </c>
      <c r="H118" s="52">
        <f>+G118/F118</f>
        <v>1.2666666666666666</v>
      </c>
      <c r="I118" s="51" t="s">
        <v>126</v>
      </c>
      <c r="J118" s="126" t="s">
        <v>358</v>
      </c>
    </row>
    <row r="119" spans="2:10" ht="88.5" customHeight="1" x14ac:dyDescent="0.25">
      <c r="B119" s="119"/>
      <c r="C119" s="95" t="s">
        <v>410</v>
      </c>
      <c r="D119" s="95" t="s">
        <v>411</v>
      </c>
      <c r="E119" s="40">
        <v>10</v>
      </c>
      <c r="F119" s="36">
        <v>2</v>
      </c>
      <c r="G119" s="36">
        <v>2</v>
      </c>
      <c r="H119" s="52">
        <f>+G119/F119</f>
        <v>1</v>
      </c>
      <c r="I119" s="51" t="s">
        <v>126</v>
      </c>
      <c r="J119" s="126" t="s">
        <v>359</v>
      </c>
    </row>
    <row r="120" spans="2:10" ht="93.75" x14ac:dyDescent="0.25">
      <c r="B120" s="119"/>
      <c r="C120" s="95" t="s">
        <v>412</v>
      </c>
      <c r="D120" s="95" t="s">
        <v>413</v>
      </c>
      <c r="E120" s="40">
        <v>10</v>
      </c>
      <c r="F120" s="52">
        <v>0.2</v>
      </c>
      <c r="G120" s="52">
        <v>0.2</v>
      </c>
      <c r="H120" s="52">
        <f>+G120/F120</f>
        <v>1</v>
      </c>
      <c r="I120" s="51" t="s">
        <v>126</v>
      </c>
      <c r="J120" s="128" t="s">
        <v>414</v>
      </c>
    </row>
    <row r="121" spans="2:10" ht="93.75" x14ac:dyDescent="0.25">
      <c r="B121" s="119"/>
      <c r="C121" s="95" t="s">
        <v>250</v>
      </c>
      <c r="D121" s="95" t="s">
        <v>251</v>
      </c>
      <c r="E121" s="37">
        <v>1</v>
      </c>
      <c r="F121" s="52">
        <v>0.25</v>
      </c>
      <c r="G121" s="52">
        <v>0.25</v>
      </c>
      <c r="H121" s="52">
        <f>+G121/F121</f>
        <v>1</v>
      </c>
      <c r="I121" s="129" t="s">
        <v>360</v>
      </c>
      <c r="J121" s="128" t="s">
        <v>385</v>
      </c>
    </row>
    <row r="122" spans="2:10" ht="112.5" x14ac:dyDescent="0.25">
      <c r="B122" s="119" t="s">
        <v>41</v>
      </c>
      <c r="C122" s="95" t="s">
        <v>361</v>
      </c>
      <c r="D122" s="95" t="s">
        <v>386</v>
      </c>
      <c r="E122" s="36">
        <v>10</v>
      </c>
      <c r="F122" s="36">
        <v>3</v>
      </c>
      <c r="G122" s="36">
        <v>3</v>
      </c>
      <c r="H122" s="52">
        <f t="shared" ref="H122" si="6">+G122/F122</f>
        <v>1</v>
      </c>
      <c r="I122" s="51" t="s">
        <v>360</v>
      </c>
      <c r="J122" s="128" t="s">
        <v>362</v>
      </c>
    </row>
    <row r="123" spans="2:10" x14ac:dyDescent="0.25">
      <c r="B123" s="64"/>
    </row>
    <row r="124" spans="2:10" s="118" customFormat="1" x14ac:dyDescent="0.25">
      <c r="B124" s="117" t="s">
        <v>80</v>
      </c>
      <c r="C124" s="116" t="s">
        <v>192</v>
      </c>
      <c r="D124" s="116"/>
      <c r="E124" s="116"/>
      <c r="F124" s="116"/>
      <c r="G124" s="116"/>
      <c r="H124" s="116"/>
      <c r="I124" s="116"/>
      <c r="J124" s="116"/>
    </row>
    <row r="125" spans="2:10" s="118" customFormat="1" ht="19.5" customHeight="1" x14ac:dyDescent="0.25">
      <c r="B125" s="117" t="s">
        <v>187</v>
      </c>
      <c r="C125" s="116" t="s">
        <v>252</v>
      </c>
      <c r="D125" s="116"/>
      <c r="E125" s="116"/>
      <c r="F125" s="116"/>
      <c r="G125" s="116"/>
      <c r="H125" s="116"/>
      <c r="I125" s="116"/>
      <c r="J125" s="116"/>
    </row>
    <row r="126" spans="2:10" x14ac:dyDescent="0.25">
      <c r="B126" s="68"/>
      <c r="C126" s="117"/>
      <c r="D126" s="117"/>
      <c r="E126" s="68"/>
      <c r="F126" s="68"/>
      <c r="G126" s="69"/>
      <c r="H126" s="69"/>
      <c r="I126" s="68"/>
      <c r="J126" s="117"/>
    </row>
    <row r="127" spans="2:10" ht="19.5" customHeight="1" x14ac:dyDescent="0.25">
      <c r="B127" s="70" t="s">
        <v>9</v>
      </c>
      <c r="C127" s="70" t="s">
        <v>63</v>
      </c>
      <c r="D127" s="70" t="s">
        <v>109</v>
      </c>
      <c r="E127" s="70" t="s">
        <v>89</v>
      </c>
      <c r="F127" s="71" t="s">
        <v>90</v>
      </c>
      <c r="G127" s="71"/>
      <c r="H127" s="71"/>
      <c r="I127" s="70" t="s">
        <v>7</v>
      </c>
      <c r="J127" s="70" t="s">
        <v>8</v>
      </c>
    </row>
    <row r="128" spans="2:10" ht="16.5" customHeight="1" x14ac:dyDescent="0.25">
      <c r="B128" s="70"/>
      <c r="C128" s="70"/>
      <c r="D128" s="70"/>
      <c r="E128" s="70"/>
      <c r="F128" s="71" t="s">
        <v>321</v>
      </c>
      <c r="G128" s="71"/>
      <c r="H128" s="71"/>
      <c r="I128" s="70"/>
      <c r="J128" s="70"/>
    </row>
    <row r="129" spans="2:10" x14ac:dyDescent="0.25">
      <c r="B129" s="83"/>
      <c r="C129" s="83"/>
      <c r="D129" s="83"/>
      <c r="E129" s="83"/>
      <c r="F129" s="84" t="s">
        <v>83</v>
      </c>
      <c r="G129" s="85" t="s">
        <v>84</v>
      </c>
      <c r="H129" s="85" t="s">
        <v>184</v>
      </c>
      <c r="I129" s="83"/>
      <c r="J129" s="83"/>
    </row>
    <row r="130" spans="2:10" ht="56.25" x14ac:dyDescent="0.25">
      <c r="B130" s="63" t="s">
        <v>41</v>
      </c>
      <c r="C130" s="95" t="s">
        <v>253</v>
      </c>
      <c r="D130" s="95" t="s">
        <v>254</v>
      </c>
      <c r="E130" s="36">
        <v>4</v>
      </c>
      <c r="F130" s="36">
        <v>1</v>
      </c>
      <c r="G130" s="36">
        <v>1</v>
      </c>
      <c r="H130" s="52">
        <f>+G130/F130</f>
        <v>1</v>
      </c>
      <c r="I130" s="129" t="s">
        <v>128</v>
      </c>
      <c r="J130" s="130" t="s">
        <v>327</v>
      </c>
    </row>
    <row r="131" spans="2:10" ht="262.5" x14ac:dyDescent="0.25">
      <c r="B131" s="63"/>
      <c r="C131" s="95" t="s">
        <v>114</v>
      </c>
      <c r="D131" s="95" t="s">
        <v>221</v>
      </c>
      <c r="E131" s="41">
        <v>650</v>
      </c>
      <c r="F131" s="36">
        <v>100</v>
      </c>
      <c r="G131" s="36">
        <v>108</v>
      </c>
      <c r="H131" s="52">
        <f>+G131/F131</f>
        <v>1.08</v>
      </c>
      <c r="I131" s="51" t="s">
        <v>128</v>
      </c>
      <c r="J131" s="122" t="s">
        <v>363</v>
      </c>
    </row>
    <row r="132" spans="2:10" ht="150" x14ac:dyDescent="0.25">
      <c r="B132" s="63"/>
      <c r="C132" s="95" t="s">
        <v>255</v>
      </c>
      <c r="D132" s="95" t="s">
        <v>172</v>
      </c>
      <c r="E132" s="42">
        <v>1</v>
      </c>
      <c r="F132" s="52">
        <v>0.25</v>
      </c>
      <c r="G132" s="52">
        <v>0.25</v>
      </c>
      <c r="H132" s="52">
        <f>+G132/F132</f>
        <v>1</v>
      </c>
      <c r="I132" s="51" t="s">
        <v>128</v>
      </c>
      <c r="J132" s="122" t="s">
        <v>364</v>
      </c>
    </row>
    <row r="133" spans="2:10" ht="56.25" x14ac:dyDescent="0.25">
      <c r="B133" s="63"/>
      <c r="C133" s="95" t="s">
        <v>256</v>
      </c>
      <c r="D133" s="95" t="s">
        <v>173</v>
      </c>
      <c r="E133" s="42">
        <v>1</v>
      </c>
      <c r="F133" s="52">
        <v>0.25</v>
      </c>
      <c r="G133" s="52">
        <v>0.25</v>
      </c>
      <c r="H133" s="52">
        <f>+G133/F133</f>
        <v>1</v>
      </c>
      <c r="I133" s="51" t="s">
        <v>128</v>
      </c>
      <c r="J133" s="122" t="s">
        <v>365</v>
      </c>
    </row>
    <row r="134" spans="2:10" ht="225" x14ac:dyDescent="0.25">
      <c r="B134" s="63"/>
      <c r="C134" s="95" t="s">
        <v>257</v>
      </c>
      <c r="D134" s="95" t="s">
        <v>258</v>
      </c>
      <c r="E134" s="43">
        <v>1</v>
      </c>
      <c r="F134" s="52">
        <v>0.25</v>
      </c>
      <c r="G134" s="89">
        <v>0.25</v>
      </c>
      <c r="H134" s="52">
        <f t="shared" ref="H134:H135" si="7">+G134/F134</f>
        <v>1</v>
      </c>
      <c r="I134" s="51" t="s">
        <v>128</v>
      </c>
      <c r="J134" s="122" t="s">
        <v>366</v>
      </c>
    </row>
    <row r="135" spans="2:10" ht="309.75" customHeight="1" x14ac:dyDescent="0.25">
      <c r="B135" s="63"/>
      <c r="C135" s="95" t="s">
        <v>259</v>
      </c>
      <c r="D135" s="95" t="s">
        <v>260</v>
      </c>
      <c r="E135" s="43">
        <v>1</v>
      </c>
      <c r="F135" s="52">
        <v>0.25</v>
      </c>
      <c r="G135" s="52">
        <v>0.25</v>
      </c>
      <c r="H135" s="52">
        <f t="shared" si="7"/>
        <v>1</v>
      </c>
      <c r="I135" s="51" t="s">
        <v>128</v>
      </c>
      <c r="J135" s="122" t="s">
        <v>369</v>
      </c>
    </row>
    <row r="136" spans="2:10" x14ac:dyDescent="0.25">
      <c r="B136" s="131"/>
      <c r="C136" s="132"/>
      <c r="D136" s="131"/>
      <c r="E136" s="90"/>
      <c r="F136" s="90"/>
      <c r="G136" s="90"/>
      <c r="H136" s="90"/>
      <c r="I136" s="131"/>
      <c r="J136" s="133"/>
    </row>
    <row r="137" spans="2:10" s="118" customFormat="1" ht="19.5" customHeight="1" x14ac:dyDescent="0.25">
      <c r="B137" s="117" t="s">
        <v>80</v>
      </c>
      <c r="C137" s="116" t="s">
        <v>192</v>
      </c>
      <c r="D137" s="116"/>
      <c r="E137" s="116"/>
      <c r="F137" s="116"/>
      <c r="G137" s="116"/>
      <c r="H137" s="116"/>
      <c r="I137" s="116"/>
      <c r="J137" s="116"/>
    </row>
    <row r="138" spans="2:10" s="118" customFormat="1" x14ac:dyDescent="0.25">
      <c r="B138" s="117" t="s">
        <v>196</v>
      </c>
      <c r="C138" s="120" t="s">
        <v>229</v>
      </c>
      <c r="D138" s="120"/>
      <c r="E138" s="91"/>
      <c r="F138" s="92"/>
      <c r="G138" s="74"/>
      <c r="H138" s="93"/>
      <c r="I138" s="92"/>
      <c r="J138" s="91"/>
    </row>
    <row r="139" spans="2:10" ht="19.5" customHeight="1" x14ac:dyDescent="0.25">
      <c r="B139" s="64"/>
    </row>
    <row r="140" spans="2:10" ht="19.5" customHeight="1" x14ac:dyDescent="0.25">
      <c r="B140" s="70" t="s">
        <v>9</v>
      </c>
      <c r="C140" s="70" t="s">
        <v>63</v>
      </c>
      <c r="D140" s="70" t="s">
        <v>109</v>
      </c>
      <c r="E140" s="70" t="s">
        <v>89</v>
      </c>
      <c r="F140" s="71" t="s">
        <v>90</v>
      </c>
      <c r="G140" s="71"/>
      <c r="H140" s="71"/>
      <c r="I140" s="70" t="s">
        <v>7</v>
      </c>
      <c r="J140" s="70" t="s">
        <v>8</v>
      </c>
    </row>
    <row r="141" spans="2:10" ht="19.5" customHeight="1" x14ac:dyDescent="0.25">
      <c r="B141" s="70"/>
      <c r="C141" s="70"/>
      <c r="D141" s="70"/>
      <c r="E141" s="70"/>
      <c r="F141" s="71" t="s">
        <v>321</v>
      </c>
      <c r="G141" s="71"/>
      <c r="H141" s="71"/>
      <c r="I141" s="70"/>
      <c r="J141" s="70"/>
    </row>
    <row r="142" spans="2:10" x14ac:dyDescent="0.25">
      <c r="B142" s="83"/>
      <c r="C142" s="83"/>
      <c r="D142" s="83"/>
      <c r="E142" s="83"/>
      <c r="F142" s="84" t="s">
        <v>83</v>
      </c>
      <c r="G142" s="85" t="s">
        <v>84</v>
      </c>
      <c r="H142" s="85" t="s">
        <v>184</v>
      </c>
      <c r="I142" s="83"/>
      <c r="J142" s="83"/>
    </row>
    <row r="143" spans="2:10" ht="115.5" customHeight="1" x14ac:dyDescent="0.25">
      <c r="B143" s="95" t="s">
        <v>230</v>
      </c>
      <c r="C143" s="95" t="s">
        <v>231</v>
      </c>
      <c r="D143" s="95" t="s">
        <v>232</v>
      </c>
      <c r="E143" s="78">
        <v>1</v>
      </c>
      <c r="F143" s="52">
        <v>0.25</v>
      </c>
      <c r="G143" s="52">
        <v>0.25</v>
      </c>
      <c r="H143" s="77">
        <f>+G143/F143</f>
        <v>1</v>
      </c>
      <c r="I143" s="51" t="s">
        <v>324</v>
      </c>
      <c r="J143" s="45" t="s">
        <v>387</v>
      </c>
    </row>
    <row r="144" spans="2:10" x14ac:dyDescent="0.25">
      <c r="B144" s="64"/>
    </row>
    <row r="145" spans="2:10" s="118" customFormat="1" x14ac:dyDescent="0.25">
      <c r="B145" s="117" t="s">
        <v>80</v>
      </c>
      <c r="C145" s="116" t="s">
        <v>192</v>
      </c>
      <c r="D145" s="116"/>
      <c r="E145" s="116"/>
      <c r="F145" s="116"/>
      <c r="G145" s="116"/>
      <c r="H145" s="116"/>
      <c r="I145" s="116"/>
      <c r="J145" s="116"/>
    </row>
    <row r="146" spans="2:10" s="118" customFormat="1" x14ac:dyDescent="0.25">
      <c r="B146" s="117" t="s">
        <v>187</v>
      </c>
      <c r="C146" s="120" t="s">
        <v>197</v>
      </c>
      <c r="D146" s="120"/>
      <c r="E146" s="91"/>
      <c r="F146" s="92"/>
      <c r="G146" s="74"/>
      <c r="H146" s="93"/>
      <c r="I146" s="92"/>
      <c r="J146" s="91"/>
    </row>
    <row r="147" spans="2:10" x14ac:dyDescent="0.25">
      <c r="B147" s="82"/>
      <c r="C147" s="93"/>
      <c r="D147" s="93"/>
      <c r="E147" s="93"/>
      <c r="F147" s="74"/>
      <c r="G147" s="74"/>
      <c r="H147" s="93"/>
      <c r="I147" s="74"/>
      <c r="J147" s="93"/>
    </row>
    <row r="148" spans="2:10" ht="19.5" customHeight="1" x14ac:dyDescent="0.25">
      <c r="B148" s="70" t="s">
        <v>9</v>
      </c>
      <c r="C148" s="70" t="s">
        <v>63</v>
      </c>
      <c r="D148" s="70" t="s">
        <v>109</v>
      </c>
      <c r="E148" s="70" t="s">
        <v>89</v>
      </c>
      <c r="F148" s="71" t="s">
        <v>90</v>
      </c>
      <c r="G148" s="71"/>
      <c r="H148" s="71"/>
      <c r="I148" s="70" t="s">
        <v>7</v>
      </c>
      <c r="J148" s="70" t="s">
        <v>8</v>
      </c>
    </row>
    <row r="149" spans="2:10" ht="16.5" customHeight="1" x14ac:dyDescent="0.25">
      <c r="B149" s="70"/>
      <c r="C149" s="70"/>
      <c r="D149" s="70"/>
      <c r="E149" s="70"/>
      <c r="F149" s="71" t="s">
        <v>321</v>
      </c>
      <c r="G149" s="71"/>
      <c r="H149" s="71"/>
      <c r="I149" s="70"/>
      <c r="J149" s="70"/>
    </row>
    <row r="150" spans="2:10" x14ac:dyDescent="0.25">
      <c r="B150" s="83"/>
      <c r="C150" s="83"/>
      <c r="D150" s="83"/>
      <c r="E150" s="83"/>
      <c r="F150" s="84" t="s">
        <v>83</v>
      </c>
      <c r="G150" s="85" t="s">
        <v>84</v>
      </c>
      <c r="H150" s="85" t="s">
        <v>184</v>
      </c>
      <c r="I150" s="83"/>
      <c r="J150" s="83"/>
    </row>
    <row r="151" spans="2:10" ht="75" x14ac:dyDescent="0.25">
      <c r="B151" s="119" t="s">
        <v>41</v>
      </c>
      <c r="C151" s="95" t="s">
        <v>222</v>
      </c>
      <c r="D151" s="95" t="s">
        <v>159</v>
      </c>
      <c r="E151" s="52">
        <v>1</v>
      </c>
      <c r="F151" s="52">
        <v>0.25</v>
      </c>
      <c r="G151" s="52">
        <v>0.25</v>
      </c>
      <c r="H151" s="52">
        <f>+G151/F151</f>
        <v>1</v>
      </c>
      <c r="I151" s="95" t="s">
        <v>55</v>
      </c>
      <c r="J151" s="130"/>
    </row>
    <row r="152" spans="2:10" ht="93.75" x14ac:dyDescent="0.25">
      <c r="B152" s="119"/>
      <c r="C152" s="95" t="s">
        <v>213</v>
      </c>
      <c r="D152" s="95" t="s">
        <v>223</v>
      </c>
      <c r="E152" s="52">
        <v>1</v>
      </c>
      <c r="F152" s="52">
        <v>0.25</v>
      </c>
      <c r="G152" s="52">
        <v>0.25</v>
      </c>
      <c r="H152" s="52">
        <f>+G152/F152</f>
        <v>1</v>
      </c>
      <c r="I152" s="95" t="s">
        <v>55</v>
      </c>
      <c r="J152" s="122"/>
    </row>
    <row r="153" spans="2:10" ht="37.5" x14ac:dyDescent="0.25">
      <c r="B153" s="119"/>
      <c r="C153" s="95" t="s">
        <v>160</v>
      </c>
      <c r="D153" s="95" t="s">
        <v>161</v>
      </c>
      <c r="E153" s="52">
        <v>1</v>
      </c>
      <c r="F153" s="52">
        <v>0.25</v>
      </c>
      <c r="G153" s="52">
        <v>0.25</v>
      </c>
      <c r="H153" s="52">
        <f>+G153/F153</f>
        <v>1</v>
      </c>
      <c r="I153" s="95" t="s">
        <v>55</v>
      </c>
      <c r="J153" s="122"/>
    </row>
    <row r="154" spans="2:10" x14ac:dyDescent="0.25">
      <c r="B154" s="64"/>
    </row>
    <row r="155" spans="2:10" s="118" customFormat="1" x14ac:dyDescent="0.25">
      <c r="B155" s="117" t="s">
        <v>80</v>
      </c>
      <c r="C155" s="116" t="s">
        <v>192</v>
      </c>
      <c r="D155" s="116"/>
      <c r="E155" s="116"/>
      <c r="F155" s="116"/>
      <c r="G155" s="116"/>
      <c r="H155" s="116"/>
      <c r="I155" s="116"/>
      <c r="J155" s="116"/>
    </row>
    <row r="156" spans="2:10" s="118" customFormat="1" x14ac:dyDescent="0.25">
      <c r="B156" s="117" t="s">
        <v>187</v>
      </c>
      <c r="C156" s="116" t="s">
        <v>198</v>
      </c>
      <c r="D156" s="116"/>
      <c r="E156" s="116"/>
      <c r="F156" s="116"/>
      <c r="G156" s="116"/>
      <c r="H156" s="116"/>
      <c r="I156" s="116"/>
      <c r="J156" s="116"/>
    </row>
    <row r="157" spans="2:10" s="118" customFormat="1" x14ac:dyDescent="0.25">
      <c r="B157" s="68"/>
      <c r="C157" s="117"/>
      <c r="D157" s="117"/>
      <c r="E157" s="68"/>
      <c r="F157" s="68"/>
      <c r="G157" s="69"/>
      <c r="H157" s="69"/>
      <c r="I157" s="68"/>
      <c r="J157" s="117"/>
    </row>
    <row r="158" spans="2:10" ht="19.5" customHeight="1" x14ac:dyDescent="0.25">
      <c r="B158" s="70" t="s">
        <v>9</v>
      </c>
      <c r="C158" s="70" t="s">
        <v>63</v>
      </c>
      <c r="D158" s="70" t="s">
        <v>109</v>
      </c>
      <c r="E158" s="70" t="s">
        <v>89</v>
      </c>
      <c r="F158" s="71" t="s">
        <v>90</v>
      </c>
      <c r="G158" s="71"/>
      <c r="H158" s="71"/>
      <c r="I158" s="70" t="s">
        <v>7</v>
      </c>
      <c r="J158" s="70" t="s">
        <v>8</v>
      </c>
    </row>
    <row r="159" spans="2:10" ht="16.5" customHeight="1" x14ac:dyDescent="0.25">
      <c r="B159" s="70"/>
      <c r="C159" s="70"/>
      <c r="D159" s="70"/>
      <c r="E159" s="70"/>
      <c r="F159" s="71" t="s">
        <v>321</v>
      </c>
      <c r="G159" s="71"/>
      <c r="H159" s="71"/>
      <c r="I159" s="70"/>
      <c r="J159" s="70"/>
    </row>
    <row r="160" spans="2:10" x14ac:dyDescent="0.25">
      <c r="B160" s="83"/>
      <c r="C160" s="83"/>
      <c r="D160" s="83"/>
      <c r="E160" s="83"/>
      <c r="F160" s="84" t="s">
        <v>83</v>
      </c>
      <c r="G160" s="85" t="s">
        <v>84</v>
      </c>
      <c r="H160" s="85" t="s">
        <v>184</v>
      </c>
      <c r="I160" s="83"/>
      <c r="J160" s="83"/>
    </row>
    <row r="161" spans="2:11" ht="75" x14ac:dyDescent="0.25">
      <c r="B161" s="95" t="s">
        <v>93</v>
      </c>
      <c r="C161" s="95" t="s">
        <v>261</v>
      </c>
      <c r="D161" s="95" t="s">
        <v>262</v>
      </c>
      <c r="E161" s="52">
        <v>1</v>
      </c>
      <c r="F161" s="52">
        <v>0.1</v>
      </c>
      <c r="G161" s="52">
        <v>0.1</v>
      </c>
      <c r="H161" s="52">
        <f>+G161/F161</f>
        <v>1</v>
      </c>
      <c r="I161" s="95" t="s">
        <v>118</v>
      </c>
      <c r="J161" s="122" t="s">
        <v>367</v>
      </c>
      <c r="K161" s="134"/>
    </row>
    <row r="162" spans="2:11" ht="75" x14ac:dyDescent="0.25">
      <c r="B162" s="51" t="s">
        <v>44</v>
      </c>
      <c r="C162" s="95" t="s">
        <v>263</v>
      </c>
      <c r="D162" s="95" t="s">
        <v>264</v>
      </c>
      <c r="E162" s="94">
        <v>100</v>
      </c>
      <c r="F162" s="52">
        <v>0</v>
      </c>
      <c r="G162" s="89">
        <v>0</v>
      </c>
      <c r="H162" s="52">
        <v>0</v>
      </c>
      <c r="I162" s="95" t="s">
        <v>145</v>
      </c>
      <c r="J162" s="122" t="s">
        <v>368</v>
      </c>
      <c r="K162" s="134"/>
    </row>
    <row r="163" spans="2:11" ht="75" x14ac:dyDescent="0.25">
      <c r="B163" s="51" t="s">
        <v>41</v>
      </c>
      <c r="C163" s="95" t="s">
        <v>162</v>
      </c>
      <c r="D163" s="95" t="s">
        <v>163</v>
      </c>
      <c r="E163" s="52">
        <v>1</v>
      </c>
      <c r="F163" s="52">
        <v>0.25</v>
      </c>
      <c r="G163" s="52">
        <v>0.25</v>
      </c>
      <c r="H163" s="52">
        <f t="shared" ref="H163" si="8">+G163/F163</f>
        <v>1</v>
      </c>
      <c r="I163" s="95" t="s">
        <v>164</v>
      </c>
      <c r="J163" s="122" t="s">
        <v>388</v>
      </c>
      <c r="K163" s="134"/>
    </row>
    <row r="164" spans="2:11" x14ac:dyDescent="0.25">
      <c r="B164" s="64"/>
    </row>
    <row r="165" spans="2:11" s="118" customFormat="1" x14ac:dyDescent="0.25">
      <c r="B165" s="87" t="s">
        <v>80</v>
      </c>
      <c r="C165" s="116" t="s">
        <v>192</v>
      </c>
      <c r="D165" s="116"/>
      <c r="E165" s="116"/>
      <c r="F165" s="116"/>
      <c r="G165" s="116"/>
      <c r="H165" s="116"/>
      <c r="I165" s="116"/>
      <c r="J165" s="116"/>
    </row>
    <row r="166" spans="2:11" s="118" customFormat="1" x14ac:dyDescent="0.25">
      <c r="B166" s="87" t="s">
        <v>187</v>
      </c>
      <c r="C166" s="123" t="s">
        <v>199</v>
      </c>
      <c r="D166" s="123"/>
      <c r="E166" s="123"/>
      <c r="F166" s="123"/>
      <c r="G166" s="123"/>
      <c r="H166" s="123"/>
      <c r="I166" s="123"/>
      <c r="J166" s="117"/>
    </row>
    <row r="167" spans="2:11" x14ac:dyDescent="0.25">
      <c r="B167" s="68"/>
      <c r="C167" s="117"/>
      <c r="D167" s="117"/>
      <c r="E167" s="68"/>
      <c r="F167" s="68"/>
      <c r="G167" s="69"/>
      <c r="H167" s="69"/>
      <c r="I167" s="68"/>
      <c r="J167" s="68"/>
    </row>
    <row r="168" spans="2:11" ht="19.5" customHeight="1" x14ac:dyDescent="0.25">
      <c r="B168" s="70" t="s">
        <v>9</v>
      </c>
      <c r="C168" s="70" t="s">
        <v>63</v>
      </c>
      <c r="D168" s="70" t="s">
        <v>109</v>
      </c>
      <c r="E168" s="70" t="s">
        <v>89</v>
      </c>
      <c r="F168" s="71" t="s">
        <v>90</v>
      </c>
      <c r="G168" s="71"/>
      <c r="H168" s="71"/>
      <c r="I168" s="70" t="s">
        <v>7</v>
      </c>
      <c r="J168" s="70" t="s">
        <v>8</v>
      </c>
    </row>
    <row r="169" spans="2:11" ht="16.5" customHeight="1" x14ac:dyDescent="0.25">
      <c r="B169" s="70"/>
      <c r="C169" s="70"/>
      <c r="D169" s="70"/>
      <c r="E169" s="70"/>
      <c r="F169" s="71" t="s">
        <v>321</v>
      </c>
      <c r="G169" s="71"/>
      <c r="H169" s="71"/>
      <c r="I169" s="70"/>
      <c r="J169" s="70"/>
    </row>
    <row r="170" spans="2:11" x14ac:dyDescent="0.25">
      <c r="B170" s="83"/>
      <c r="C170" s="83"/>
      <c r="D170" s="83"/>
      <c r="E170" s="83"/>
      <c r="F170" s="84" t="s">
        <v>83</v>
      </c>
      <c r="G170" s="85" t="s">
        <v>84</v>
      </c>
      <c r="H170" s="85" t="s">
        <v>184</v>
      </c>
      <c r="I170" s="83"/>
      <c r="J170" s="83"/>
    </row>
    <row r="171" spans="2:11" ht="56.25" x14ac:dyDescent="0.25">
      <c r="B171" s="119" t="s">
        <v>41</v>
      </c>
      <c r="C171" s="95" t="s">
        <v>165</v>
      </c>
      <c r="D171" s="95" t="s">
        <v>166</v>
      </c>
      <c r="E171" s="52">
        <v>1</v>
      </c>
      <c r="F171" s="52">
        <v>0.25</v>
      </c>
      <c r="G171" s="52">
        <v>0.25</v>
      </c>
      <c r="H171" s="52">
        <f>+G171/F171</f>
        <v>1</v>
      </c>
      <c r="I171" s="95" t="s">
        <v>164</v>
      </c>
      <c r="J171" s="122" t="s">
        <v>389</v>
      </c>
    </row>
    <row r="172" spans="2:11" ht="56.25" x14ac:dyDescent="0.25">
      <c r="B172" s="119"/>
      <c r="C172" s="95" t="s">
        <v>167</v>
      </c>
      <c r="D172" s="95" t="s">
        <v>168</v>
      </c>
      <c r="E172" s="52">
        <v>1</v>
      </c>
      <c r="F172" s="52">
        <v>0.25</v>
      </c>
      <c r="G172" s="95">
        <v>0.25</v>
      </c>
      <c r="H172" s="52">
        <f t="shared" ref="H172:H175" si="9">+G172/F172</f>
        <v>1</v>
      </c>
      <c r="I172" s="95" t="s">
        <v>164</v>
      </c>
      <c r="J172" s="122"/>
    </row>
    <row r="173" spans="2:11" ht="37.5" x14ac:dyDescent="0.25">
      <c r="B173" s="119"/>
      <c r="C173" s="95" t="s">
        <v>265</v>
      </c>
      <c r="D173" s="95" t="s">
        <v>169</v>
      </c>
      <c r="E173" s="52">
        <v>1</v>
      </c>
      <c r="F173" s="52">
        <v>0.25</v>
      </c>
      <c r="G173" s="52">
        <v>0.25</v>
      </c>
      <c r="H173" s="52">
        <f t="shared" si="9"/>
        <v>1</v>
      </c>
      <c r="I173" s="95" t="s">
        <v>125</v>
      </c>
      <c r="J173" s="122" t="s">
        <v>328</v>
      </c>
    </row>
    <row r="174" spans="2:11" ht="37.5" x14ac:dyDescent="0.25">
      <c r="B174" s="119"/>
      <c r="C174" s="95" t="s">
        <v>266</v>
      </c>
      <c r="D174" s="95" t="s">
        <v>170</v>
      </c>
      <c r="E174" s="52">
        <v>1</v>
      </c>
      <c r="F174" s="52">
        <v>0.25</v>
      </c>
      <c r="G174" s="52">
        <v>0.25</v>
      </c>
      <c r="H174" s="52">
        <f t="shared" si="9"/>
        <v>1</v>
      </c>
      <c r="I174" s="95" t="s">
        <v>125</v>
      </c>
      <c r="J174" s="122" t="s">
        <v>390</v>
      </c>
    </row>
    <row r="175" spans="2:11" ht="75" x14ac:dyDescent="0.25">
      <c r="B175" s="119"/>
      <c r="C175" s="95" t="s">
        <v>267</v>
      </c>
      <c r="D175" s="95" t="s">
        <v>171</v>
      </c>
      <c r="E175" s="52">
        <v>1</v>
      </c>
      <c r="F175" s="52">
        <v>0.25</v>
      </c>
      <c r="G175" s="52">
        <v>0.25</v>
      </c>
      <c r="H175" s="52">
        <f t="shared" si="9"/>
        <v>1</v>
      </c>
      <c r="I175" s="95" t="s">
        <v>125</v>
      </c>
      <c r="J175" s="122"/>
    </row>
    <row r="176" spans="2:11" ht="82.5" customHeight="1" x14ac:dyDescent="0.25">
      <c r="B176" s="119"/>
      <c r="C176" s="95" t="s">
        <v>268</v>
      </c>
      <c r="D176" s="95" t="s">
        <v>269</v>
      </c>
      <c r="E176" s="94">
        <v>2</v>
      </c>
      <c r="F176" s="52">
        <v>0</v>
      </c>
      <c r="G176" s="52">
        <v>0</v>
      </c>
      <c r="H176" s="52">
        <v>0</v>
      </c>
      <c r="I176" s="95" t="s">
        <v>125</v>
      </c>
      <c r="J176" s="122" t="s">
        <v>370</v>
      </c>
    </row>
    <row r="177" spans="2:10" ht="93.75" x14ac:dyDescent="0.25">
      <c r="B177" s="119"/>
      <c r="C177" s="95" t="s">
        <v>270</v>
      </c>
      <c r="D177" s="95" t="s">
        <v>271</v>
      </c>
      <c r="E177" s="94">
        <v>1</v>
      </c>
      <c r="F177" s="52">
        <v>0</v>
      </c>
      <c r="G177" s="52">
        <v>0</v>
      </c>
      <c r="H177" s="52">
        <v>0</v>
      </c>
      <c r="I177" s="95" t="s">
        <v>125</v>
      </c>
      <c r="J177" s="122" t="s">
        <v>370</v>
      </c>
    </row>
    <row r="178" spans="2:10" ht="56.25" x14ac:dyDescent="0.25">
      <c r="B178" s="119"/>
      <c r="C178" s="95" t="s">
        <v>272</v>
      </c>
      <c r="D178" s="95" t="s">
        <v>273</v>
      </c>
      <c r="E178" s="94">
        <v>1</v>
      </c>
      <c r="F178" s="52">
        <v>0</v>
      </c>
      <c r="G178" s="52">
        <v>0</v>
      </c>
      <c r="H178" s="52">
        <v>0</v>
      </c>
      <c r="I178" s="95" t="s">
        <v>125</v>
      </c>
      <c r="J178" s="122" t="s">
        <v>370</v>
      </c>
    </row>
    <row r="179" spans="2:10" x14ac:dyDescent="0.25">
      <c r="B179" s="64"/>
    </row>
    <row r="180" spans="2:10" s="118" customFormat="1" x14ac:dyDescent="0.25">
      <c r="B180" s="117" t="s">
        <v>81</v>
      </c>
      <c r="C180" s="135" t="s">
        <v>192</v>
      </c>
      <c r="D180" s="135"/>
      <c r="E180" s="135"/>
      <c r="F180" s="135"/>
      <c r="G180" s="135"/>
      <c r="H180" s="135"/>
      <c r="I180" s="135"/>
      <c r="J180" s="135"/>
    </row>
    <row r="181" spans="2:10" s="118" customFormat="1" x14ac:dyDescent="0.25">
      <c r="B181" s="117" t="s">
        <v>187</v>
      </c>
      <c r="C181" s="135" t="s">
        <v>200</v>
      </c>
      <c r="D181" s="135"/>
      <c r="E181" s="135"/>
      <c r="F181" s="135"/>
      <c r="G181" s="135"/>
      <c r="H181" s="135"/>
      <c r="I181" s="135"/>
      <c r="J181" s="135"/>
    </row>
    <row r="182" spans="2:10" x14ac:dyDescent="0.25">
      <c r="B182" s="69"/>
      <c r="C182" s="82"/>
      <c r="D182" s="82"/>
      <c r="E182" s="69"/>
      <c r="F182" s="69"/>
      <c r="G182" s="69"/>
      <c r="H182" s="69"/>
      <c r="I182" s="69"/>
      <c r="J182" s="82"/>
    </row>
    <row r="183" spans="2:10" ht="19.5" customHeight="1" x14ac:dyDescent="0.25">
      <c r="B183" s="70" t="s">
        <v>9</v>
      </c>
      <c r="C183" s="70" t="s">
        <v>63</v>
      </c>
      <c r="D183" s="70" t="s">
        <v>109</v>
      </c>
      <c r="E183" s="70" t="s">
        <v>89</v>
      </c>
      <c r="F183" s="71" t="s">
        <v>90</v>
      </c>
      <c r="G183" s="71"/>
      <c r="H183" s="71"/>
      <c r="I183" s="70" t="s">
        <v>7</v>
      </c>
      <c r="J183" s="70" t="s">
        <v>8</v>
      </c>
    </row>
    <row r="184" spans="2:10" ht="16.5" customHeight="1" x14ac:dyDescent="0.25">
      <c r="B184" s="70"/>
      <c r="C184" s="70"/>
      <c r="D184" s="70"/>
      <c r="E184" s="70"/>
      <c r="F184" s="71" t="s">
        <v>321</v>
      </c>
      <c r="G184" s="71"/>
      <c r="H184" s="71"/>
      <c r="I184" s="70"/>
      <c r="J184" s="70"/>
    </row>
    <row r="185" spans="2:10" x14ac:dyDescent="0.25">
      <c r="B185" s="83"/>
      <c r="C185" s="83"/>
      <c r="D185" s="83"/>
      <c r="E185" s="83"/>
      <c r="F185" s="84" t="s">
        <v>83</v>
      </c>
      <c r="G185" s="85" t="s">
        <v>84</v>
      </c>
      <c r="H185" s="85" t="s">
        <v>184</v>
      </c>
      <c r="I185" s="83"/>
      <c r="J185" s="83"/>
    </row>
    <row r="186" spans="2:10" ht="300" x14ac:dyDescent="0.25">
      <c r="B186" s="119" t="s">
        <v>37</v>
      </c>
      <c r="C186" s="95" t="s">
        <v>276</v>
      </c>
      <c r="D186" s="95" t="s">
        <v>58</v>
      </c>
      <c r="E186" s="59">
        <v>4306603281344.5</v>
      </c>
      <c r="F186" s="60">
        <v>1644261132817.3301</v>
      </c>
      <c r="G186" s="60">
        <v>1815580503089</v>
      </c>
      <c r="H186" s="61">
        <f>+G186/F186</f>
        <v>1.1041923127977402</v>
      </c>
      <c r="I186" s="122" t="s">
        <v>224</v>
      </c>
      <c r="J186" s="136" t="s">
        <v>371</v>
      </c>
    </row>
    <row r="187" spans="2:10" ht="300" x14ac:dyDescent="0.25">
      <c r="B187" s="119"/>
      <c r="C187" s="95" t="s">
        <v>277</v>
      </c>
      <c r="D187" s="95" t="s">
        <v>59</v>
      </c>
      <c r="E187" s="59">
        <v>3871710631493.5293</v>
      </c>
      <c r="F187" s="62">
        <v>87887831334.903122</v>
      </c>
      <c r="G187" s="62">
        <v>45555551982</v>
      </c>
      <c r="H187" s="52">
        <f>+G187/F187</f>
        <v>0.51833742271335814</v>
      </c>
      <c r="I187" s="122" t="s">
        <v>224</v>
      </c>
      <c r="J187" s="136" t="s">
        <v>372</v>
      </c>
    </row>
    <row r="188" spans="2:10" ht="75" x14ac:dyDescent="0.25">
      <c r="B188" s="119"/>
      <c r="C188" s="95" t="s">
        <v>391</v>
      </c>
      <c r="D188" s="95" t="s">
        <v>76</v>
      </c>
      <c r="E188" s="59">
        <v>213175023986</v>
      </c>
      <c r="F188" s="62">
        <v>104455761753.14</v>
      </c>
      <c r="G188" s="62">
        <v>65330458188</v>
      </c>
      <c r="H188" s="52">
        <f>+G188/F188</f>
        <v>0.62543661633903247</v>
      </c>
      <c r="I188" s="122" t="s">
        <v>121</v>
      </c>
      <c r="J188" s="136" t="s">
        <v>375</v>
      </c>
    </row>
    <row r="189" spans="2:10" ht="90.75" customHeight="1" x14ac:dyDescent="0.25">
      <c r="B189" s="119"/>
      <c r="C189" s="95" t="s">
        <v>392</v>
      </c>
      <c r="D189" s="95" t="s">
        <v>77</v>
      </c>
      <c r="E189" s="59">
        <v>193989271827.26001</v>
      </c>
      <c r="F189" s="60">
        <v>32978176210.634205</v>
      </c>
      <c r="G189" s="59">
        <v>27504011894</v>
      </c>
      <c r="H189" s="52">
        <f t="shared" ref="H189:H192" si="10">+G189/F189</f>
        <v>0.83400645682555985</v>
      </c>
      <c r="I189" s="122" t="s">
        <v>121</v>
      </c>
      <c r="J189" s="136" t="s">
        <v>374</v>
      </c>
    </row>
    <row r="190" spans="2:10" ht="320.25" customHeight="1" x14ac:dyDescent="0.25">
      <c r="B190" s="119"/>
      <c r="C190" s="95" t="s">
        <v>274</v>
      </c>
      <c r="D190" s="95" t="s">
        <v>275</v>
      </c>
      <c r="E190" s="59">
        <v>1089639644665.65</v>
      </c>
      <c r="F190" s="59">
        <v>490337.8</v>
      </c>
      <c r="G190" s="59">
        <v>534304.56999999995</v>
      </c>
      <c r="H190" s="52">
        <f t="shared" si="10"/>
        <v>1.0896662872003748</v>
      </c>
      <c r="I190" s="122" t="s">
        <v>224</v>
      </c>
      <c r="J190" s="136" t="s">
        <v>373</v>
      </c>
    </row>
    <row r="191" spans="2:10" ht="93.75" x14ac:dyDescent="0.25">
      <c r="B191" s="119"/>
      <c r="C191" s="95" t="s">
        <v>225</v>
      </c>
      <c r="D191" s="95" t="s">
        <v>120</v>
      </c>
      <c r="E191" s="44">
        <v>1</v>
      </c>
      <c r="F191" s="77">
        <v>0.25</v>
      </c>
      <c r="G191" s="52">
        <v>0.25</v>
      </c>
      <c r="H191" s="52">
        <f t="shared" si="10"/>
        <v>1</v>
      </c>
      <c r="I191" s="122" t="s">
        <v>61</v>
      </c>
      <c r="J191" s="136" t="s">
        <v>376</v>
      </c>
    </row>
    <row r="192" spans="2:10" ht="56.25" x14ac:dyDescent="0.25">
      <c r="B192" s="119"/>
      <c r="C192" s="95" t="s">
        <v>140</v>
      </c>
      <c r="D192" s="95" t="s">
        <v>141</v>
      </c>
      <c r="E192" s="52">
        <v>1</v>
      </c>
      <c r="F192" s="52">
        <v>0.25</v>
      </c>
      <c r="G192" s="52">
        <v>0.25</v>
      </c>
      <c r="H192" s="52">
        <f t="shared" si="10"/>
        <v>1</v>
      </c>
      <c r="I192" s="122" t="s">
        <v>61</v>
      </c>
      <c r="J192" s="136" t="s">
        <v>227</v>
      </c>
    </row>
    <row r="193" spans="1:10" x14ac:dyDescent="0.25">
      <c r="B193" s="64"/>
    </row>
    <row r="194" spans="1:10" s="118" customFormat="1" x14ac:dyDescent="0.25">
      <c r="B194" s="87" t="s">
        <v>80</v>
      </c>
      <c r="C194" s="116" t="s">
        <v>192</v>
      </c>
      <c r="D194" s="116"/>
      <c r="E194" s="116"/>
      <c r="F194" s="116"/>
      <c r="G194" s="116"/>
      <c r="H194" s="116"/>
      <c r="I194" s="116"/>
      <c r="J194" s="116"/>
    </row>
    <row r="195" spans="1:10" s="118" customFormat="1" x14ac:dyDescent="0.25">
      <c r="B195" s="87" t="s">
        <v>187</v>
      </c>
      <c r="C195" s="116" t="s">
        <v>214</v>
      </c>
      <c r="D195" s="116"/>
      <c r="E195" s="116"/>
      <c r="F195" s="116"/>
      <c r="G195" s="116"/>
      <c r="H195" s="116"/>
      <c r="I195" s="116"/>
      <c r="J195" s="116"/>
    </row>
    <row r="196" spans="1:10" x14ac:dyDescent="0.25">
      <c r="A196" s="88"/>
      <c r="B196" s="88"/>
      <c r="E196" s="67"/>
      <c r="H196" s="67"/>
    </row>
    <row r="197" spans="1:10" ht="16.5" customHeight="1" x14ac:dyDescent="0.25">
      <c r="A197" s="88"/>
      <c r="B197" s="70" t="s">
        <v>9</v>
      </c>
      <c r="C197" s="70" t="s">
        <v>63</v>
      </c>
      <c r="D197" s="70" t="s">
        <v>109</v>
      </c>
      <c r="E197" s="70" t="s">
        <v>89</v>
      </c>
      <c r="F197" s="71" t="s">
        <v>90</v>
      </c>
      <c r="G197" s="71"/>
      <c r="H197" s="71"/>
      <c r="I197" s="70" t="s">
        <v>7</v>
      </c>
      <c r="J197" s="70" t="s">
        <v>8</v>
      </c>
    </row>
    <row r="198" spans="1:10" ht="16.5" customHeight="1" x14ac:dyDescent="0.25">
      <c r="A198" s="88"/>
      <c r="B198" s="70"/>
      <c r="C198" s="70"/>
      <c r="D198" s="70"/>
      <c r="E198" s="70"/>
      <c r="F198" s="71" t="s">
        <v>321</v>
      </c>
      <c r="G198" s="71"/>
      <c r="H198" s="71"/>
      <c r="I198" s="70"/>
      <c r="J198" s="70"/>
    </row>
    <row r="199" spans="1:10" ht="16.5" customHeight="1" x14ac:dyDescent="0.25">
      <c r="A199" s="118"/>
      <c r="B199" s="83"/>
      <c r="C199" s="83"/>
      <c r="D199" s="83"/>
      <c r="E199" s="83"/>
      <c r="F199" s="84" t="s">
        <v>83</v>
      </c>
      <c r="G199" s="85" t="s">
        <v>84</v>
      </c>
      <c r="H199" s="85" t="s">
        <v>184</v>
      </c>
      <c r="I199" s="83"/>
      <c r="J199" s="83"/>
    </row>
    <row r="200" spans="1:10" ht="112.5" x14ac:dyDescent="0.25">
      <c r="A200" s="118"/>
      <c r="B200" s="95" t="s">
        <v>41</v>
      </c>
      <c r="C200" s="95" t="s">
        <v>278</v>
      </c>
      <c r="D200" s="95" t="s">
        <v>279</v>
      </c>
      <c r="E200" s="36">
        <v>2</v>
      </c>
      <c r="F200" s="52">
        <v>0</v>
      </c>
      <c r="G200" s="52">
        <v>0</v>
      </c>
      <c r="H200" s="52">
        <v>0</v>
      </c>
      <c r="I200" s="51" t="s">
        <v>127</v>
      </c>
      <c r="J200" s="126" t="s">
        <v>329</v>
      </c>
    </row>
    <row r="201" spans="1:10" x14ac:dyDescent="0.25">
      <c r="A201" s="118"/>
      <c r="B201" s="137"/>
      <c r="C201" s="74"/>
      <c r="D201" s="74"/>
      <c r="E201" s="80"/>
      <c r="F201" s="80"/>
      <c r="G201" s="80"/>
      <c r="H201" s="80"/>
      <c r="J201" s="93"/>
    </row>
    <row r="202" spans="1:10" x14ac:dyDescent="0.25">
      <c r="A202" s="118"/>
      <c r="B202" s="87" t="s">
        <v>80</v>
      </c>
      <c r="C202" s="116" t="s">
        <v>192</v>
      </c>
      <c r="D202" s="116"/>
      <c r="E202" s="116"/>
      <c r="F202" s="116"/>
      <c r="G202" s="116"/>
      <c r="H202" s="116"/>
      <c r="I202" s="116"/>
      <c r="J202" s="116"/>
    </row>
    <row r="203" spans="1:10" x14ac:dyDescent="0.25">
      <c r="A203" s="118"/>
      <c r="B203" s="87" t="s">
        <v>187</v>
      </c>
      <c r="C203" s="116" t="s">
        <v>233</v>
      </c>
      <c r="D203" s="116"/>
      <c r="E203" s="116"/>
      <c r="F203" s="116"/>
      <c r="G203" s="116"/>
      <c r="H203" s="116"/>
      <c r="I203" s="116"/>
      <c r="J203" s="116"/>
    </row>
    <row r="204" spans="1:10" x14ac:dyDescent="0.25">
      <c r="A204" s="118"/>
      <c r="B204" s="88"/>
      <c r="E204" s="67"/>
      <c r="H204" s="67"/>
    </row>
    <row r="205" spans="1:10" ht="19.5" customHeight="1" x14ac:dyDescent="0.25">
      <c r="A205" s="118"/>
      <c r="B205" s="70" t="s">
        <v>9</v>
      </c>
      <c r="C205" s="70" t="s">
        <v>63</v>
      </c>
      <c r="D205" s="70" t="s">
        <v>109</v>
      </c>
      <c r="E205" s="70" t="s">
        <v>89</v>
      </c>
      <c r="F205" s="71" t="s">
        <v>90</v>
      </c>
      <c r="G205" s="71"/>
      <c r="H205" s="71"/>
      <c r="I205" s="70" t="s">
        <v>7</v>
      </c>
      <c r="J205" s="70" t="s">
        <v>8</v>
      </c>
    </row>
    <row r="206" spans="1:10" ht="19.5" customHeight="1" x14ac:dyDescent="0.25">
      <c r="A206" s="118"/>
      <c r="B206" s="70"/>
      <c r="C206" s="70"/>
      <c r="D206" s="70"/>
      <c r="E206" s="70"/>
      <c r="F206" s="71" t="s">
        <v>321</v>
      </c>
      <c r="G206" s="71"/>
      <c r="H206" s="71"/>
      <c r="I206" s="70"/>
      <c r="J206" s="70"/>
    </row>
    <row r="207" spans="1:10" x14ac:dyDescent="0.25">
      <c r="A207" s="118"/>
      <c r="B207" s="83"/>
      <c r="C207" s="83"/>
      <c r="D207" s="83"/>
      <c r="E207" s="83"/>
      <c r="F207" s="84" t="s">
        <v>83</v>
      </c>
      <c r="G207" s="85" t="s">
        <v>84</v>
      </c>
      <c r="H207" s="85" t="s">
        <v>184</v>
      </c>
      <c r="I207" s="83"/>
      <c r="J207" s="83"/>
    </row>
    <row r="208" spans="1:10" ht="150" x14ac:dyDescent="0.25">
      <c r="A208" s="118"/>
      <c r="B208" s="63" t="s">
        <v>49</v>
      </c>
      <c r="C208" s="95" t="s">
        <v>280</v>
      </c>
      <c r="D208" s="95" t="s">
        <v>281</v>
      </c>
      <c r="E208" s="52">
        <v>1</v>
      </c>
      <c r="F208" s="52">
        <v>0.25</v>
      </c>
      <c r="G208" s="52">
        <v>0.25</v>
      </c>
      <c r="H208" s="52">
        <f>+F208/G208</f>
        <v>1</v>
      </c>
      <c r="I208" s="51" t="s">
        <v>377</v>
      </c>
      <c r="J208" s="126" t="s">
        <v>378</v>
      </c>
    </row>
    <row r="209" spans="1:10" ht="37.5" x14ac:dyDescent="0.25">
      <c r="A209" s="118"/>
      <c r="B209" s="63"/>
      <c r="C209" s="95" t="s">
        <v>282</v>
      </c>
      <c r="D209" s="95" t="s">
        <v>283</v>
      </c>
      <c r="E209" s="52">
        <v>1</v>
      </c>
      <c r="F209" s="52">
        <v>0.25</v>
      </c>
      <c r="G209" s="52">
        <v>0.25</v>
      </c>
      <c r="H209" s="52">
        <f t="shared" ref="H209" si="11">+F209/G209</f>
        <v>1</v>
      </c>
      <c r="I209" s="51" t="s">
        <v>377</v>
      </c>
      <c r="J209" s="126" t="s">
        <v>379</v>
      </c>
    </row>
    <row r="210" spans="1:10" ht="93.75" x14ac:dyDescent="0.25">
      <c r="A210" s="118"/>
      <c r="B210" s="119" t="s">
        <v>41</v>
      </c>
      <c r="C210" s="95" t="s">
        <v>284</v>
      </c>
      <c r="D210" s="95" t="s">
        <v>285</v>
      </c>
      <c r="E210" s="36">
        <v>1</v>
      </c>
      <c r="F210" s="52">
        <v>0</v>
      </c>
      <c r="G210" s="52">
        <v>0</v>
      </c>
      <c r="H210" s="52">
        <v>0</v>
      </c>
      <c r="I210" s="51" t="s">
        <v>377</v>
      </c>
      <c r="J210" s="126" t="s">
        <v>393</v>
      </c>
    </row>
    <row r="211" spans="1:10" ht="150" x14ac:dyDescent="0.25">
      <c r="A211" s="118"/>
      <c r="B211" s="119"/>
      <c r="C211" s="95" t="s">
        <v>286</v>
      </c>
      <c r="D211" s="95" t="s">
        <v>287</v>
      </c>
      <c r="E211" s="36">
        <v>1</v>
      </c>
      <c r="F211" s="52">
        <v>0</v>
      </c>
      <c r="G211" s="52">
        <v>0</v>
      </c>
      <c r="H211" s="52">
        <v>0</v>
      </c>
      <c r="I211" s="51" t="s">
        <v>377</v>
      </c>
      <c r="J211" s="126" t="s">
        <v>380</v>
      </c>
    </row>
    <row r="212" spans="1:10" ht="75" x14ac:dyDescent="0.25">
      <c r="A212" s="118"/>
      <c r="B212" s="119"/>
      <c r="C212" s="95" t="s">
        <v>288</v>
      </c>
      <c r="D212" s="95" t="s">
        <v>289</v>
      </c>
      <c r="E212" s="36">
        <v>4</v>
      </c>
      <c r="F212" s="36">
        <v>1</v>
      </c>
      <c r="G212" s="36">
        <v>1</v>
      </c>
      <c r="H212" s="52">
        <f>+F212/G212</f>
        <v>1</v>
      </c>
      <c r="I212" s="51" t="s">
        <v>377</v>
      </c>
      <c r="J212" s="126" t="s">
        <v>381</v>
      </c>
    </row>
    <row r="213" spans="1:10" ht="337.5" x14ac:dyDescent="0.25">
      <c r="A213" s="118"/>
      <c r="B213" s="119"/>
      <c r="C213" s="95" t="s">
        <v>394</v>
      </c>
      <c r="D213" s="95" t="s">
        <v>382</v>
      </c>
      <c r="E213" s="95">
        <v>1</v>
      </c>
      <c r="F213" s="52">
        <v>0</v>
      </c>
      <c r="G213" s="52">
        <v>0</v>
      </c>
      <c r="H213" s="52">
        <v>0</v>
      </c>
      <c r="I213" s="51" t="s">
        <v>377</v>
      </c>
      <c r="J213" s="122" t="s">
        <v>395</v>
      </c>
    </row>
    <row r="214" spans="1:10" x14ac:dyDescent="0.25">
      <c r="A214" s="118"/>
      <c r="B214" s="64"/>
      <c r="C214" s="64"/>
      <c r="D214" s="64"/>
      <c r="F214" s="80"/>
      <c r="G214" s="80"/>
      <c r="H214" s="80"/>
      <c r="J214" s="93"/>
    </row>
    <row r="215" spans="1:10" s="118" customFormat="1" x14ac:dyDescent="0.25">
      <c r="B215" s="117" t="s">
        <v>87</v>
      </c>
      <c r="C215" s="116" t="s">
        <v>201</v>
      </c>
      <c r="D215" s="116"/>
      <c r="E215" s="116"/>
      <c r="F215" s="116"/>
      <c r="G215" s="116"/>
      <c r="H215" s="116"/>
      <c r="I215" s="116"/>
      <c r="J215" s="116"/>
    </row>
    <row r="216" spans="1:10" s="118" customFormat="1" ht="23.25" customHeight="1" x14ac:dyDescent="0.25">
      <c r="B216" s="117" t="s">
        <v>187</v>
      </c>
      <c r="C216" s="116" t="s">
        <v>290</v>
      </c>
      <c r="D216" s="116"/>
      <c r="E216" s="116"/>
      <c r="F216" s="116"/>
      <c r="G216" s="116"/>
      <c r="H216" s="116"/>
      <c r="I216" s="116"/>
      <c r="J216" s="116"/>
    </row>
    <row r="217" spans="1:10" x14ac:dyDescent="0.25">
      <c r="A217" s="118"/>
      <c r="B217" s="117"/>
      <c r="C217" s="117"/>
      <c r="D217" s="117"/>
      <c r="E217" s="68"/>
      <c r="F217" s="68"/>
      <c r="G217" s="69"/>
      <c r="H217" s="69"/>
      <c r="I217" s="68"/>
      <c r="J217" s="117"/>
    </row>
    <row r="218" spans="1:10" ht="16.5" customHeight="1" x14ac:dyDescent="0.25">
      <c r="A218" s="118"/>
      <c r="B218" s="70" t="s">
        <v>9</v>
      </c>
      <c r="C218" s="70" t="s">
        <v>63</v>
      </c>
      <c r="D218" s="70" t="s">
        <v>109</v>
      </c>
      <c r="E218" s="70" t="s">
        <v>89</v>
      </c>
      <c r="F218" s="71" t="s">
        <v>90</v>
      </c>
      <c r="G218" s="71"/>
      <c r="H218" s="71"/>
      <c r="I218" s="70" t="s">
        <v>7</v>
      </c>
      <c r="J218" s="70" t="s">
        <v>8</v>
      </c>
    </row>
    <row r="219" spans="1:10" ht="16.5" customHeight="1" x14ac:dyDescent="0.25">
      <c r="A219" s="118"/>
      <c r="B219" s="70"/>
      <c r="C219" s="70"/>
      <c r="D219" s="70"/>
      <c r="E219" s="70"/>
      <c r="F219" s="71" t="s">
        <v>321</v>
      </c>
      <c r="G219" s="71"/>
      <c r="H219" s="71"/>
      <c r="I219" s="70"/>
      <c r="J219" s="70"/>
    </row>
    <row r="220" spans="1:10" x14ac:dyDescent="0.25">
      <c r="A220" s="118"/>
      <c r="B220" s="70"/>
      <c r="C220" s="70"/>
      <c r="D220" s="70"/>
      <c r="E220" s="70"/>
      <c r="F220" s="72" t="s">
        <v>83</v>
      </c>
      <c r="G220" s="73" t="s">
        <v>84</v>
      </c>
      <c r="H220" s="73" t="s">
        <v>184</v>
      </c>
      <c r="I220" s="70"/>
      <c r="J220" s="70"/>
    </row>
    <row r="221" spans="1:10" s="134" customFormat="1" ht="409.6" customHeight="1" x14ac:dyDescent="0.25">
      <c r="A221" s="138"/>
      <c r="B221" s="119" t="s">
        <v>51</v>
      </c>
      <c r="C221" s="95" t="s">
        <v>291</v>
      </c>
      <c r="D221" s="95" t="s">
        <v>292</v>
      </c>
      <c r="E221" s="36">
        <v>4000</v>
      </c>
      <c r="F221" s="50">
        <v>0</v>
      </c>
      <c r="G221" s="51">
        <v>221.48</v>
      </c>
      <c r="H221" s="52">
        <f>+G221/E221</f>
        <v>5.5369999999999996E-2</v>
      </c>
      <c r="I221" s="126" t="s">
        <v>325</v>
      </c>
      <c r="J221" s="45" t="s">
        <v>334</v>
      </c>
    </row>
    <row r="222" spans="1:10" s="134" customFormat="1" ht="37.5" x14ac:dyDescent="0.25">
      <c r="A222" s="138"/>
      <c r="B222" s="119"/>
      <c r="C222" s="95" t="s">
        <v>293</v>
      </c>
      <c r="D222" s="95" t="s">
        <v>294</v>
      </c>
      <c r="E222" s="36">
        <v>15</v>
      </c>
      <c r="F222" s="50">
        <v>0</v>
      </c>
      <c r="G222" s="51">
        <v>0</v>
      </c>
      <c r="H222" s="52">
        <v>0</v>
      </c>
      <c r="I222" s="51" t="s">
        <v>129</v>
      </c>
      <c r="J222" s="45" t="s">
        <v>335</v>
      </c>
    </row>
    <row r="223" spans="1:10" s="134" customFormat="1" ht="61.5" customHeight="1" x14ac:dyDescent="0.25">
      <c r="A223" s="138"/>
      <c r="B223" s="119"/>
      <c r="C223" s="95" t="s">
        <v>295</v>
      </c>
      <c r="D223" s="95" t="s">
        <v>296</v>
      </c>
      <c r="E223" s="36">
        <v>85</v>
      </c>
      <c r="F223" s="36">
        <v>15</v>
      </c>
      <c r="G223" s="36">
        <v>34.04</v>
      </c>
      <c r="H223" s="52">
        <f>+G223/F223</f>
        <v>2.2693333333333334</v>
      </c>
      <c r="I223" s="51" t="s">
        <v>176</v>
      </c>
      <c r="J223" s="139"/>
    </row>
    <row r="224" spans="1:10" s="134" customFormat="1" ht="37.5" x14ac:dyDescent="0.25">
      <c r="A224" s="138"/>
      <c r="B224" s="119"/>
      <c r="C224" s="95" t="s">
        <v>297</v>
      </c>
      <c r="D224" s="95" t="s">
        <v>298</v>
      </c>
      <c r="E224" s="36">
        <v>278</v>
      </c>
      <c r="F224" s="36">
        <v>58</v>
      </c>
      <c r="G224" s="36">
        <v>181.75</v>
      </c>
      <c r="H224" s="37">
        <f>+G224/F224</f>
        <v>3.1336206896551726</v>
      </c>
      <c r="I224" s="51" t="s">
        <v>176</v>
      </c>
      <c r="J224" s="139"/>
    </row>
    <row r="225" spans="1:10" s="134" customFormat="1" ht="56.25" x14ac:dyDescent="0.25">
      <c r="A225" s="138"/>
      <c r="B225" s="119"/>
      <c r="C225" s="95" t="s">
        <v>299</v>
      </c>
      <c r="D225" s="95" t="s">
        <v>300</v>
      </c>
      <c r="E225" s="36">
        <v>1</v>
      </c>
      <c r="F225" s="53">
        <v>0</v>
      </c>
      <c r="G225" s="54">
        <v>0</v>
      </c>
      <c r="H225" s="52">
        <v>0</v>
      </c>
      <c r="I225" s="51" t="s">
        <v>325</v>
      </c>
      <c r="J225" s="45"/>
    </row>
    <row r="226" spans="1:10" s="134" customFormat="1" ht="168.75" x14ac:dyDescent="0.25">
      <c r="A226" s="138"/>
      <c r="B226" s="119"/>
      <c r="C226" s="95" t="s">
        <v>301</v>
      </c>
      <c r="D226" s="95" t="s">
        <v>302</v>
      </c>
      <c r="E226" s="36">
        <v>400</v>
      </c>
      <c r="F226" s="53">
        <v>0</v>
      </c>
      <c r="G226" s="54">
        <v>7.2</v>
      </c>
      <c r="H226" s="52">
        <f>+G226/E226</f>
        <v>1.8000000000000002E-2</v>
      </c>
      <c r="I226" s="51" t="s">
        <v>325</v>
      </c>
      <c r="J226" s="45" t="s">
        <v>396</v>
      </c>
    </row>
    <row r="227" spans="1:10" s="134" customFormat="1" ht="56.25" x14ac:dyDescent="0.25">
      <c r="A227" s="138"/>
      <c r="B227" s="119"/>
      <c r="C227" s="95" t="s">
        <v>303</v>
      </c>
      <c r="D227" s="95" t="s">
        <v>304</v>
      </c>
      <c r="E227" s="36">
        <v>550</v>
      </c>
      <c r="F227" s="53">
        <v>0</v>
      </c>
      <c r="G227" s="55">
        <v>0</v>
      </c>
      <c r="H227" s="52">
        <v>0</v>
      </c>
      <c r="I227" s="51" t="s">
        <v>325</v>
      </c>
      <c r="J227" s="45" t="s">
        <v>336</v>
      </c>
    </row>
    <row r="228" spans="1:10" s="134" customFormat="1" ht="37.5" x14ac:dyDescent="0.25">
      <c r="A228" s="138"/>
      <c r="B228" s="119"/>
      <c r="C228" s="95" t="s">
        <v>305</v>
      </c>
      <c r="D228" s="95" t="s">
        <v>306</v>
      </c>
      <c r="E228" s="36">
        <v>27</v>
      </c>
      <c r="F228" s="56">
        <v>27</v>
      </c>
      <c r="G228" s="51">
        <v>26</v>
      </c>
      <c r="H228" s="52">
        <f>+G228/F228</f>
        <v>0.96296296296296291</v>
      </c>
      <c r="I228" s="51" t="s">
        <v>176</v>
      </c>
      <c r="J228" s="45" t="s">
        <v>397</v>
      </c>
    </row>
    <row r="229" spans="1:10" s="134" customFormat="1" ht="77.25" customHeight="1" x14ac:dyDescent="0.25">
      <c r="A229" s="138"/>
      <c r="B229" s="119"/>
      <c r="C229" s="95" t="s">
        <v>307</v>
      </c>
      <c r="D229" s="95" t="s">
        <v>54</v>
      </c>
      <c r="E229" s="36">
        <v>22</v>
      </c>
      <c r="F229" s="57">
        <v>0</v>
      </c>
      <c r="G229" s="51">
        <v>0</v>
      </c>
      <c r="H229" s="52">
        <v>0</v>
      </c>
      <c r="I229" s="51" t="s">
        <v>176</v>
      </c>
      <c r="J229" s="45"/>
    </row>
    <row r="230" spans="1:10" s="134" customFormat="1" ht="54.75" customHeight="1" x14ac:dyDescent="0.25">
      <c r="A230" s="138"/>
      <c r="B230" s="119"/>
      <c r="C230" s="95" t="s">
        <v>226</v>
      </c>
      <c r="D230" s="95" t="s">
        <v>308</v>
      </c>
      <c r="E230" s="36">
        <v>1090</v>
      </c>
      <c r="F230" s="58">
        <v>1090</v>
      </c>
      <c r="G230" s="55">
        <v>635.61</v>
      </c>
      <c r="H230" s="52">
        <f t="shared" ref="H230" si="12">+G230/F230</f>
        <v>0.58312844036697253</v>
      </c>
      <c r="I230" s="51" t="s">
        <v>177</v>
      </c>
      <c r="J230" s="45" t="s">
        <v>337</v>
      </c>
    </row>
    <row r="231" spans="1:10" s="134" customFormat="1" ht="269.25" customHeight="1" x14ac:dyDescent="0.25">
      <c r="A231" s="138"/>
      <c r="B231" s="119"/>
      <c r="C231" s="95" t="s">
        <v>309</v>
      </c>
      <c r="D231" s="95" t="s">
        <v>310</v>
      </c>
      <c r="E231" s="36">
        <v>10833</v>
      </c>
      <c r="F231" s="58">
        <v>10833</v>
      </c>
      <c r="G231" s="55">
        <v>9951</v>
      </c>
      <c r="H231" s="52">
        <f>+G231/F231</f>
        <v>0.918582110218776</v>
      </c>
      <c r="I231" s="51" t="s">
        <v>176</v>
      </c>
      <c r="J231" s="45" t="s">
        <v>338</v>
      </c>
    </row>
    <row r="232" spans="1:10" s="134" customFormat="1" ht="37.5" x14ac:dyDescent="0.25">
      <c r="A232" s="138"/>
      <c r="B232" s="119"/>
      <c r="C232" s="95" t="s">
        <v>311</v>
      </c>
      <c r="D232" s="95" t="s">
        <v>398</v>
      </c>
      <c r="E232" s="36">
        <v>7</v>
      </c>
      <c r="F232" s="53">
        <v>0</v>
      </c>
      <c r="G232" s="51">
        <v>7</v>
      </c>
      <c r="H232" s="52">
        <f>+G232/E232</f>
        <v>1</v>
      </c>
      <c r="I232" s="51" t="s">
        <v>129</v>
      </c>
      <c r="J232" s="126" t="s">
        <v>339</v>
      </c>
    </row>
    <row r="233" spans="1:10" s="134" customFormat="1" ht="56.25" x14ac:dyDescent="0.25">
      <c r="A233" s="138"/>
      <c r="B233" s="119"/>
      <c r="C233" s="95" t="s">
        <v>312</v>
      </c>
      <c r="D233" s="95" t="s">
        <v>174</v>
      </c>
      <c r="E233" s="36">
        <v>7</v>
      </c>
      <c r="F233" s="53">
        <v>0</v>
      </c>
      <c r="G233" s="51">
        <v>0</v>
      </c>
      <c r="H233" s="52">
        <v>0</v>
      </c>
      <c r="I233" s="51" t="s">
        <v>129</v>
      </c>
      <c r="J233" s="45" t="s">
        <v>399</v>
      </c>
    </row>
    <row r="234" spans="1:10" s="131" customFormat="1" ht="28.5" x14ac:dyDescent="0.25">
      <c r="A234" s="140"/>
      <c r="B234" s="119"/>
      <c r="C234" s="46" t="s">
        <v>313</v>
      </c>
      <c r="D234" s="46" t="s">
        <v>175</v>
      </c>
      <c r="E234" s="41">
        <v>45</v>
      </c>
      <c r="F234" s="53">
        <v>0</v>
      </c>
      <c r="G234" s="51">
        <v>0</v>
      </c>
      <c r="H234" s="52">
        <v>0</v>
      </c>
      <c r="I234" s="51" t="s">
        <v>129</v>
      </c>
      <c r="J234" s="126" t="s">
        <v>400</v>
      </c>
    </row>
    <row r="235" spans="1:10" x14ac:dyDescent="0.25">
      <c r="A235" s="118"/>
      <c r="B235" s="141"/>
      <c r="C235" s="64"/>
      <c r="D235" s="64"/>
      <c r="E235" s="96"/>
      <c r="F235" s="96"/>
      <c r="G235" s="75"/>
      <c r="H235" s="96"/>
      <c r="I235" s="74"/>
      <c r="J235" s="124"/>
    </row>
    <row r="236" spans="1:10" s="118" customFormat="1" x14ac:dyDescent="0.25">
      <c r="B236" s="117" t="s">
        <v>82</v>
      </c>
      <c r="C236" s="116" t="s">
        <v>201</v>
      </c>
      <c r="D236" s="116"/>
      <c r="E236" s="116"/>
      <c r="F236" s="116"/>
      <c r="G236" s="116"/>
      <c r="H236" s="116"/>
      <c r="I236" s="116"/>
      <c r="J236" s="116"/>
    </row>
    <row r="237" spans="1:10" s="118" customFormat="1" x14ac:dyDescent="0.25">
      <c r="B237" s="117" t="s">
        <v>187</v>
      </c>
      <c r="C237" s="116" t="s">
        <v>202</v>
      </c>
      <c r="D237" s="116"/>
      <c r="E237" s="116"/>
      <c r="F237" s="116"/>
      <c r="G237" s="116"/>
      <c r="H237" s="116"/>
      <c r="I237" s="116"/>
      <c r="J237" s="116"/>
    </row>
    <row r="238" spans="1:10" x14ac:dyDescent="0.25">
      <c r="A238" s="118"/>
      <c r="B238" s="117"/>
      <c r="C238" s="117"/>
      <c r="D238" s="117"/>
      <c r="E238" s="68"/>
      <c r="F238" s="68"/>
      <c r="G238" s="69"/>
      <c r="H238" s="69"/>
      <c r="I238" s="68"/>
      <c r="J238" s="117"/>
    </row>
    <row r="239" spans="1:10" ht="19.5" customHeight="1" x14ac:dyDescent="0.25">
      <c r="B239" s="70" t="s">
        <v>9</v>
      </c>
      <c r="C239" s="70" t="s">
        <v>63</v>
      </c>
      <c r="D239" s="70" t="s">
        <v>109</v>
      </c>
      <c r="E239" s="70" t="s">
        <v>89</v>
      </c>
      <c r="F239" s="71" t="s">
        <v>90</v>
      </c>
      <c r="G239" s="71"/>
      <c r="H239" s="71"/>
      <c r="I239" s="70" t="s">
        <v>7</v>
      </c>
      <c r="J239" s="70" t="s">
        <v>8</v>
      </c>
    </row>
    <row r="240" spans="1:10" ht="16.5" customHeight="1" x14ac:dyDescent="0.25">
      <c r="A240" s="118"/>
      <c r="B240" s="70"/>
      <c r="C240" s="70"/>
      <c r="D240" s="70"/>
      <c r="E240" s="70"/>
      <c r="F240" s="71" t="s">
        <v>321</v>
      </c>
      <c r="G240" s="71"/>
      <c r="H240" s="71"/>
      <c r="I240" s="70"/>
      <c r="J240" s="70"/>
    </row>
    <row r="241" spans="1:10" x14ac:dyDescent="0.25">
      <c r="B241" s="83"/>
      <c r="C241" s="83"/>
      <c r="D241" s="83"/>
      <c r="E241" s="83"/>
      <c r="F241" s="84" t="s">
        <v>83</v>
      </c>
      <c r="G241" s="85" t="s">
        <v>84</v>
      </c>
      <c r="H241" s="85" t="s">
        <v>184</v>
      </c>
      <c r="I241" s="83"/>
      <c r="J241" s="83"/>
    </row>
    <row r="242" spans="1:10" ht="37.5" x14ac:dyDescent="0.25">
      <c r="A242" s="118"/>
      <c r="B242" s="119" t="s">
        <v>51</v>
      </c>
      <c r="C242" s="95" t="s">
        <v>56</v>
      </c>
      <c r="D242" s="95" t="s">
        <v>57</v>
      </c>
      <c r="E242" s="56">
        <v>154</v>
      </c>
      <c r="F242" s="97">
        <v>154</v>
      </c>
      <c r="G242" s="97">
        <v>154</v>
      </c>
      <c r="H242" s="52">
        <f>+G242/F242</f>
        <v>1</v>
      </c>
      <c r="I242" s="95" t="s">
        <v>64</v>
      </c>
      <c r="J242" s="45" t="s">
        <v>383</v>
      </c>
    </row>
    <row r="243" spans="1:10" ht="37.5" x14ac:dyDescent="0.25">
      <c r="A243" s="118"/>
      <c r="B243" s="119"/>
      <c r="C243" s="95" t="s">
        <v>215</v>
      </c>
      <c r="D243" s="95" t="s">
        <v>107</v>
      </c>
      <c r="E243" s="56">
        <v>48</v>
      </c>
      <c r="F243" s="97">
        <v>12</v>
      </c>
      <c r="G243" s="98">
        <v>12</v>
      </c>
      <c r="H243" s="52">
        <f>+G243/F243</f>
        <v>1</v>
      </c>
      <c r="I243" s="95" t="s">
        <v>61</v>
      </c>
      <c r="J243" s="126" t="s">
        <v>136</v>
      </c>
    </row>
    <row r="244" spans="1:10" x14ac:dyDescent="0.25">
      <c r="A244" s="118"/>
      <c r="B244" s="141"/>
      <c r="C244" s="93"/>
      <c r="D244" s="93"/>
      <c r="E244" s="74"/>
      <c r="F244" s="96"/>
      <c r="G244" s="75"/>
      <c r="H244" s="96"/>
      <c r="I244" s="74"/>
      <c r="J244" s="124"/>
    </row>
    <row r="245" spans="1:10" s="118" customFormat="1" x14ac:dyDescent="0.25">
      <c r="B245" s="117" t="s">
        <v>208</v>
      </c>
      <c r="C245" s="116" t="s">
        <v>203</v>
      </c>
      <c r="D245" s="116"/>
      <c r="E245" s="116"/>
      <c r="F245" s="116"/>
      <c r="G245" s="116"/>
      <c r="H245" s="116"/>
      <c r="I245" s="116"/>
      <c r="J245" s="116"/>
    </row>
    <row r="246" spans="1:10" s="118" customFormat="1" x14ac:dyDescent="0.25">
      <c r="B246" s="117" t="s">
        <v>187</v>
      </c>
      <c r="C246" s="117" t="s">
        <v>204</v>
      </c>
      <c r="D246" s="117"/>
      <c r="E246" s="68"/>
      <c r="F246" s="68"/>
      <c r="G246" s="69"/>
      <c r="H246" s="69"/>
      <c r="I246" s="68"/>
      <c r="J246" s="117"/>
    </row>
    <row r="247" spans="1:10" x14ac:dyDescent="0.25">
      <c r="A247" s="118"/>
      <c r="B247" s="117"/>
      <c r="C247" s="117"/>
      <c r="D247" s="117"/>
      <c r="E247" s="68"/>
      <c r="F247" s="68"/>
      <c r="G247" s="69"/>
      <c r="H247" s="69"/>
      <c r="I247" s="68"/>
      <c r="J247" s="117"/>
    </row>
    <row r="248" spans="1:10" ht="19.5" customHeight="1" x14ac:dyDescent="0.25">
      <c r="A248" s="118"/>
      <c r="B248" s="70" t="s">
        <v>9</v>
      </c>
      <c r="C248" s="70" t="s">
        <v>63</v>
      </c>
      <c r="D248" s="70" t="s">
        <v>109</v>
      </c>
      <c r="E248" s="70" t="s">
        <v>89</v>
      </c>
      <c r="F248" s="71" t="s">
        <v>90</v>
      </c>
      <c r="G248" s="71"/>
      <c r="H248" s="71"/>
      <c r="I248" s="70" t="s">
        <v>7</v>
      </c>
      <c r="J248" s="70" t="s">
        <v>8</v>
      </c>
    </row>
    <row r="249" spans="1:10" ht="16.5" customHeight="1" x14ac:dyDescent="0.25">
      <c r="A249" s="118"/>
      <c r="B249" s="70"/>
      <c r="C249" s="70"/>
      <c r="D249" s="70"/>
      <c r="E249" s="70"/>
      <c r="F249" s="71" t="s">
        <v>321</v>
      </c>
      <c r="G249" s="71"/>
      <c r="H249" s="71"/>
      <c r="I249" s="70"/>
      <c r="J249" s="70"/>
    </row>
    <row r="250" spans="1:10" x14ac:dyDescent="0.25">
      <c r="A250" s="118"/>
      <c r="B250" s="83"/>
      <c r="C250" s="83"/>
      <c r="D250" s="83"/>
      <c r="E250" s="83"/>
      <c r="F250" s="84" t="s">
        <v>83</v>
      </c>
      <c r="G250" s="85" t="s">
        <v>84</v>
      </c>
      <c r="H250" s="85" t="s">
        <v>184</v>
      </c>
      <c r="I250" s="83"/>
      <c r="J250" s="83"/>
    </row>
    <row r="251" spans="1:10" ht="37.5" x14ac:dyDescent="0.25">
      <c r="A251" s="118"/>
      <c r="B251" s="95" t="s">
        <v>45</v>
      </c>
      <c r="C251" s="95" t="s">
        <v>131</v>
      </c>
      <c r="D251" s="95" t="s">
        <v>132</v>
      </c>
      <c r="E251" s="52">
        <v>1</v>
      </c>
      <c r="F251" s="52">
        <v>0.25</v>
      </c>
      <c r="G251" s="52">
        <v>0.25</v>
      </c>
      <c r="H251" s="52">
        <f>+G251/F251</f>
        <v>1</v>
      </c>
      <c r="I251" s="95" t="s">
        <v>55</v>
      </c>
      <c r="J251" s="128" t="s">
        <v>401</v>
      </c>
    </row>
    <row r="252" spans="1:10" x14ac:dyDescent="0.25">
      <c r="A252" s="118"/>
      <c r="B252" s="141"/>
      <c r="C252" s="93"/>
      <c r="D252" s="93"/>
      <c r="E252" s="74"/>
      <c r="F252" s="96"/>
      <c r="G252" s="75"/>
      <c r="H252" s="96"/>
      <c r="I252" s="74"/>
      <c r="J252" s="124"/>
    </row>
    <row r="253" spans="1:10" s="118" customFormat="1" x14ac:dyDescent="0.25">
      <c r="B253" s="117" t="s">
        <v>208</v>
      </c>
      <c r="C253" s="116" t="s">
        <v>203</v>
      </c>
      <c r="D253" s="116"/>
      <c r="E253" s="116"/>
      <c r="F253" s="116"/>
      <c r="G253" s="116"/>
      <c r="H253" s="116"/>
      <c r="I253" s="116"/>
      <c r="J253" s="116"/>
    </row>
    <row r="254" spans="1:10" s="118" customFormat="1" x14ac:dyDescent="0.25">
      <c r="B254" s="117" t="s">
        <v>187</v>
      </c>
      <c r="C254" s="116" t="s">
        <v>95</v>
      </c>
      <c r="D254" s="116"/>
      <c r="E254" s="116"/>
      <c r="F254" s="116"/>
      <c r="G254" s="116"/>
      <c r="H254" s="116"/>
      <c r="I254" s="116"/>
      <c r="J254" s="116"/>
    </row>
    <row r="255" spans="1:10" x14ac:dyDescent="0.25">
      <c r="A255" s="118"/>
      <c r="B255" s="117"/>
      <c r="C255" s="117"/>
      <c r="D255" s="117"/>
      <c r="E255" s="68"/>
      <c r="F255" s="68"/>
      <c r="G255" s="69"/>
      <c r="H255" s="69"/>
      <c r="I255" s="68"/>
      <c r="J255" s="117"/>
    </row>
    <row r="256" spans="1:10" ht="19.5" customHeight="1" x14ac:dyDescent="0.25">
      <c r="A256" s="118"/>
      <c r="B256" s="70" t="s">
        <v>9</v>
      </c>
      <c r="C256" s="70" t="s">
        <v>63</v>
      </c>
      <c r="D256" s="70" t="s">
        <v>109</v>
      </c>
      <c r="E256" s="70" t="s">
        <v>89</v>
      </c>
      <c r="F256" s="71" t="s">
        <v>90</v>
      </c>
      <c r="G256" s="71"/>
      <c r="H256" s="71"/>
      <c r="I256" s="70" t="s">
        <v>7</v>
      </c>
      <c r="J256" s="70" t="s">
        <v>8</v>
      </c>
    </row>
    <row r="257" spans="1:10" ht="16.5" customHeight="1" x14ac:dyDescent="0.25">
      <c r="A257" s="118"/>
      <c r="B257" s="70"/>
      <c r="C257" s="70"/>
      <c r="D257" s="70"/>
      <c r="E257" s="70"/>
      <c r="F257" s="71" t="s">
        <v>321</v>
      </c>
      <c r="G257" s="71"/>
      <c r="H257" s="71"/>
      <c r="I257" s="70"/>
      <c r="J257" s="70"/>
    </row>
    <row r="258" spans="1:10" x14ac:dyDescent="0.25">
      <c r="A258" s="118"/>
      <c r="B258" s="83"/>
      <c r="C258" s="83"/>
      <c r="D258" s="83"/>
      <c r="E258" s="83"/>
      <c r="F258" s="84" t="s">
        <v>83</v>
      </c>
      <c r="G258" s="85" t="s">
        <v>84</v>
      </c>
      <c r="H258" s="85" t="s">
        <v>184</v>
      </c>
      <c r="I258" s="83"/>
      <c r="J258" s="83"/>
    </row>
    <row r="259" spans="1:10" ht="75" x14ac:dyDescent="0.25">
      <c r="A259" s="118"/>
      <c r="B259" s="95" t="s">
        <v>40</v>
      </c>
      <c r="C259" s="95" t="s">
        <v>178</v>
      </c>
      <c r="D259" s="95" t="s">
        <v>179</v>
      </c>
      <c r="E259" s="52">
        <v>1</v>
      </c>
      <c r="F259" s="52">
        <v>0.25</v>
      </c>
      <c r="G259" s="52">
        <v>0.25</v>
      </c>
      <c r="H259" s="52">
        <f>+G259/F259</f>
        <v>1</v>
      </c>
      <c r="I259" s="95" t="s">
        <v>64</v>
      </c>
      <c r="J259" s="126" t="s">
        <v>402</v>
      </c>
    </row>
    <row r="260" spans="1:10" x14ac:dyDescent="0.25">
      <c r="A260" s="118"/>
      <c r="B260" s="141"/>
      <c r="C260" s="93"/>
      <c r="D260" s="93"/>
      <c r="E260" s="74"/>
      <c r="F260" s="96"/>
      <c r="G260" s="75"/>
      <c r="H260" s="96"/>
      <c r="I260" s="74"/>
      <c r="J260" s="124"/>
    </row>
    <row r="261" spans="1:10" s="118" customFormat="1" x14ac:dyDescent="0.25">
      <c r="B261" s="117" t="s">
        <v>206</v>
      </c>
      <c r="C261" s="116" t="s">
        <v>207</v>
      </c>
      <c r="D261" s="116"/>
      <c r="E261" s="116"/>
      <c r="F261" s="116"/>
      <c r="G261" s="116"/>
      <c r="H261" s="116"/>
      <c r="I261" s="116"/>
      <c r="J261" s="116"/>
    </row>
    <row r="262" spans="1:10" s="118" customFormat="1" ht="24.75" customHeight="1" x14ac:dyDescent="0.25">
      <c r="B262" s="117" t="s">
        <v>187</v>
      </c>
      <c r="C262" s="123" t="s">
        <v>205</v>
      </c>
      <c r="D262" s="123"/>
      <c r="E262" s="123"/>
      <c r="F262" s="123"/>
      <c r="G262" s="123"/>
      <c r="H262" s="123"/>
      <c r="I262" s="123"/>
      <c r="J262" s="123"/>
    </row>
    <row r="263" spans="1:10" x14ac:dyDescent="0.25">
      <c r="A263" s="118"/>
      <c r="B263" s="117"/>
      <c r="C263" s="117"/>
      <c r="D263" s="117"/>
      <c r="E263" s="68"/>
      <c r="F263" s="68"/>
      <c r="G263" s="69"/>
      <c r="H263" s="69"/>
      <c r="I263" s="68"/>
      <c r="J263" s="117"/>
    </row>
    <row r="264" spans="1:10" ht="19.5" customHeight="1" x14ac:dyDescent="0.25">
      <c r="B264" s="70" t="s">
        <v>9</v>
      </c>
      <c r="C264" s="70" t="s">
        <v>63</v>
      </c>
      <c r="D264" s="70" t="s">
        <v>109</v>
      </c>
      <c r="E264" s="70" t="s">
        <v>89</v>
      </c>
      <c r="F264" s="71" t="s">
        <v>90</v>
      </c>
      <c r="G264" s="71"/>
      <c r="H264" s="71"/>
      <c r="I264" s="70" t="s">
        <v>7</v>
      </c>
      <c r="J264" s="70" t="s">
        <v>8</v>
      </c>
    </row>
    <row r="265" spans="1:10" ht="16.5" customHeight="1" x14ac:dyDescent="0.25">
      <c r="A265" s="118"/>
      <c r="B265" s="70"/>
      <c r="C265" s="70"/>
      <c r="D265" s="70"/>
      <c r="E265" s="70"/>
      <c r="F265" s="71" t="s">
        <v>321</v>
      </c>
      <c r="G265" s="71"/>
      <c r="H265" s="71"/>
      <c r="I265" s="70"/>
      <c r="J265" s="70"/>
    </row>
    <row r="266" spans="1:10" x14ac:dyDescent="0.25">
      <c r="B266" s="83"/>
      <c r="C266" s="83"/>
      <c r="D266" s="83"/>
      <c r="E266" s="83"/>
      <c r="F266" s="84" t="s">
        <v>83</v>
      </c>
      <c r="G266" s="85" t="s">
        <v>84</v>
      </c>
      <c r="H266" s="85" t="s">
        <v>184</v>
      </c>
      <c r="I266" s="83"/>
      <c r="J266" s="83"/>
    </row>
    <row r="267" spans="1:10" s="134" customFormat="1" ht="37.5" x14ac:dyDescent="0.25">
      <c r="A267" s="138"/>
      <c r="B267" s="95" t="s">
        <v>49</v>
      </c>
      <c r="C267" s="95" t="s">
        <v>216</v>
      </c>
      <c r="D267" s="95" t="s">
        <v>130</v>
      </c>
      <c r="E267" s="56">
        <v>1</v>
      </c>
      <c r="F267" s="52">
        <v>0</v>
      </c>
      <c r="G267" s="52">
        <v>0</v>
      </c>
      <c r="H267" s="52">
        <v>0</v>
      </c>
      <c r="I267" s="95" t="s">
        <v>127</v>
      </c>
      <c r="J267" s="126" t="s">
        <v>329</v>
      </c>
    </row>
    <row r="268" spans="1:10" x14ac:dyDescent="0.25">
      <c r="A268" s="118"/>
      <c r="B268" s="141"/>
      <c r="C268" s="93"/>
      <c r="D268" s="93"/>
      <c r="E268" s="74"/>
      <c r="F268" s="96"/>
      <c r="G268" s="75"/>
      <c r="H268" s="96"/>
      <c r="I268" s="74"/>
      <c r="J268" s="124"/>
    </row>
    <row r="269" spans="1:10" s="118" customFormat="1" x14ac:dyDescent="0.25">
      <c r="B269" s="99" t="s">
        <v>88</v>
      </c>
      <c r="C269" s="99" t="s">
        <v>113</v>
      </c>
      <c r="D269" s="99"/>
      <c r="E269" s="99"/>
      <c r="F269" s="100"/>
      <c r="G269" s="64"/>
      <c r="H269" s="67"/>
      <c r="I269" s="100"/>
      <c r="J269" s="99"/>
    </row>
    <row r="270" spans="1:10" s="118" customFormat="1" ht="21" customHeight="1" x14ac:dyDescent="0.25">
      <c r="B270" s="117" t="s">
        <v>187</v>
      </c>
      <c r="C270" s="120" t="s">
        <v>35</v>
      </c>
      <c r="D270" s="120"/>
      <c r="E270" s="120"/>
      <c r="F270" s="120"/>
      <c r="G270" s="120"/>
      <c r="H270" s="120"/>
      <c r="I270" s="120"/>
      <c r="J270" s="120"/>
    </row>
    <row r="271" spans="1:10" x14ac:dyDescent="0.25">
      <c r="B271" s="117"/>
      <c r="C271" s="117"/>
      <c r="D271" s="117"/>
      <c r="E271" s="68"/>
      <c r="F271" s="68"/>
      <c r="G271" s="69"/>
      <c r="H271" s="69"/>
      <c r="I271" s="68"/>
      <c r="J271" s="117"/>
    </row>
    <row r="272" spans="1:10" ht="16.5" customHeight="1" x14ac:dyDescent="0.25">
      <c r="B272" s="70" t="s">
        <v>9</v>
      </c>
      <c r="C272" s="70" t="s">
        <v>63</v>
      </c>
      <c r="D272" s="70" t="s">
        <v>109</v>
      </c>
      <c r="E272" s="70" t="s">
        <v>89</v>
      </c>
      <c r="F272" s="71" t="s">
        <v>90</v>
      </c>
      <c r="G272" s="71"/>
      <c r="H272" s="71"/>
      <c r="I272" s="70" t="s">
        <v>7</v>
      </c>
      <c r="J272" s="70" t="s">
        <v>8</v>
      </c>
    </row>
    <row r="273" spans="2:10" ht="16.5" customHeight="1" x14ac:dyDescent="0.25">
      <c r="B273" s="70"/>
      <c r="C273" s="70"/>
      <c r="D273" s="70"/>
      <c r="E273" s="70"/>
      <c r="F273" s="71" t="s">
        <v>321</v>
      </c>
      <c r="G273" s="71"/>
      <c r="H273" s="71"/>
      <c r="I273" s="70"/>
      <c r="J273" s="70"/>
    </row>
    <row r="274" spans="2:10" x14ac:dyDescent="0.25">
      <c r="B274" s="83"/>
      <c r="C274" s="83"/>
      <c r="D274" s="83"/>
      <c r="E274" s="83"/>
      <c r="F274" s="84" t="s">
        <v>83</v>
      </c>
      <c r="G274" s="85" t="s">
        <v>84</v>
      </c>
      <c r="H274" s="85" t="s">
        <v>184</v>
      </c>
      <c r="I274" s="83"/>
      <c r="J274" s="83"/>
    </row>
    <row r="275" spans="2:10" ht="56.25" x14ac:dyDescent="0.25">
      <c r="B275" s="119" t="s">
        <v>50</v>
      </c>
      <c r="C275" s="95" t="s">
        <v>314</v>
      </c>
      <c r="D275" s="95" t="s">
        <v>315</v>
      </c>
      <c r="E275" s="52">
        <v>1</v>
      </c>
      <c r="F275" s="52">
        <v>0</v>
      </c>
      <c r="G275" s="77">
        <v>0</v>
      </c>
      <c r="H275" s="52">
        <v>0</v>
      </c>
      <c r="I275" s="95" t="s">
        <v>384</v>
      </c>
      <c r="J275" s="122" t="s">
        <v>330</v>
      </c>
    </row>
    <row r="276" spans="2:10" ht="75" x14ac:dyDescent="0.25">
      <c r="B276" s="119"/>
      <c r="C276" s="95" t="s">
        <v>316</v>
      </c>
      <c r="D276" s="95" t="s">
        <v>217</v>
      </c>
      <c r="E276" s="52">
        <v>1</v>
      </c>
      <c r="F276" s="52">
        <v>1</v>
      </c>
      <c r="G276" s="52">
        <v>1</v>
      </c>
      <c r="H276" s="52">
        <f>+G276/F276</f>
        <v>1</v>
      </c>
      <c r="I276" s="95" t="s">
        <v>62</v>
      </c>
      <c r="J276" s="122" t="s">
        <v>331</v>
      </c>
    </row>
    <row r="277" spans="2:10" ht="409.5" customHeight="1" x14ac:dyDescent="0.25">
      <c r="B277" s="119"/>
      <c r="C277" s="95" t="s">
        <v>317</v>
      </c>
      <c r="D277" s="95" t="s">
        <v>318</v>
      </c>
      <c r="E277" s="52">
        <v>1</v>
      </c>
      <c r="F277" s="52">
        <v>0.25</v>
      </c>
      <c r="G277" s="52">
        <v>0.25</v>
      </c>
      <c r="H277" s="52">
        <f t="shared" ref="H277:H279" si="13">+G277/F277</f>
        <v>1</v>
      </c>
      <c r="I277" s="95" t="s">
        <v>62</v>
      </c>
      <c r="J277" s="122" t="s">
        <v>332</v>
      </c>
    </row>
    <row r="278" spans="2:10" ht="56.25" x14ac:dyDescent="0.25">
      <c r="B278" s="119"/>
      <c r="C278" s="95" t="s">
        <v>319</v>
      </c>
      <c r="D278" s="95" t="s">
        <v>320</v>
      </c>
      <c r="E278" s="52">
        <v>1</v>
      </c>
      <c r="F278" s="52">
        <v>0.25</v>
      </c>
      <c r="G278" s="52">
        <v>0.25</v>
      </c>
      <c r="H278" s="52">
        <f t="shared" si="13"/>
        <v>1</v>
      </c>
      <c r="I278" s="95" t="s">
        <v>64</v>
      </c>
      <c r="J278" s="122" t="s">
        <v>403</v>
      </c>
    </row>
    <row r="279" spans="2:10" ht="37.5" x14ac:dyDescent="0.25">
      <c r="B279" s="119"/>
      <c r="C279" s="95" t="s">
        <v>133</v>
      </c>
      <c r="D279" s="95" t="s">
        <v>134</v>
      </c>
      <c r="E279" s="52">
        <v>1</v>
      </c>
      <c r="F279" s="52">
        <v>1</v>
      </c>
      <c r="G279" s="52">
        <v>1</v>
      </c>
      <c r="H279" s="52">
        <f t="shared" si="13"/>
        <v>1</v>
      </c>
      <c r="I279" s="95" t="s">
        <v>62</v>
      </c>
      <c r="J279" s="122" t="s">
        <v>333</v>
      </c>
    </row>
    <row r="280" spans="2:10" x14ac:dyDescent="0.25">
      <c r="F280" s="101"/>
      <c r="J280" s="142"/>
    </row>
    <row r="281" spans="2:10" x14ac:dyDescent="0.25">
      <c r="F281" s="102"/>
    </row>
    <row r="282" spans="2:10" x14ac:dyDescent="0.25">
      <c r="F282" s="102"/>
    </row>
  </sheetData>
  <mergeCells count="281">
    <mergeCell ref="G5:J6"/>
    <mergeCell ref="C6:E6"/>
    <mergeCell ref="C15:J15"/>
    <mergeCell ref="G7:H8"/>
    <mergeCell ref="D12:J12"/>
    <mergeCell ref="B13:C13"/>
    <mergeCell ref="D13:J13"/>
    <mergeCell ref="D10:J10"/>
    <mergeCell ref="B11:C11"/>
    <mergeCell ref="D11:J11"/>
    <mergeCell ref="B2:B8"/>
    <mergeCell ref="F2:F4"/>
    <mergeCell ref="F5:F6"/>
    <mergeCell ref="F7:F8"/>
    <mergeCell ref="G2:J4"/>
    <mergeCell ref="I7:I8"/>
    <mergeCell ref="J7:J8"/>
    <mergeCell ref="B12:C12"/>
    <mergeCell ref="C2:E5"/>
    <mergeCell ref="C7:E8"/>
    <mergeCell ref="C264:C266"/>
    <mergeCell ref="D264:D266"/>
    <mergeCell ref="E264:E266"/>
    <mergeCell ref="F264:H264"/>
    <mergeCell ref="I264:I266"/>
    <mergeCell ref="J264:J266"/>
    <mergeCell ref="B275:B279"/>
    <mergeCell ref="B272:B274"/>
    <mergeCell ref="C272:C274"/>
    <mergeCell ref="D272:D274"/>
    <mergeCell ref="F272:H272"/>
    <mergeCell ref="I272:I274"/>
    <mergeCell ref="J272:J274"/>
    <mergeCell ref="F273:H273"/>
    <mergeCell ref="E272:E274"/>
    <mergeCell ref="B105:B109"/>
    <mergeCell ref="C112:J112"/>
    <mergeCell ref="C113:J113"/>
    <mergeCell ref="B115:B117"/>
    <mergeCell ref="C115:C117"/>
    <mergeCell ref="D115:D117"/>
    <mergeCell ref="E115:E117"/>
    <mergeCell ref="F115:H115"/>
    <mergeCell ref="C195:J195"/>
    <mergeCell ref="F168:H168"/>
    <mergeCell ref="I168:I170"/>
    <mergeCell ref="J168:J170"/>
    <mergeCell ref="F169:H169"/>
    <mergeCell ref="F198:H198"/>
    <mergeCell ref="F159:H159"/>
    <mergeCell ref="C239:C241"/>
    <mergeCell ref="D239:D241"/>
    <mergeCell ref="I239:I241"/>
    <mergeCell ref="C237:J237"/>
    <mergeCell ref="F239:H239"/>
    <mergeCell ref="C194:J194"/>
    <mergeCell ref="D197:D199"/>
    <mergeCell ref="E197:E199"/>
    <mergeCell ref="F197:H197"/>
    <mergeCell ref="I197:I199"/>
    <mergeCell ref="J218:J220"/>
    <mergeCell ref="C216:J216"/>
    <mergeCell ref="E218:E220"/>
    <mergeCell ref="C236:J236"/>
    <mergeCell ref="J239:J241"/>
    <mergeCell ref="F240:H240"/>
    <mergeCell ref="E239:E241"/>
    <mergeCell ref="C73:J73"/>
    <mergeCell ref="E18:E20"/>
    <mergeCell ref="C34:J34"/>
    <mergeCell ref="C35:J35"/>
    <mergeCell ref="D94:D96"/>
    <mergeCell ref="E94:E96"/>
    <mergeCell ref="F94:H94"/>
    <mergeCell ref="I94:I96"/>
    <mergeCell ref="F76:H76"/>
    <mergeCell ref="I76:I78"/>
    <mergeCell ref="J76:J78"/>
    <mergeCell ref="C74:J74"/>
    <mergeCell ref="C81:J81"/>
    <mergeCell ref="D18:D20"/>
    <mergeCell ref="J18:J20"/>
    <mergeCell ref="B94:B96"/>
    <mergeCell ref="C94:C96"/>
    <mergeCell ref="J94:J96"/>
    <mergeCell ref="F95:H95"/>
    <mergeCell ref="C99:J99"/>
    <mergeCell ref="B148:B150"/>
    <mergeCell ref="C165:J165"/>
    <mergeCell ref="C166:I166"/>
    <mergeCell ref="C16:J16"/>
    <mergeCell ref="I18:I20"/>
    <mergeCell ref="F77:H77"/>
    <mergeCell ref="C91:J91"/>
    <mergeCell ref="C125:J125"/>
    <mergeCell ref="C148:C150"/>
    <mergeCell ref="D148:D150"/>
    <mergeCell ref="E148:E150"/>
    <mergeCell ref="F148:H148"/>
    <mergeCell ref="I148:I150"/>
    <mergeCell ref="J148:J150"/>
    <mergeCell ref="F149:H149"/>
    <mergeCell ref="E127:E129"/>
    <mergeCell ref="I127:I129"/>
    <mergeCell ref="J127:J129"/>
    <mergeCell ref="F128:H128"/>
    <mergeCell ref="C84:C86"/>
    <mergeCell ref="D84:D86"/>
    <mergeCell ref="E84:E86"/>
    <mergeCell ref="F84:H84"/>
    <mergeCell ref="I84:I86"/>
    <mergeCell ref="J84:J86"/>
    <mergeCell ref="F85:H85"/>
    <mergeCell ref="B76:B78"/>
    <mergeCell ref="C76:C78"/>
    <mergeCell ref="D76:D78"/>
    <mergeCell ref="E76:E78"/>
    <mergeCell ref="B18:B20"/>
    <mergeCell ref="F18:H18"/>
    <mergeCell ref="F19:H19"/>
    <mergeCell ref="C18:C20"/>
    <mergeCell ref="F37:H37"/>
    <mergeCell ref="F38:H38"/>
    <mergeCell ref="E37:E39"/>
    <mergeCell ref="B22:B23"/>
    <mergeCell ref="F50:H50"/>
    <mergeCell ref="C49:C51"/>
    <mergeCell ref="D49:D51"/>
    <mergeCell ref="E49:E51"/>
    <mergeCell ref="C46:J46"/>
    <mergeCell ref="C47:J47"/>
    <mergeCell ref="B37:B39"/>
    <mergeCell ref="C37:C39"/>
    <mergeCell ref="D37:D39"/>
    <mergeCell ref="I37:I39"/>
    <mergeCell ref="J37:J39"/>
    <mergeCell ref="B40:B41"/>
    <mergeCell ref="B49:B51"/>
    <mergeCell ref="F49:H49"/>
    <mergeCell ref="I49:I51"/>
    <mergeCell ref="J49:J51"/>
    <mergeCell ref="B43:B44"/>
    <mergeCell ref="B158:B160"/>
    <mergeCell ref="C158:C160"/>
    <mergeCell ref="D158:D160"/>
    <mergeCell ref="E158:E160"/>
    <mergeCell ref="F158:H158"/>
    <mergeCell ref="B118:B122"/>
    <mergeCell ref="J158:J160"/>
    <mergeCell ref="E168:E170"/>
    <mergeCell ref="C156:J156"/>
    <mergeCell ref="B151:B153"/>
    <mergeCell ref="B102:B104"/>
    <mergeCell ref="C102:C104"/>
    <mergeCell ref="D102:D104"/>
    <mergeCell ref="E102:E104"/>
    <mergeCell ref="F102:H102"/>
    <mergeCell ref="I102:I104"/>
    <mergeCell ref="J102:J104"/>
    <mergeCell ref="F103:H103"/>
    <mergeCell ref="I115:I117"/>
    <mergeCell ref="J115:J117"/>
    <mergeCell ref="F116:H116"/>
    <mergeCell ref="B52:B53"/>
    <mergeCell ref="B84:B86"/>
    <mergeCell ref="C124:J124"/>
    <mergeCell ref="F127:H127"/>
    <mergeCell ref="B130:B135"/>
    <mergeCell ref="B127:B129"/>
    <mergeCell ref="C127:C129"/>
    <mergeCell ref="D127:D129"/>
    <mergeCell ref="C155:J155"/>
    <mergeCell ref="B186:B192"/>
    <mergeCell ref="C145:J145"/>
    <mergeCell ref="C146:D146"/>
    <mergeCell ref="D183:D185"/>
    <mergeCell ref="E183:E185"/>
    <mergeCell ref="F183:H183"/>
    <mergeCell ref="I183:I185"/>
    <mergeCell ref="J183:J185"/>
    <mergeCell ref="F184:H184"/>
    <mergeCell ref="I158:I160"/>
    <mergeCell ref="B168:B170"/>
    <mergeCell ref="C168:C170"/>
    <mergeCell ref="J140:J142"/>
    <mergeCell ref="F141:H141"/>
    <mergeCell ref="C137:J137"/>
    <mergeCell ref="C138:D138"/>
    <mergeCell ref="D168:D170"/>
    <mergeCell ref="B140:B142"/>
    <mergeCell ref="C140:C142"/>
    <mergeCell ref="D140:D142"/>
    <mergeCell ref="E140:E142"/>
    <mergeCell ref="F140:H140"/>
    <mergeCell ref="I140:I142"/>
    <mergeCell ref="B256:B258"/>
    <mergeCell ref="C256:C258"/>
    <mergeCell ref="D256:D258"/>
    <mergeCell ref="E256:E258"/>
    <mergeCell ref="F256:H256"/>
    <mergeCell ref="I256:I258"/>
    <mergeCell ref="B171:B178"/>
    <mergeCell ref="C180:J180"/>
    <mergeCell ref="C181:J181"/>
    <mergeCell ref="B183:B185"/>
    <mergeCell ref="C183:C185"/>
    <mergeCell ref="B248:B250"/>
    <mergeCell ref="C248:C250"/>
    <mergeCell ref="D248:D250"/>
    <mergeCell ref="E248:E250"/>
    <mergeCell ref="F248:H248"/>
    <mergeCell ref="I248:I250"/>
    <mergeCell ref="J248:J250"/>
    <mergeCell ref="B197:B199"/>
    <mergeCell ref="C197:C199"/>
    <mergeCell ref="C261:J261"/>
    <mergeCell ref="C262:J262"/>
    <mergeCell ref="F218:H218"/>
    <mergeCell ref="I218:I220"/>
    <mergeCell ref="J256:J258"/>
    <mergeCell ref="F257:H257"/>
    <mergeCell ref="C270:J270"/>
    <mergeCell ref="F249:H249"/>
    <mergeCell ref="C215:J215"/>
    <mergeCell ref="F219:H219"/>
    <mergeCell ref="B218:B220"/>
    <mergeCell ref="B239:B241"/>
    <mergeCell ref="C218:C220"/>
    <mergeCell ref="D218:D220"/>
    <mergeCell ref="B221:B234"/>
    <mergeCell ref="B242:B243"/>
    <mergeCell ref="J197:J199"/>
    <mergeCell ref="C253:J253"/>
    <mergeCell ref="C254:J254"/>
    <mergeCell ref="C245:J245"/>
    <mergeCell ref="F265:H265"/>
    <mergeCell ref="B264:B266"/>
    <mergeCell ref="C64:J64"/>
    <mergeCell ref="C65:J65"/>
    <mergeCell ref="B67:B69"/>
    <mergeCell ref="C67:C69"/>
    <mergeCell ref="D67:D69"/>
    <mergeCell ref="E67:E69"/>
    <mergeCell ref="F67:H67"/>
    <mergeCell ref="I67:I69"/>
    <mergeCell ref="J67:J69"/>
    <mergeCell ref="F68:H68"/>
    <mergeCell ref="C55:J55"/>
    <mergeCell ref="C56:J56"/>
    <mergeCell ref="B58:B60"/>
    <mergeCell ref="C58:C60"/>
    <mergeCell ref="D58:D60"/>
    <mergeCell ref="E58:E60"/>
    <mergeCell ref="F58:H58"/>
    <mergeCell ref="I58:I60"/>
    <mergeCell ref="J58:J60"/>
    <mergeCell ref="F59:H59"/>
    <mergeCell ref="B210:B213"/>
    <mergeCell ref="C25:J25"/>
    <mergeCell ref="C26:J26"/>
    <mergeCell ref="B28:B30"/>
    <mergeCell ref="C28:C30"/>
    <mergeCell ref="D28:D30"/>
    <mergeCell ref="E28:E30"/>
    <mergeCell ref="F28:H28"/>
    <mergeCell ref="I28:I30"/>
    <mergeCell ref="J28:J30"/>
    <mergeCell ref="F29:H29"/>
    <mergeCell ref="B31:B32"/>
    <mergeCell ref="F205:H205"/>
    <mergeCell ref="I205:I207"/>
    <mergeCell ref="J205:J207"/>
    <mergeCell ref="F206:H206"/>
    <mergeCell ref="B208:B209"/>
    <mergeCell ref="C202:J202"/>
    <mergeCell ref="C203:J203"/>
    <mergeCell ref="B205:B207"/>
    <mergeCell ref="C205:C207"/>
    <mergeCell ref="D205:D207"/>
    <mergeCell ref="E205:E207"/>
    <mergeCell ref="B61:B62"/>
  </mergeCells>
  <conditionalFormatting sqref="J243">
    <cfRule type="duplicateValues" dxfId="3" priority="3"/>
  </conditionalFormatting>
  <conditionalFormatting sqref="J251">
    <cfRule type="duplicateValues" dxfId="2" priority="2"/>
  </conditionalFormatting>
  <conditionalFormatting sqref="J259">
    <cfRule type="duplicateValues" dxfId="1" priority="1"/>
  </conditionalFormatting>
  <conditionalFormatting sqref="J267">
    <cfRule type="duplicateValues" dxfId="0" priority="8"/>
  </conditionalFormatting>
  <dataValidations count="4">
    <dataValidation type="list" allowBlank="1" showInputMessage="1" showErrorMessage="1" sqref="B97" xr:uid="{00000000-0002-0000-0100-000001000000}">
      <formula1>"Fortalecimiento organizacional y simplificación de procesos, Defensa jurídica"</formula1>
    </dataValidation>
    <dataValidation type="list" allowBlank="1" showInputMessage="1" showErrorMessage="1" sqref="B52:B53 B186" xr:uid="{00000000-0002-0000-0100-000002000000}">
      <formula1>"Fortalecimiento organizacional y simplificación de procesos, Gestión presupuestal y eficiencia del gasto público"</formula1>
    </dataValidation>
    <dataValidation type="list" allowBlank="1" showInputMessage="1" showErrorMessage="1" sqref="C270" xr:uid="{00000000-0002-0000-0100-000005000000}">
      <formula1>"PLANEACION INSTITUCIONAL Y GESTION PRESUPUESTAL, EVALUACION Y SEGUIMIENTO"</formula1>
    </dataValidation>
    <dataValidation type="list" allowBlank="1" showInputMessage="1" showErrorMessage="1" sqref="B171:B176" xr:uid="{00000000-0002-0000-0100-000003000000}">
      <formula1>"Fortalecimiento organizacional y simplificación de procesos"</formula1>
    </dataValidation>
  </dataValidations>
  <printOptions horizontalCentered="1" verticalCentered="1"/>
  <pageMargins left="0.43307086614173229" right="0.23622047244094491" top="0.62992125984251968" bottom="0.39370078740157483" header="0.43307086614173229" footer="0"/>
  <pageSetup paperSize="14" scale="42" fitToHeight="0" orientation="landscape" r:id="rId1"/>
  <headerFooter alignWithMargins="0"/>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'Políticas Vs Dimensión'!$A$5:$A$6</xm:f>
          </x14:formula1>
          <xm:sqref>B22:B23</xm:sqref>
        </x14:dataValidation>
        <x14:dataValidation type="list" allowBlank="1" showInputMessage="1" showErrorMessage="1" xr:uid="{00000000-0002-0000-0100-000008000000}">
          <x14:formula1>
            <xm:f>'Políticas Vs Dimensión'!$A$18</xm:f>
          </x14:formula1>
          <xm:sqref>B221</xm:sqref>
        </x14:dataValidation>
        <x14:dataValidation type="list" allowBlank="1" showInputMessage="1" showErrorMessage="1" xr:uid="{00000000-0002-0000-0100-00000A000000}">
          <x14:formula1>
            <xm:f>'/Users/adriana/OneDrive - Instituto Nacional de Vias - INVIAS/2023 office/Cuentas de Cobro/Febrero/\Users\adriana\Downloads\Users\adriana\Downloads\Users\adriana\Desktop\Invías\2022\Contraloria\C:\Users\avarelam\Desktop\Planeación\PLANEACIÓN 2017\Varios\Formatos\[Formato Plan de Accion V2.1.xlsx]Políticas Vs Dimención'!#REF!</xm:f>
          </x14:formula1>
          <xm:sqref>C254 C74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1 TRIM. PAA 2024</vt:lpstr>
      <vt:lpstr>'MONITOREO 1 TRIM. PAA 2024'!Área_de_impresión</vt:lpstr>
      <vt:lpstr>PAAC</vt:lpstr>
      <vt:lpstr>'MONITOREO 1 TRIM. PAA 2024'!Títulos_a_imprimir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Adriana Varela Montenegro</cp:lastModifiedBy>
  <dcterms:created xsi:type="dcterms:W3CDTF">2014-11-11T21:05:34Z</dcterms:created>
  <dcterms:modified xsi:type="dcterms:W3CDTF">2024-05-27T17:27:25Z</dcterms:modified>
</cp:coreProperties>
</file>