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4\3. PAAC\"/>
    </mc:Choice>
  </mc:AlternateContent>
  <xr:revisionPtr revIDLastSave="0" documentId="13_ncr:1_{4134A6F0-42EB-44B0-A547-2D6FFE84FB8B}" xr6:coauthVersionLast="47" xr6:coauthVersionMax="47" xr10:uidLastSave="{00000000-0000-0000-0000-000000000000}"/>
  <bookViews>
    <workbookView xWindow="-120" yWindow="-120" windowWidth="29040" windowHeight="15840" activeTab="1" xr2:uid="{75D47819-4A3F-4820-B3EB-7FC30D41A663}"/>
  </bookViews>
  <sheets>
    <sheet name="general" sheetId="3" r:id="rId1"/>
    <sheet name="Detalle" sheetId="1" r:id="rId2"/>
    <sheet name="Resumen" sheetId="2" state="hidden" r:id="rId3"/>
  </sheets>
  <definedNames>
    <definedName name="_xlnm._FilterDatabase" localSheetId="1" hidden="1">Detalle!$A$3:$X$60</definedName>
    <definedName name="_xlnm.Print_Area" localSheetId="1">Detalle!$A$1:$X$92</definedName>
    <definedName name="_xlnm.Print_Area" localSheetId="0">general!$A$1:$M$36</definedName>
    <definedName name="_xlnm.Print_Area" localSheetId="2">Resumen!$A$1:$B$30</definedName>
    <definedName name="Dependecias">Detalle!$F$3:$O$3</definedName>
    <definedName name="_xlnm.Print_Titles" localSheetId="1">Detalle!$1:$2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1" l="1"/>
  <c r="T12" i="1"/>
  <c r="U12" i="1" s="1"/>
  <c r="R12" i="1"/>
  <c r="S12" i="1" s="1"/>
  <c r="W12" i="1"/>
  <c r="Q12" i="1"/>
  <c r="T28" i="1"/>
  <c r="R28" i="1"/>
  <c r="U25" i="1"/>
  <c r="W16" i="1" l="1"/>
  <c r="U16" i="1"/>
  <c r="S16" i="1"/>
  <c r="Q16" i="1"/>
  <c r="W47" i="1" l="1"/>
  <c r="U47" i="1"/>
  <c r="S47" i="1"/>
  <c r="Q47" i="1"/>
  <c r="W46" i="1"/>
  <c r="U46" i="1"/>
  <c r="S46" i="1"/>
  <c r="Q46" i="1"/>
  <c r="U37" i="1"/>
  <c r="W60" i="1" l="1"/>
  <c r="U60" i="1"/>
  <c r="S60" i="1"/>
  <c r="Q60" i="1"/>
  <c r="W59" i="1"/>
  <c r="U59" i="1"/>
  <c r="S59" i="1"/>
  <c r="Q59" i="1"/>
  <c r="W58" i="1"/>
  <c r="U58" i="1"/>
  <c r="S58" i="1"/>
  <c r="Q58" i="1"/>
  <c r="W57" i="1"/>
  <c r="U57" i="1"/>
  <c r="S57" i="1"/>
  <c r="Q57" i="1"/>
  <c r="W56" i="1"/>
  <c r="U56" i="1"/>
  <c r="S56" i="1"/>
  <c r="Q56" i="1"/>
  <c r="W11" i="1" l="1"/>
  <c r="U11" i="1"/>
  <c r="S11" i="1"/>
  <c r="Q11" i="1"/>
  <c r="W10" i="1"/>
  <c r="U10" i="1"/>
  <c r="S10" i="1"/>
  <c r="Q10" i="1"/>
  <c r="W6" i="1"/>
  <c r="U6" i="1"/>
  <c r="S6" i="1"/>
  <c r="Q6" i="1"/>
  <c r="W5" i="1"/>
  <c r="U5" i="1"/>
  <c r="S5" i="1"/>
  <c r="Q5" i="1"/>
  <c r="W25" i="1"/>
  <c r="W51" i="1"/>
  <c r="U51" i="1"/>
  <c r="S51" i="1"/>
  <c r="Q51" i="1"/>
  <c r="W50" i="1"/>
  <c r="U50" i="1"/>
  <c r="S50" i="1"/>
  <c r="Q50" i="1"/>
  <c r="W49" i="1"/>
  <c r="U49" i="1"/>
  <c r="S49" i="1"/>
  <c r="Q49" i="1"/>
  <c r="W48" i="1"/>
  <c r="U48" i="1"/>
  <c r="S48" i="1"/>
  <c r="Q48" i="1"/>
  <c r="W45" i="1"/>
  <c r="U45" i="1"/>
  <c r="S45" i="1"/>
  <c r="Q45" i="1"/>
  <c r="W44" i="1"/>
  <c r="U44" i="1"/>
  <c r="S44" i="1"/>
  <c r="Q44" i="1"/>
  <c r="W43" i="1"/>
  <c r="U43" i="1"/>
  <c r="S43" i="1"/>
  <c r="Q43" i="1"/>
  <c r="W42" i="1"/>
  <c r="U42" i="1"/>
  <c r="S42" i="1"/>
  <c r="Q42" i="1"/>
  <c r="W41" i="1"/>
  <c r="U41" i="1"/>
  <c r="S41" i="1"/>
  <c r="Q41" i="1"/>
  <c r="W40" i="1"/>
  <c r="U40" i="1"/>
  <c r="S40" i="1"/>
  <c r="Q40" i="1"/>
  <c r="W39" i="1"/>
  <c r="U39" i="1"/>
  <c r="S39" i="1"/>
  <c r="Q39" i="1"/>
  <c r="W38" i="1"/>
  <c r="U38" i="1"/>
  <c r="S38" i="1"/>
  <c r="Q38" i="1"/>
  <c r="W37" i="1"/>
  <c r="S37" i="1"/>
  <c r="Q37" i="1"/>
  <c r="W32" i="1"/>
  <c r="U32" i="1"/>
  <c r="S32" i="1"/>
  <c r="Q32" i="1"/>
  <c r="W30" i="1"/>
  <c r="U30" i="1"/>
  <c r="S30" i="1"/>
  <c r="Q30" i="1"/>
  <c r="W55" i="1"/>
  <c r="U55" i="1"/>
  <c r="S55" i="1"/>
  <c r="Q55" i="1"/>
  <c r="W54" i="1"/>
  <c r="U54" i="1"/>
  <c r="S54" i="1"/>
  <c r="Q54" i="1"/>
  <c r="W53" i="1"/>
  <c r="U53" i="1"/>
  <c r="S53" i="1"/>
  <c r="Q53" i="1"/>
  <c r="W52" i="1"/>
  <c r="U52" i="1"/>
  <c r="S52" i="1"/>
  <c r="Q52" i="1"/>
  <c r="W36" i="1"/>
  <c r="U36" i="1"/>
  <c r="S36" i="1"/>
  <c r="Q36" i="1"/>
  <c r="W29" i="1"/>
  <c r="U29" i="1"/>
  <c r="S29" i="1"/>
  <c r="Q29" i="1"/>
  <c r="W28" i="1"/>
  <c r="U28" i="1"/>
  <c r="S28" i="1"/>
  <c r="Q28" i="1"/>
  <c r="W27" i="1"/>
  <c r="U27" i="1"/>
  <c r="S27" i="1"/>
  <c r="Q27" i="1"/>
  <c r="W26" i="1"/>
  <c r="U26" i="1"/>
  <c r="S26" i="1"/>
  <c r="Q26" i="1"/>
  <c r="W35" i="1"/>
  <c r="U35" i="1"/>
  <c r="S35" i="1"/>
  <c r="Q35" i="1"/>
  <c r="W34" i="1"/>
  <c r="U34" i="1"/>
  <c r="S34" i="1"/>
  <c r="Q34" i="1"/>
  <c r="W33" i="1"/>
  <c r="U33" i="1"/>
  <c r="S33" i="1"/>
  <c r="Q33" i="1"/>
  <c r="W31" i="1"/>
  <c r="U31" i="1"/>
  <c r="S31" i="1"/>
  <c r="Q31" i="1"/>
  <c r="W24" i="1"/>
  <c r="U24" i="1"/>
  <c r="S24" i="1"/>
  <c r="Q24" i="1"/>
  <c r="W23" i="1"/>
  <c r="U23" i="1"/>
  <c r="S23" i="1"/>
  <c r="Q23" i="1"/>
  <c r="W22" i="1"/>
  <c r="U22" i="1"/>
  <c r="S22" i="1"/>
  <c r="Q22" i="1"/>
  <c r="W20" i="1"/>
  <c r="U20" i="1"/>
  <c r="S20" i="1"/>
  <c r="Q20" i="1"/>
  <c r="W21" i="1"/>
  <c r="U21" i="1"/>
  <c r="S21" i="1"/>
  <c r="Q21" i="1"/>
  <c r="W19" i="1"/>
  <c r="U19" i="1"/>
  <c r="S19" i="1"/>
  <c r="Q19" i="1"/>
  <c r="W17" i="1"/>
  <c r="U17" i="1"/>
  <c r="S17" i="1"/>
  <c r="Q17" i="1"/>
  <c r="W18" i="1"/>
  <c r="U18" i="1"/>
  <c r="S18" i="1"/>
  <c r="Q18" i="1"/>
  <c r="W15" i="1"/>
  <c r="U15" i="1"/>
  <c r="S15" i="1"/>
  <c r="Q15" i="1"/>
  <c r="W14" i="1"/>
  <c r="U14" i="1"/>
  <c r="S14" i="1"/>
  <c r="Q14" i="1"/>
  <c r="W13" i="1"/>
  <c r="U13" i="1"/>
  <c r="S13" i="1"/>
  <c r="Q13" i="1"/>
  <c r="W9" i="1"/>
  <c r="U9" i="1"/>
  <c r="S9" i="1"/>
  <c r="Q9" i="1"/>
  <c r="W8" i="1"/>
  <c r="U8" i="1"/>
  <c r="S8" i="1"/>
  <c r="Q8" i="1"/>
  <c r="W7" i="1"/>
  <c r="U7" i="1"/>
  <c r="S7" i="1"/>
  <c r="Q7" i="1"/>
  <c r="W4" i="1"/>
  <c r="U4" i="1"/>
  <c r="S4" i="1"/>
  <c r="Q4" i="1"/>
</calcChain>
</file>

<file path=xl/sharedStrings.xml><?xml version="1.0" encoding="utf-8"?>
<sst xmlns="http://schemas.openxmlformats.org/spreadsheetml/2006/main" count="509" uniqueCount="280">
  <si>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</si>
  <si>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</si>
  <si>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</si>
  <si>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</si>
  <si>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</si>
  <si>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</si>
  <si>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</si>
  <si>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</si>
  <si>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</si>
  <si>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</si>
  <si>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</si>
  <si>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</si>
  <si>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</si>
  <si>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</si>
  <si>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</si>
  <si>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</si>
  <si>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</si>
  <si>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</si>
  <si>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</si>
  <si>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</si>
  <si>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</si>
  <si>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</si>
  <si>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</si>
  <si>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2024</t>
  </si>
  <si>
    <t xml:space="preserve">Recursos </t>
  </si>
  <si>
    <t>Estrategia</t>
  </si>
  <si>
    <t>Objetivo</t>
  </si>
  <si>
    <t>Indicador</t>
  </si>
  <si>
    <t>Meta Anual</t>
  </si>
  <si>
    <t>Responsable</t>
  </si>
  <si>
    <t>Físicos</t>
  </si>
  <si>
    <t>Humanos</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</si>
  <si>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</si>
  <si>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</si>
  <si>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</si>
  <si>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</si>
  <si>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</si>
  <si>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revisados y actualizados (cuando aplique) / N° de riesgos de Corrupción vigentes</t>
  </si>
  <si>
    <t>Líderes de proceso. Consolida Oficina Asesora de Planeación.</t>
  </si>
  <si>
    <t>X</t>
  </si>
  <si>
    <t>Número de Riesgos de Corrupción con reporte de ejecución y seguimiento en KAWAK  / N°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</si>
  <si>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</si>
  <si>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</si>
  <si>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</si>
  <si>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</si>
  <si>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</si>
  <si>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</si>
  <si>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Secretaría Genenral y Dirección Técnica y de Estructuración (apoya OTIC)</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</si>
  <si>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</si>
  <si>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</si>
  <si>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</si>
  <si>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Consolida Oficina Asesora de Planeación.</t>
  </si>
  <si>
    <t xml:space="preserve"> 4 - Mecanismos para mejorar la Atención al Ciudadano</t>
  </si>
  <si>
    <t>Todos, como ciudadanos, sabemos como mejorar la atención.</t>
  </si>
  <si>
    <t xml:space="preserve">Número  de peticiones de los ciudadanos respondidas oportunamente/Número de peticiones realizadas por los ciudadanos </t>
  </si>
  <si>
    <t xml:space="preserve">Secretaría General </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</si>
  <si>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</si>
  <si>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</si>
  <si>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</si>
  <si>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</si>
  <si>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</si>
  <si>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</si>
  <si>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RESPONSABLES</t>
  </si>
  <si>
    <t>CRONOGRAMA</t>
  </si>
  <si>
    <t>Observaciones</t>
  </si>
  <si>
    <t>Subcomponente</t>
  </si>
  <si>
    <t>Actividades</t>
  </si>
  <si>
    <t>Meta o producto</t>
  </si>
  <si>
    <t>LÍDER</t>
  </si>
  <si>
    <t>INVOLUCRADOS</t>
  </si>
  <si>
    <t>1° trimestre</t>
  </si>
  <si>
    <t>2° Trimestre</t>
  </si>
  <si>
    <t>3° trimestre</t>
  </si>
  <si>
    <t>4°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</si>
  <si>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</si>
  <si>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</si>
  <si>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</si>
  <si>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</si>
  <si>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</si>
  <si>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</si>
  <si>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</si>
  <si>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</si>
  <si>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</si>
  <si>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</si>
  <si>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</si>
  <si>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</si>
  <si>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</si>
  <si>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</si>
  <si>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r>
      <t xml:space="preserve">La </t>
    </r>
    <r>
      <rPr>
        <b/>
        <sz val="11"/>
        <color theme="1"/>
        <rFont val="Calibri"/>
        <family val="2"/>
        <scheme val="minor"/>
      </rPr>
      <t>Dirección General</t>
    </r>
    <r>
      <rPr>
        <sz val="11"/>
        <color theme="1"/>
        <rFont val="Calibri"/>
        <family val="2"/>
        <scheme val="minor"/>
      </rPr>
      <t xml:space="preserve"> revisará  las propuestas de actualización de la Política Institucional de Administración del Riesgo, propuesta por la Oficina Asesora de Planeación a partir de un ejercicio participativo. 
Los</t>
    </r>
    <r>
      <rPr>
        <b/>
        <sz val="11"/>
        <color theme="1"/>
        <rFont val="Calibri"/>
        <family val="2"/>
        <scheme val="minor"/>
      </rPr>
      <t xml:space="preserve"> líderes de proceso</t>
    </r>
    <r>
      <rPr>
        <sz val="11"/>
        <color theme="1"/>
        <rFont val="Calibri"/>
        <family val="2"/>
        <scheme val="minor"/>
      </rPr>
      <t xml:space="preserve"> se encargarán del mantenimiento efectivo de controles internos, por consiguiente, identifican, evalúan, controlan y mitigan los riesgos.
</t>
    </r>
  </si>
  <si>
    <t xml:space="preserve">Diseñar Sistema Integral de Control y Prevención del Riesgo de Corrupción </t>
  </si>
  <si>
    <t xml:space="preserve">Sistema Integral de Control y Prevención del Riesgo de Corrupción diseñado </t>
  </si>
  <si>
    <t>Acorde con los lineamientos de la Secretaría de Trasparencia y buenas prácticas
2023I-VBOG-040793 del 21/12/23 OFICINA CONTROL DISCIPLINARIO
Sin novedad respecto a borrador incial
2023I-VBOG-041784 del 23/12/23 OFICINA   DE   TECNOLOGIAS   DE   LA   INFORMACION   Y   LAS COMUNICACIONES
Sin novedad respecto a borrador incial
2023I-VBOG-041952 del 26/12/23 SUBDIRECCION GENERAL
Es indicado la conformación de un comité de diseño y seguimiento del sistema integral de control de prevension y riesgo con el objeto de generar información unificada.
2023I-VBOG-040194 del 20/12/23 OFICINA DE CONTROL INTERNO
La función de la OCI es la verificación cuatrimestral del cumplimiento de la actividad</t>
  </si>
  <si>
    <t>2.Construcción del Mapa de Riesgos de Corrupción</t>
  </si>
  <si>
    <t>Actualizar la matriz y mapa de riesgos de corrupción, cuando aplique</t>
  </si>
  <si>
    <t xml:space="preserve">Matriz y mapa de riesgos de corrupción actualizados </t>
  </si>
  <si>
    <t>2023I-VBOG-040793 del 21/12/23 OFICINA CONTROL DISCIPLINARIO
Sin novedad respecto a borrador incial
2023I-VBOG-041784 del 23/12/23 OFICINA   DE   TECNOLOGIAS   DE   LA   INFORMACION   Y   LAS COMUNICACIONES
Sin novedad respecto a borrador incial
2023I-VBOG-040194 del 20/12/23 OFICINA DE CONTROL INTERNO
La función de la OCI es la verificación del cumplimiento de la actividad</t>
  </si>
  <si>
    <t xml:space="preserve">3. Consulta y divulgación </t>
  </si>
  <si>
    <t>Estrategia de lucha contra la corrupción de las vigencias 2024 y 2025 elaborada participativamante</t>
  </si>
  <si>
    <t>x</t>
  </si>
  <si>
    <t>En el mes de enero se analizan los aportes internos y externos del borrador del Plan Anticroccupción y de Atención al Ciudadano 2024, previamente socializado.
En el último trimestre se vincularán actores en el diagnóstico y borrador de la estrategia de lucha contra la corrupción 2025.
2023I-VBOG-041952 del 26/12/23 SUBDIRECCION GENERAL
Sin novedad respecto a borrador incial</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</si>
  <si>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</si>
  <si>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</si>
  <si>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r>
      <t xml:space="preserve">La </t>
    </r>
    <r>
      <rPr>
        <b/>
        <sz val="11"/>
        <color theme="1"/>
        <rFont val="Calibri"/>
        <family val="2"/>
        <scheme val="minor"/>
      </rPr>
      <t>Subdirección General</t>
    </r>
    <r>
      <rPr>
        <sz val="11"/>
        <color theme="1"/>
        <rFont val="Calibri"/>
        <family val="2"/>
        <scheme val="minor"/>
      </rPr>
      <t>, apoyará en el despliegue de las estrategias de divulgación y socialización, con apoyo del grupo Gerencia de Comunicaciones.</t>
    </r>
    <r>
      <rPr>
        <sz val="11"/>
        <color theme="1"/>
        <rFont val="Calibri"/>
        <family val="2"/>
        <scheme val="minor"/>
      </rPr>
      <t xml:space="preserve">
2023I-VBOG-041952 del 26/12/23 SUBDIRECCION GENERAL
La Subdirección General, apoyará en el despliegue de las estrategias de divulgación y socialización, con apoyo del grupo Gerencia de Comunicaciones.</t>
    </r>
  </si>
  <si>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</si>
  <si>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</si>
  <si>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</si>
  <si>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</si>
  <si>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</si>
  <si>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El informe se publicará el mes siguiente al corte trimestral</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</si>
  <si>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</si>
  <si>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</si>
  <si>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</si>
  <si>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</si>
  <si>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</si>
  <si>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 xml:space="preserve">
Memorando  2023I-VBOG-04330 del 28/12/23 SECRETRAÍA GENERAL
Se incluyen incolucrados y programa trimestralización</t>
  </si>
  <si>
    <t>Sin subcomponente</t>
  </si>
  <si>
    <t>Desarrollar ejercicios semestrales de participación para la identificación y priorización de mejoras de los trámites</t>
  </si>
  <si>
    <t>1. Cronograma</t>
  </si>
  <si>
    <t xml:space="preserve">
Memorando  2023I-VBOG-04330 del 28/12/23 SECRETRAÍA GENERAL
Se ajusta redación, se incluyen incolucrados y reprograma trimestralización</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</si>
  <si>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</si>
  <si>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</si>
  <si>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</si>
  <si>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</si>
  <si>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</si>
  <si>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 xml:space="preserve">2023I-VBOG-041952 del 26/12/23 SUBDIRECCION GENERAL
La subdireccion general por intermedio de la Gerencia de Comunicaciones realizara la divulgacion  y la publicación de la información proveniente de las unidades ejecutoras acerca de los proyectos que esta supervisa </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</si>
  <si>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</si>
  <si>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</si>
  <si>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2023I-VBOG-041952 del 26/12/23 SUBDIRECCION GENERAL
La subdireccion general por intermedio de la Gerencia de Comunicaciones realizara la publicacion de dicha informacion siguiendo los lineamiento del grupo de atencion y relacionamiento al ciudadano adscrito a la subdirección administrativa, por lo tanto el liderazgo debe ser adoptado por la Secretaria General.</t>
  </si>
  <si>
    <t>Diálogo</t>
  </si>
  <si>
    <t>Realizar el principal espacio de rendición de cuentas</t>
  </si>
  <si>
    <t>Principal Espacio de rendición de cuentas realizado</t>
  </si>
  <si>
    <t>2023I-VBOG-040793 del 21/12/23 OFICINA CONTROL DISCIPLINARIO
Sin novedad respecto a borrador incial
2023I-VBOG-041784 del 23/12/23 OFICINA   DE   TECNOLOGIAS   DE   LA   INFORMACION   Y   LAS COMUNICACIONES
Sin novedad respecto a borrador incial
2023I-VBOG-041952 del 26/12/23 SUBDIRECCION GENERAL
La Subdirección general atravéz de la Oficina de comunicaciones dispondra del espacio virtual y coordinara  y la estrategia de comunicación de la rendición  de cuentas del año 2024
2023I-VBOG-042178 del 26/12/23 DIRECCIÓN DE EJECUCIÓN Y OPERACIÓN
Sin novedad respecto a borrador incial</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</si>
  <si>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</si>
  <si>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</si>
  <si>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</si>
  <si>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</si>
  <si>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</si>
  <si>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POPONE LA INCLUSIÓN DE LA Secretaría General como involucrada</t>
  </si>
  <si>
    <t>Realizar seguimiento trimestral  a los acuerdos o compromisos asumidos con los grupos de valor y publicarlo en la página web</t>
  </si>
  <si>
    <t>Seguimiento a los acuerdos o compromisos asumidos con los grupos de valor publicado en la página web</t>
  </si>
  <si>
    <t xml:space="preserve">2023I-VBOG-041952 del 26/12/23 SUBDIRECCION GENERAL
La Subdirección General atravéz de la Oficina de comunicaciones publicará la información pertinente una vez sea revisada y analizada, por parte de la dependencia competentes funcionalmente.
Memo SG
Se incluye involucrado.
"LAS AREAS REALIZAN EL SEGUIMIENTO A SUS COMPROMISOS ADQUIRIDOS Y REPORTAN A LA SG QUIEN CONSOLIDA Y ENVIA A COMUNICACIÓN PARA SU PUBLICACION"
2023I-VBOG-042178 del 26/12/23 DIRECCIÓN DE EJECUCIÓN Y OPERACIÓN
Sin novedad respecto a borrador incial
</t>
  </si>
  <si>
    <t xml:space="preserve">Evaluar eventos de diálogo realizados e implementar acciones de mejora </t>
  </si>
  <si>
    <t xml:space="preserve">Eventos de dialogo realizados y acciones de mejora implementadas (si aplica) </t>
  </si>
  <si>
    <t>2023I-VBOG-041952 del 26/12/23 SUBDIRECCION GENERAL
Indica "No aplica ", se excluye de involucrado.
2023I-VBOG-04330 del 28/12/23 SECRETRAÍA GENERAL
Inlcuye involucrados.
ESPACIOS DE DIALOGO HACE REFERNCIA: FACEBOOK LIVE, CHAT, PRINCIPAL ESPACIO DE RENDICIÓN DE CUENTAS.
LAS AREAS ORGANIZADORAS DE CADA ESPACIO DE DIÁLOGO EVALUARAN CADA ACTIVIDAD, DOCUMENTARAN LAS OPORTUNIDADES DE MEJORA Y ENVIARON LOS SOPORTES A SG
2023I-VBOG-042178 del 26/12/23 DIRECCIÓN DE EJECUCIÓN Y OPERACIÓN
Sin novedad respecto a borrador incial</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</si>
  <si>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</si>
  <si>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</si>
  <si>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</si>
  <si>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</si>
  <si>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</si>
  <si>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2023I-VBOG-04330 del 28/12/23 SECRETRAÍA GENERAL
Ajusta redación, prodcuto y cronograma.
"EL FORTALECIMIENTO DEL MODELO ES EL DESARROLLO DE ESTRATEGIAS QUE APORTEN AL MEJORAMIENTO DE LA RELACION ESTDO CIUDADANO. (GRUPO DE ATENCION Y RELACIONAMIENTO CIUDADANO)"</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</si>
  <si>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</si>
  <si>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</si>
  <si>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 xml:space="preserve">2023I-VBOG-040793 del 21/12/23 OFICINA CONTROL DISCIPLINARIO
Del informe de denuncias presentadas y atendidas, que reporta el Grupo de relacionamiento ciudadano a la Oficina de Control Disciplinario, se revisaran y evaluarán las que no hayan sido atendidas, para proceden a asignarles un expediente con radicado de queja y realizar las indagaciones previas correspondientes, de acuerdo con el Código Disciplinario.
2023I-VBOG-04330 del 28/12/23 SECRETRAÍA GENERAL
"GRUPO DE ATENCION Y RELACIONAMIENTO CIUDADANO ES EL RESPONABLE DE GENERAR LO REPORTE"
</t>
  </si>
  <si>
    <t>Actualizar y simplificar los procesos, procedimientos y protocolos de servicio para fortalecer el relacionamiento con los grupos de valor</t>
  </si>
  <si>
    <t>1. Cronograma
2. Procesos, procedimientos y protocolos de servicio actualizados/simplificados</t>
  </si>
  <si>
    <t>2023I-VBOG-04330 del 28/12/23 SECRETRAÍA GENERAL
Se ajusta cronograma
"GRUPO DE ATENCION Y RELACIONAMIENTO CIUDADANO ES EL RESPONABLE DE LA INICIATIVA PARA SIMPLIFICAR LOS PROCESOS, PROTOCOLOS Y PROCEDIMIENTOS"</t>
  </si>
  <si>
    <t>2. Fortalecimiento del Talento humano al servicio del ciudadano</t>
  </si>
  <si>
    <t>Generar incentivos a los servidores públicos de las áreas de atención al ciudadano</t>
  </si>
  <si>
    <t>Incentivos generados</t>
  </si>
  <si>
    <t>2023I-VBOG-04330 del 28/12/23 SECRETRAÍA GENERAL
Se ajusta cronograma 
"SUBDIRECCIÓN DE GESTIÓN  Y TALENTO HUMANO LIDERA EL DESARROLLO DE LA ACTIVIDAD."</t>
  </si>
  <si>
    <t>Talento humano de la entidad, capacitado en atención incluyente.</t>
  </si>
  <si>
    <t>Memo SG
Se ajusta cronograma 
"SUBDIRECCIÓN DE GESTIÓN  Y TALENTO HUMANO LIDERA EL DESARROLLO DE LA ACTIVIDAD."</t>
  </si>
  <si>
    <t>Realizar mesas de trabajo sobre servicio al ciudadano y PQRD en Direcciones Territoriales</t>
  </si>
  <si>
    <t>6 Mesas de trabajo realizadas en Direcciones Territoriales</t>
  </si>
  <si>
    <t>2023I-VBOG-04330 del 28/12/23 SECRETRAÍA GENERAL
Se ajusta cronograma 
"SE DEBEN PRIORIZAR LAS DEPENDENCIAS CON MAYOR VOLÚMEN DE PQRSD ATENDIDAS INOPORTUNAMENTE, O PARCIALMENTE.."</t>
  </si>
  <si>
    <t xml:space="preserve">Realizar charlas sobre la responsabilidad de los servidores públicos (deberes, derechos y obligaciones)     </t>
  </si>
  <si>
    <t>4 charlas realizadas.</t>
  </si>
  <si>
    <t xml:space="preserve">2023I-VBOG-040793 del 21/12/23 OFICINA CONTROL DISCIPLINARIO
Se ajsuta redación de la actividad, producto, lider y cronograma </t>
  </si>
  <si>
    <t>3. Gestión de relacionamiento con los ciudadanos</t>
  </si>
  <si>
    <t>Definir y difundir el portafolio de servicios al ciudadano de la entidad</t>
  </si>
  <si>
    <t> Portafolio de servicios definido y difundido</t>
  </si>
  <si>
    <t>Memo SG
Propone cambio de Líder
2023I-VBOG-042178 del 26/12/23 DIRECCIÓN DE EJECUCIÓN Y OPERACIÓN
Sin novedad respecto a borrador incial</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</si>
  <si>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</si>
  <si>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</si>
  <si>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2023I-VBOG-04330 del 28/12/23 SECRETRAÍA GENERAL
Ajusta redación, producto y cronograma.
"El grupo de atención y relacionamiento al ciudadano es el reponsable de la ejecución de la activiad"</t>
  </si>
  <si>
    <t xml:space="preserve">Realizar informe de PQRD </t>
  </si>
  <si>
    <t>2023I-VBOG-04330 del 28/12/23 SECRETRAÍA GENERAL
Ajusta redación y producto y cronograma.
"El Grupo de relacionamiento y atención al ciudadano es el responsable del desarrollo de la actividad."</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</si>
  <si>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</si>
  <si>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</si>
  <si>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</si>
  <si>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2023I-VBOG-04330 del 28/12/23 SECRETRAÍA GENERAL
"El Grupo de relacionamiento y atención al ciudadano es el responsable del desarrollo de la actividad. (Caracterización de los grupos de interés y estrategia de interacción)"</t>
  </si>
  <si>
    <t>5. Evaluación de gestión y medición de la percepción ciudadana</t>
  </si>
  <si>
    <t>Evaluar la experiencia de usuarios y la percepción de la ciudadanía</t>
  </si>
  <si>
    <t>Experiencia de usuarios y Percepción de la ciudadanía, evaluada</t>
  </si>
  <si>
    <t>2023I-VBOG-04330 del 28/12/23 SECRETRAÍA GENERAL
"El Grupo de relacionamiento y atención al ciudadano es el responsable del desarrollo de la actividad. Contemplar metodologías de análisis de datos, distintas fuentes de información y productos ofrecidos a los grupos de valor"</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</si>
  <si>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</si>
  <si>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</si>
  <si>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</si>
  <si>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</si>
  <si>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</si>
  <si>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Según cronograma y hoja de ruta
2023I-VBOG-04330 del 28/12/23 SECRETRAÍA GENERAL
Sin novedad respecto a versión incial</t>
  </si>
  <si>
    <t>Identificar datos que se requieren publicar</t>
  </si>
  <si>
    <t>1.  Cronograma y hoja de Ruta
2. Informe de Datos que se requieren publicar (ejemplo: km de vía construida), identificados
3. Datos publicados en datos.gov.co</t>
  </si>
  <si>
    <t>2023I-VBOG-041784 del 23/12/23 OFICINA   DE   TECNOLOGIAS   DE   LA   INFORMACION   Y   LAS  COMUNICACIONES
Ajusta cronograma trimestral
2023I-VBOG-041952 del 26/12/23 SUBDIRECCION GENERAL
Sin novedad respecto a borrador incial
2023I-VBOG-042178 del 26/12/23 DIRECCIÓN DE EJECUCIÓN Y OPERACIÓN
Sin novedad respecto a borrador incial</t>
  </si>
  <si>
    <t xml:space="preserve"> Información de los Trámites actualizada en SUIT</t>
  </si>
  <si>
    <t>Memo SG
propone cambio de líder
2023I-VBOG-042178 del 26/12/23 DIRECCIÓN DE EJECUCIÓN Y OPERACIÓN
Sin novedad respecto a borrador incial</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</si>
  <si>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</si>
  <si>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</si>
  <si>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</si>
  <si>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2023I-VBOG-04330 del 28/12/23 SECRETRAÍA GENERAL
"LA SUBDIRECCIÓN DE GESTIÓN Y TALENTO HUMANO RESPONSABLE DEL DESARROLLO DE LA ACTIVIDAD"</t>
  </si>
  <si>
    <t>Elaborar, presentar y publicar en la página web de la entidad los Estados Financieros</t>
  </si>
  <si>
    <t xml:space="preserve">Estados Financieros elaborados, presentados y publicados </t>
  </si>
  <si>
    <t>2023I-VBOG-04330 del 28/12/23 SECRETRAÍA GENERAL
Incluye incolucrado
"LA SUBDIRECCIÓN FINANCIERA RESPONSABLE DEL DESARROLLO DE LA ACTIVIDAD."</t>
  </si>
  <si>
    <t>Actualizar y publicar el normograma</t>
  </si>
  <si>
    <t xml:space="preserve">Normograma actualizado y publicado </t>
  </si>
  <si>
    <t>2023I-VBOG-038884 DEL 18/12/23 DIRECCIÓN JURÍDICA  Sin novedad sobre borrador incial</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</si>
  <si>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</si>
  <si>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</si>
  <si>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</si>
  <si>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</si>
  <si>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</si>
  <si>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</si>
  <si>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</si>
  <si>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Bajo los lineamentos de la Secretaría de Transparencia
2023I-VBOG-04330 del 28/12/23 SECRETRAÍA GENERAL
Incluye incolucrados
"PASO A PASO PARA EL CUMPLIMIENTO DE LA ACTIVIDAD
1. Recopilar información : subdirección Administrativa - Grupo Gestión Documental ( registro de activos),  Dirección Jurídica (índice de información clasificada y reservada) Subdirección General- Grupo Gerencia de Comunicaciones (esquema de publicación).
2. Proyectar, consolidar  el acto administrativo de los instrumentos de gestión de la información Secretaria General
3. revisar acto administrativo proyectado, consolidado, notificado y/o comunicado Dirección Jurídica
4. Expedir acto administrativo por Dirección  General y/o la dependencia competente
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</si>
  <si>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</si>
  <si>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</si>
  <si>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</si>
  <si>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2023I-VBOG-04330 del 28/12/23 SECRETRAÍA GENERAL
"LA SUBDIRECCIÓ ADMINISTRATIVA RESPONSABLE DEL CUMPLIMIENTO DE LA ACTIVIDAD."</t>
  </si>
  <si>
    <t>Realizar seguimiento a los planes de mejoramiento formulados para atender las observaciones de las  Auditorías   efectuadas   (auditorias   al   modelo   de   seguridad   y   privacidad   de   la información (MSPI)</t>
  </si>
  <si>
    <t>Seguimiento reportado a la Oficina de Control Interno</t>
  </si>
  <si>
    <t>2023I-VBOG-041784 del 23/12/23 OFICINA   DE   TECNOLOGIAS   DE   LA   INFORMACION   Y   LAS  COMUNICACIONES
Independiza la actividad
2023I-VBOG-040194 del 20/12/23 OFICINA DE CONTROL INTERNO
La Oficina de Control Interno  -OCI,  ya reportó a las dependencias respectivas los seguimientos de las auditorías, así:Oficina de Tecnologías de la información y comunicaciones OTIC -Informe de Seguimiento al Modelo de Seguridad y Privacidad de la Información- MSPI;  Subdirección General y Grupo Gerencia de Comunicaciones, Informe de Seguimiento - Accesibilidad a páginas WEB - Norma Técnica NTC 5854  y  Subdirección Administrativa  Informe de Seguimiento Accesibilidad al Medio Físico. Espacios de Servicio al Ciudadano en la Administración Pública. Norma Técnica NTC 6047 -2013</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</si>
  <si>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</si>
  <si>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</si>
  <si>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</si>
  <si>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</si>
  <si>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2023I-VBOG-04330 del 28/12/23 SECRETRAÍA GENERAL
Incluye incolucrados</t>
  </si>
  <si>
    <t>1. Cronograma
2. Informe de seguimiento a la implementación de las  macro actividades de   trabajo del plan de implementación del MSPI vigente</t>
  </si>
  <si>
    <t>2023I-VBOG-041784 del 23/12/23 OFICINA   DE   TECNOLOGIAS   DE   LA   INFORMACION   Y   LAS  COMUNICACIONES
Deliminta actividades a vigencia 2024 y ajusta cronograma trimestral</t>
  </si>
  <si>
    <t>Elaborar informe trimestral sobre la información más consultada (indicando  si la misma se encuentra disponible en la página web)</t>
  </si>
  <si>
    <t>Informes trimestrales  sobre información más consultada</t>
  </si>
  <si>
    <t>2023I-VBOG-04330 del 28/12/23 SECRETRAÍA GENERAL
Incluye incolucrados
"SON RESPONSABLE DE LA ACTIVIDAD EL GRUPO DE ATENCIÓN Y RELACIONAMIENTO AL CIUDADANO Y LA SUBDIRECCIÓN GENERAL</t>
  </si>
  <si>
    <t>6- Iniciativas adicionales</t>
  </si>
  <si>
    <t>Implementar la caja de herramientas del código de integridad</t>
  </si>
  <si>
    <t>1. Cronograma
2. Informes de implementación</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</si>
  <si>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</si>
  <si>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</si>
  <si>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t>2023I-VBOG-038884 DEL 18/12/23 DIRECCIÓN JURÍDICA 
Según cronograma y hoja de ruta, paulatinamente através de la SPSC quien solicitará a la oficina de Estructuración  y a su vez a  Colombia Compra Eficiente,  incorporar elementos de integridad pública en los procesos de selección, vinculación, contratación y evaluación de sus servidores, contratistas y en los procesos de contratación con personas jurídicas</t>
  </si>
  <si>
    <t>Realizar jornadas de capacitación para divulgar información sobre conflictos de intereses y su respectivo trámite (identificación, canales, implicaciones, etc.)</t>
  </si>
  <si>
    <t>1. Registro de asistencia
2. Memorias de las jornadas de capacitación</t>
  </si>
  <si>
    <t>Según cronograma y hoja de ruta
2023I-VBOG-04330 del 28/12/23 SECRETRAÍA GENERALSin novedad respecto a versión incial</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</si>
  <si>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</si>
  <si>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</si>
  <si>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2023I-VBOG-04330 del 28/12/23 SECRETRAÍA GENERAL
Sin novedad respecto a versión incial</t>
  </si>
  <si>
    <t>Realizar seguimiento al proceso de socializaciones de proyectos, con el fin de garantizar la comunicación efectiva con las comunidades.</t>
  </si>
  <si>
    <t>Socializaciones con la comunidad, realizadas</t>
  </si>
  <si>
    <t>2023I-VBOG-041584 del 22/12/23 SUBDIRECCIÓN DE SOSTENIBILIDAD
Actividad propuesta</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</si>
  <si>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</si>
  <si>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</si>
  <si>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</si>
  <si>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</si>
  <si>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</si>
  <si>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</si>
  <si>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</si>
  <si>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</si>
  <si>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</si>
  <si>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</si>
  <si>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</si>
  <si>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</si>
  <si>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</si>
  <si>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</si>
  <si>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</si>
  <si>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</si>
  <si>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</si>
  <si>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</si>
  <si>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</si>
  <si>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</si>
  <si>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</si>
  <si>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</si>
  <si>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</si>
  <si>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</si>
  <si>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2023I-VBOG-041952 del 26/12/23 SUBDIRECCION GENERAL
El cronograma debe hacer parte de la estrategia de participación y debe ser coordinado previamente con las dependencias misionales</t>
  </si>
  <si>
    <r>
      <rPr>
        <sz val="11"/>
        <color theme="9"/>
        <rFont val="Calibri"/>
        <family val="2"/>
        <scheme val="minor"/>
      </rPr>
      <t>Capacitar</t>
    </r>
    <r>
      <rPr>
        <sz val="11"/>
        <rFont val="Calibri"/>
        <family val="2"/>
        <scheme val="minor"/>
      </rPr>
      <t xml:space="preserve"> en atención incluyente</t>
    </r>
  </si>
  <si>
    <r>
      <t>Elaborar informe</t>
    </r>
    <r>
      <rPr>
        <sz val="11"/>
        <color theme="9"/>
        <rFont val="Calibri"/>
        <family val="2"/>
        <scheme val="minor"/>
      </rPr>
      <t xml:space="preserve"> mensual  </t>
    </r>
    <r>
      <rPr>
        <sz val="11"/>
        <rFont val="Calibri"/>
        <family val="2"/>
        <scheme val="minor"/>
      </rPr>
      <t>de PQRD cuantificando las alertas y requerimientos frente a las</t>
    </r>
    <r>
      <rPr>
        <sz val="11"/>
        <color theme="9"/>
        <rFont val="Calibri"/>
        <family val="2"/>
        <scheme val="minor"/>
      </rPr>
      <t xml:space="preserve"> respuestas</t>
    </r>
    <r>
      <rPr>
        <sz val="11"/>
        <rFont val="Calibri"/>
        <family val="2"/>
        <scheme val="minor"/>
      </rPr>
      <t xml:space="preserve"> oportunas de los derechos de petición</t>
    </r>
  </si>
  <si>
    <r>
      <t>Actualizar el Sistema Único de Información de Trámites –SUIT</t>
    </r>
    <r>
      <rPr>
        <sz val="11"/>
        <color theme="9"/>
        <rFont val="Calibri"/>
        <family val="2"/>
        <scheme val="minor"/>
      </rPr>
      <t>-</t>
    </r>
    <r>
      <rPr>
        <sz val="11"/>
        <rFont val="Calibri"/>
        <family val="2"/>
        <scheme val="minor"/>
      </rPr>
      <t xml:space="preserve"> la información de los trámites, cuando aplique</t>
    </r>
  </si>
  <si>
    <r>
      <t xml:space="preserve">Realizar seguimiento a la implementación de las  macro actividades de   trabajo del plan de implementación del </t>
    </r>
    <r>
      <rPr>
        <sz val="11"/>
        <color theme="9"/>
        <rFont val="Calibri"/>
        <family val="2"/>
        <scheme val="minor"/>
      </rPr>
      <t xml:space="preserve">Modelo de Seguridad y Privacidad de la Información </t>
    </r>
    <r>
      <rPr>
        <sz val="11"/>
        <rFont val="Calibri"/>
        <family val="2"/>
        <scheme val="minor"/>
      </rPr>
      <t>–MSPI- vigencia 2024</t>
    </r>
  </si>
  <si>
    <t>Realizar seguimiento a los planes de mejoramiento formulados para atender las observaciones de las Auditorías efectuadas norma técnica NTC 5854</t>
  </si>
  <si>
    <t>Mejorar la oportunidad en atención de las peticiones de los ciudadanos, conforme a los principios de información completa, clara, consistente, con altos niveles de calidad y oportunidad en el servicio ajustando la oferta institucional a las necesidades, realidades y expectativas del ciudadano.</t>
  </si>
  <si>
    <t>Número de atividades de RdC realizadas / Número de atividades de RdC programadas</t>
  </si>
  <si>
    <t>Componente</t>
  </si>
  <si>
    <t xml:space="preserve">Tecnológicos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</si>
</sst>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2"/>
      <color theme="0"/>
      <name val="Calibri"/>
      <family val="2"/>
      <scheme val="minor"/>
    </font>
    <font>
      <u/>
      <sz val="11"/>
      <color theme="10"/>
      <name val="Calibri"/>
      <family val="2"/>
      <scheme val="minor"/>
    </font>
    <font>
      <b/>
      <sz val="48"/>
      <color theme="1"/>
      <name val="Calibri"/>
      <family val="2"/>
      <scheme val="minor"/>
    </font>
    <font>
      <sz val="16"/>
      <color theme="1"/>
      <name val="Calibri"/>
      <family val="2"/>
    </font>
    <font>
      <sz val="14"/>
      <color theme="1"/>
      <name val="Calibri"/>
      <family val="2"/>
    </font>
    <font>
      <b/>
      <sz val="14"/>
      <color theme="1"/>
      <name val="Calibri"/>
      <family val="2"/>
    </font>
    <font>
      <b/>
      <sz val="20"/>
      <color theme="1"/>
      <name val="Calibri"/>
      <family val="2"/>
    </font>
    <font>
      <sz val="12"/>
      <color theme="1"/>
      <name val="Calibri"/>
      <family val="2"/>
      <scheme val="minor"/>
    </font>
    <font>
      <b/>
      <sz val="11"/>
      <name val="Arial Narrow"/>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i/>
      <sz val="11"/>
      <name val="Calibri"/>
      <family val="2"/>
      <scheme val="minor"/>
    </font>
    <font>
      <b/>
      <i/>
      <sz val="11"/>
      <color theme="1"/>
      <name val="Calibri"/>
      <family val="2"/>
      <scheme val="minor"/>
    </font>
    <font>
      <i/>
      <sz val="11"/>
      <color theme="1"/>
      <name val="Calibri"/>
      <family val="2"/>
      <scheme val="minor"/>
    </font>
    <font>
      <sz val="11"/>
      <color theme="9"/>
      <name val="Calibri"/>
      <family val="2"/>
      <scheme val="minor"/>
    </font>
    <font>
      <b/>
      <sz val="11"/>
      <color theme="9"/>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5B9BD5"/>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2F2F2"/>
        <bgColor indexed="64"/>
      </patternFill>
    </fill>
    <fill>
      <patternFill patternType="solid">
        <fgColor rgb="FFFF0000"/>
        <bgColor indexed="64"/>
      </patternFill>
    </fill>
    <fill>
      <patternFill patternType="solid">
        <fgColor rgb="FFFFFF00"/>
        <bgColor indexed="64"/>
      </patternFill>
    </fill>
    <fill>
      <patternFill patternType="solid">
        <fgColor theme="6" tint="-0.249977111117893"/>
        <bgColor indexed="64"/>
      </patternFill>
    </fill>
    <fill>
      <patternFill patternType="solid">
        <fgColor theme="7"/>
        <bgColor indexed="64"/>
      </patternFill>
    </fill>
    <fill>
      <patternFill patternType="solid">
        <fgColor theme="8" tint="0.79998168889431442"/>
        <bgColor indexed="64"/>
      </patternFill>
    </fill>
    <fill>
      <patternFill patternType="solid">
        <fgColor theme="8"/>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s>
  <borders count="68">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style="medium">
        <color indexed="64"/>
      </left>
      <right/>
      <top/>
      <bottom style="thin">
        <color indexed="64"/>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indexed="64"/>
      </left>
      <right style="thin">
        <color indexed="64"/>
      </right>
      <top/>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s>
  <cellStyleXfs count="4">
    <xf numFmtId="0" fontId="0" fillId="0" borderId="0"/>
    <xf numFmtId="0" fontId="2" fillId="0" borderId="0"/>
    <xf numFmtId="9" fontId="7" fillId="0" borderId="0" applyFont="0" applyFill="0" applyBorder="0" applyAlignment="0" applyProtection="0"/>
    <xf numFmtId="0" fontId="11" fillId="0" borderId="0" applyNumberFormat="0" applyFill="0" applyBorder="0" applyAlignment="0" applyProtection="0"/>
  </cellStyleXfs>
  <cellXfs count="226">
    <xf numFmtId="0" fontId="0" fillId="0" borderId="0" xfId="0"/>
    <xf numFmtId="164" fontId="4" fillId="0" borderId="23" xfId="2" applyNumberFormat="1" applyFont="1" applyFill="1" applyBorder="1" applyAlignment="1" applyProtection="1">
      <alignment horizontal="center" vertical="center" wrapText="1" readingOrder="1"/>
    </xf>
    <xf numFmtId="164" fontId="4" fillId="0" borderId="24" xfId="2" applyNumberFormat="1" applyFont="1" applyFill="1" applyBorder="1" applyAlignment="1" applyProtection="1">
      <alignment horizontal="center" vertical="center" wrapText="1" readingOrder="1"/>
    </xf>
    <xf numFmtId="164" fontId="4" fillId="0" borderId="3" xfId="2" applyNumberFormat="1" applyFont="1" applyFill="1" applyBorder="1" applyAlignment="1" applyProtection="1">
      <alignment horizontal="center" vertical="center" wrapText="1" readingOrder="1"/>
    </xf>
    <xf numFmtId="164" fontId="4" fillId="0" borderId="4" xfId="2" applyNumberFormat="1" applyFont="1" applyFill="1" applyBorder="1" applyAlignment="1" applyProtection="1">
      <alignment horizontal="center" vertical="center" wrapText="1" readingOrder="1"/>
    </xf>
    <xf numFmtId="164" fontId="4" fillId="0" borderId="5" xfId="2" applyNumberFormat="1" applyFont="1" applyFill="1" applyBorder="1" applyAlignment="1" applyProtection="1">
      <alignment horizontal="center" vertical="center" wrapText="1" readingOrder="1"/>
    </xf>
    <xf numFmtId="164" fontId="4" fillId="0" borderId="10" xfId="2" applyNumberFormat="1" applyFont="1" applyFill="1" applyBorder="1" applyAlignment="1" applyProtection="1">
      <alignment horizontal="center" vertical="center" wrapText="1" readingOrder="1"/>
    </xf>
    <xf numFmtId="0" fontId="10" fillId="3" borderId="6" xfId="0" applyFont="1" applyFill="1" applyBorder="1" applyAlignment="1" applyProtection="1">
      <alignment horizontal="center" vertical="center" textRotation="90" wrapText="1" readingOrder="1"/>
      <protection locked="0"/>
    </xf>
    <xf numFmtId="2" fontId="8" fillId="4" borderId="11" xfId="1" applyNumberFormat="1" applyFont="1" applyFill="1" applyBorder="1" applyAlignment="1" applyProtection="1">
      <alignment horizontal="center" vertical="center" textRotation="90" wrapText="1"/>
      <protection locked="0"/>
    </xf>
    <xf numFmtId="164" fontId="8" fillId="4" borderId="12" xfId="2" applyNumberFormat="1" applyFont="1" applyFill="1" applyBorder="1" applyAlignment="1" applyProtection="1">
      <alignment horizontal="center" vertical="center" textRotation="90" wrapText="1"/>
      <protection locked="0"/>
    </xf>
    <xf numFmtId="2" fontId="8" fillId="4" borderId="12" xfId="1" applyNumberFormat="1" applyFont="1" applyFill="1" applyBorder="1" applyAlignment="1" applyProtection="1">
      <alignment horizontal="center" vertical="center" textRotation="90" wrapText="1"/>
      <protection locked="0"/>
    </xf>
    <xf numFmtId="164" fontId="8" fillId="4" borderId="36" xfId="2" applyNumberFormat="1" applyFont="1" applyFill="1" applyBorder="1" applyAlignment="1" applyProtection="1">
      <alignment horizontal="center" vertical="center" textRotation="90" wrapText="1"/>
      <protection locked="0"/>
    </xf>
    <xf numFmtId="0" fontId="14" fillId="0" borderId="0" xfId="0" applyFont="1" applyAlignment="1">
      <alignment horizontal="center" vertical="center" wrapText="1" readingOrder="1"/>
    </xf>
    <xf numFmtId="0" fontId="0" fillId="0" borderId="42" xfId="0" applyBorder="1"/>
    <xf numFmtId="0" fontId="16"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7" fillId="0" borderId="0" xfId="0" applyFont="1" applyAlignment="1">
      <alignment wrapText="1"/>
    </xf>
    <xf numFmtId="0" fontId="17" fillId="0" borderId="0" xfId="0" applyFont="1" applyAlignment="1">
      <alignment horizontal="center" wrapText="1"/>
    </xf>
    <xf numFmtId="0" fontId="18" fillId="5" borderId="45" xfId="1" applyFont="1" applyFill="1" applyBorder="1" applyAlignment="1">
      <alignment horizontal="center" vertical="center" wrapText="1"/>
    </xf>
    <xf numFmtId="0" fontId="18" fillId="5" borderId="47" xfId="1" applyFont="1" applyFill="1" applyBorder="1" applyAlignment="1">
      <alignment horizontal="center" vertical="center" wrapText="1"/>
    </xf>
    <xf numFmtId="9" fontId="18" fillId="5" borderId="49" xfId="1" applyNumberFormat="1" applyFont="1" applyFill="1" applyBorder="1" applyAlignment="1">
      <alignment horizontal="center" vertical="center" wrapText="1"/>
    </xf>
    <xf numFmtId="9" fontId="18" fillId="5" borderId="50" xfId="2" applyFont="1" applyFill="1" applyBorder="1" applyAlignment="1">
      <alignment horizontal="center" vertical="center" wrapText="1"/>
    </xf>
    <xf numFmtId="9" fontId="18" fillId="5" borderId="50" xfId="1" applyNumberFormat="1" applyFont="1" applyFill="1" applyBorder="1" applyAlignment="1">
      <alignment horizontal="center" vertical="center" wrapText="1"/>
    </xf>
    <xf numFmtId="0" fontId="17" fillId="0" borderId="43" xfId="0" applyFont="1" applyBorder="1" applyAlignment="1">
      <alignment horizontal="center" vertical="center" wrapText="1"/>
    </xf>
    <xf numFmtId="0" fontId="0" fillId="0" borderId="43" xfId="0" applyBorder="1" applyAlignment="1">
      <alignment horizontal="center" vertical="center" wrapText="1"/>
    </xf>
    <xf numFmtId="0" fontId="0" fillId="0" borderId="43" xfId="0" applyBorder="1"/>
    <xf numFmtId="9" fontId="1" fillId="0" borderId="43" xfId="0" applyNumberFormat="1" applyFont="1" applyBorder="1" applyAlignment="1">
      <alignment horizontal="center" vertical="center" wrapText="1"/>
    </xf>
    <xf numFmtId="0" fontId="19" fillId="0" borderId="43" xfId="0" applyFont="1" applyBorder="1" applyAlignment="1">
      <alignment horizontal="center" vertical="center"/>
    </xf>
    <xf numFmtId="9" fontId="24" fillId="8" borderId="54" xfId="0" applyNumberFormat="1" applyFont="1" applyFill="1" applyBorder="1" applyAlignment="1">
      <alignment horizontal="center" vertical="center" wrapText="1" readingOrder="1"/>
    </xf>
    <xf numFmtId="0" fontId="24" fillId="8" borderId="54" xfId="0" applyFont="1" applyFill="1" applyBorder="1" applyAlignment="1">
      <alignment horizontal="center" vertical="center" wrapText="1" readingOrder="1"/>
    </xf>
    <xf numFmtId="0" fontId="26" fillId="9" borderId="55" xfId="0" applyFont="1" applyFill="1" applyBorder="1" applyAlignment="1">
      <alignment horizontal="center" vertical="center" wrapText="1" readingOrder="1"/>
    </xf>
    <xf numFmtId="0" fontId="0" fillId="2" borderId="0" xfId="0" applyFill="1" applyAlignment="1" applyProtection="1">
      <alignment textRotation="90" wrapText="1"/>
      <protection locked="0"/>
    </xf>
    <xf numFmtId="0" fontId="0" fillId="2" borderId="0" xfId="0" applyFill="1" applyAlignment="1" applyProtection="1">
      <alignment textRotation="90"/>
      <protection locked="0"/>
    </xf>
    <xf numFmtId="0" fontId="27" fillId="2" borderId="3" xfId="0" applyFont="1" applyFill="1" applyBorder="1" applyAlignment="1" applyProtection="1">
      <alignment horizontal="center" vertical="center" wrapText="1" readingOrder="1"/>
      <protection locked="0"/>
    </xf>
    <xf numFmtId="0" fontId="27" fillId="2" borderId="1" xfId="0" applyFont="1" applyFill="1" applyBorder="1" applyAlignment="1" applyProtection="1">
      <alignment horizontal="center" vertical="center" wrapText="1" readingOrder="1"/>
      <protection locked="0"/>
    </xf>
    <xf numFmtId="164" fontId="4" fillId="0" borderId="1" xfId="2" applyNumberFormat="1" applyFont="1" applyFill="1" applyBorder="1" applyAlignment="1" applyProtection="1">
      <alignment horizontal="center" vertical="center" wrapText="1" readingOrder="1"/>
    </xf>
    <xf numFmtId="164" fontId="4" fillId="0" borderId="2" xfId="2" applyNumberFormat="1" applyFont="1" applyFill="1" applyBorder="1" applyAlignment="1" applyProtection="1">
      <alignment horizontal="center" vertical="center" wrapText="1" readingOrder="1"/>
    </xf>
    <xf numFmtId="164" fontId="27" fillId="0" borderId="3" xfId="2" applyNumberFormat="1" applyFont="1" applyFill="1" applyBorder="1" applyAlignment="1" applyProtection="1">
      <alignment horizontal="center" vertical="center" wrapText="1" readingOrder="1"/>
    </xf>
    <xf numFmtId="164" fontId="27" fillId="0" borderId="4" xfId="2" applyNumberFormat="1" applyFont="1" applyFill="1" applyBorder="1" applyAlignment="1" applyProtection="1">
      <alignment horizontal="center" vertical="center" wrapText="1" readingOrder="1"/>
    </xf>
    <xf numFmtId="0" fontId="29" fillId="0" borderId="0" xfId="0" applyFont="1"/>
    <xf numFmtId="0" fontId="4" fillId="12" borderId="6" xfId="0" applyFont="1" applyFill="1" applyBorder="1" applyAlignment="1" applyProtection="1">
      <alignment horizontal="center" vertical="center" wrapText="1" readingOrder="1"/>
      <protection locked="0"/>
    </xf>
    <xf numFmtId="0" fontId="4" fillId="12" borderId="3" xfId="0" applyFont="1" applyFill="1" applyBorder="1" applyAlignment="1" applyProtection="1">
      <alignment horizontal="center" vertical="center" wrapText="1" readingOrder="1"/>
      <protection locked="0"/>
    </xf>
    <xf numFmtId="0" fontId="4" fillId="12" borderId="1" xfId="0" applyFont="1" applyFill="1" applyBorder="1" applyAlignment="1" applyProtection="1">
      <alignment horizontal="center" vertical="center" wrapText="1" readingOrder="1"/>
      <protection locked="0"/>
    </xf>
    <xf numFmtId="0" fontId="4" fillId="0" borderId="23" xfId="0" applyFont="1" applyBorder="1" applyAlignment="1" applyProtection="1">
      <alignment horizontal="center" vertical="center" wrapText="1" readingOrder="1"/>
      <protection locked="0"/>
    </xf>
    <xf numFmtId="0" fontId="4" fillId="0" borderId="25" xfId="0" applyFont="1" applyBorder="1" applyAlignment="1" applyProtection="1">
      <alignment horizontal="center" vertical="center" wrapText="1" readingOrder="1"/>
      <protection locked="0"/>
    </xf>
    <xf numFmtId="0" fontId="1" fillId="0" borderId="22" xfId="0" applyFont="1" applyBorder="1" applyAlignment="1" applyProtection="1">
      <alignment horizontal="center" vertical="center" wrapText="1" readingOrder="1"/>
      <protection locked="0"/>
    </xf>
    <xf numFmtId="0" fontId="1" fillId="0" borderId="23" xfId="0" applyFont="1" applyBorder="1" applyAlignment="1" applyProtection="1">
      <alignment horizontal="center" vertical="center" wrapText="1" readingOrder="1"/>
      <protection locked="0"/>
    </xf>
    <xf numFmtId="0" fontId="1" fillId="0" borderId="25" xfId="0" applyFont="1" applyBorder="1" applyAlignment="1" applyProtection="1">
      <alignment horizontal="center" vertical="center" wrapText="1" readingOrder="1"/>
      <protection locked="0"/>
    </xf>
    <xf numFmtId="2" fontId="4" fillId="0" borderId="22" xfId="0" applyNumberFormat="1" applyFont="1" applyBorder="1" applyAlignment="1" applyProtection="1">
      <alignment horizontal="center" vertical="center" wrapText="1" readingOrder="1"/>
      <protection locked="0"/>
    </xf>
    <xf numFmtId="2" fontId="4" fillId="0" borderId="23" xfId="0" applyNumberFormat="1" applyFont="1" applyBorder="1" applyAlignment="1" applyProtection="1">
      <alignment horizontal="center" vertical="center" wrapText="1" readingOrder="1"/>
      <protection locked="0"/>
    </xf>
    <xf numFmtId="0" fontId="0" fillId="0" borderId="26" xfId="0" applyBorder="1" applyAlignment="1" applyProtection="1">
      <alignment horizontal="left" vertical="top" wrapText="1"/>
      <protection locked="0"/>
    </xf>
    <xf numFmtId="0" fontId="4" fillId="0" borderId="3" xfId="0" applyFont="1" applyBorder="1" applyAlignment="1" applyProtection="1">
      <alignment horizontal="center" vertical="center" wrapText="1" readingOrder="1"/>
      <protection locked="0"/>
    </xf>
    <xf numFmtId="0" fontId="4" fillId="0" borderId="16" xfId="0" applyFont="1" applyBorder="1" applyAlignment="1" applyProtection="1">
      <alignment horizontal="center" vertical="center" wrapText="1" readingOrder="1"/>
      <protection locked="0"/>
    </xf>
    <xf numFmtId="0" fontId="1" fillId="0" borderId="15" xfId="0" applyFont="1" applyBorder="1" applyAlignment="1" applyProtection="1">
      <alignment horizontal="center" vertical="center" wrapText="1" readingOrder="1"/>
      <protection locked="0"/>
    </xf>
    <xf numFmtId="0" fontId="1" fillId="0" borderId="3" xfId="0" applyFont="1" applyBorder="1" applyAlignment="1" applyProtection="1">
      <alignment horizontal="center" vertical="center" wrapText="1" readingOrder="1"/>
      <protection locked="0"/>
    </xf>
    <xf numFmtId="0" fontId="1" fillId="0" borderId="16" xfId="0" applyFont="1" applyBorder="1" applyAlignment="1" applyProtection="1">
      <alignment horizontal="center" vertical="center" wrapText="1" readingOrder="1"/>
      <protection locked="0"/>
    </xf>
    <xf numFmtId="2" fontId="4" fillId="0" borderId="15" xfId="0" applyNumberFormat="1" applyFont="1" applyBorder="1" applyAlignment="1" applyProtection="1">
      <alignment horizontal="center" vertical="center" wrapText="1" readingOrder="1"/>
      <protection locked="0"/>
    </xf>
    <xf numFmtId="2" fontId="4" fillId="0" borderId="3" xfId="0" applyNumberFormat="1" applyFont="1" applyBorder="1" applyAlignment="1" applyProtection="1">
      <alignment horizontal="center" vertical="center" wrapText="1" readingOrder="1"/>
      <protection locked="0"/>
    </xf>
    <xf numFmtId="0" fontId="0" fillId="0" borderId="27" xfId="0" applyBorder="1" applyAlignment="1" applyProtection="1">
      <alignment horizontal="left" vertical="top" wrapText="1"/>
      <protection locked="0"/>
    </xf>
    <xf numFmtId="0" fontId="3" fillId="0" borderId="15" xfId="0" applyFont="1" applyBorder="1" applyAlignment="1" applyProtection="1">
      <alignment horizontal="center" vertical="center" wrapText="1" readingOrder="1"/>
      <protection locked="0"/>
    </xf>
    <xf numFmtId="2" fontId="27" fillId="0" borderId="15" xfId="0" applyNumberFormat="1" applyFont="1" applyBorder="1" applyAlignment="1" applyProtection="1">
      <alignment horizontal="center" vertical="center" wrapText="1" readingOrder="1"/>
      <protection locked="0"/>
    </xf>
    <xf numFmtId="2" fontId="27" fillId="0" borderId="3" xfId="0" applyNumberFormat="1" applyFont="1" applyBorder="1" applyAlignment="1" applyProtection="1">
      <alignment horizontal="center" vertical="center" wrapText="1" readingOrder="1"/>
      <protection locked="0"/>
    </xf>
    <xf numFmtId="0" fontId="4" fillId="0" borderId="6" xfId="0" applyFont="1" applyBorder="1" applyAlignment="1" applyProtection="1">
      <alignment horizontal="center" vertical="center" wrapText="1" readingOrder="1"/>
      <protection locked="0"/>
    </xf>
    <xf numFmtId="0" fontId="4" fillId="0" borderId="21" xfId="0" applyFont="1" applyBorder="1" applyAlignment="1" applyProtection="1">
      <alignment horizontal="center" vertical="center" wrapText="1" readingOrder="1"/>
      <protection locked="0"/>
    </xf>
    <xf numFmtId="0" fontId="1" fillId="0" borderId="20" xfId="0" applyFont="1" applyBorder="1" applyAlignment="1" applyProtection="1">
      <alignment horizontal="center" vertical="center" wrapText="1" readingOrder="1"/>
      <protection locked="0"/>
    </xf>
    <xf numFmtId="0" fontId="1" fillId="0" borderId="6" xfId="0" applyFont="1" applyBorder="1" applyAlignment="1" applyProtection="1">
      <alignment horizontal="center" vertical="center" wrapText="1" readingOrder="1"/>
      <protection locked="0"/>
    </xf>
    <xf numFmtId="0" fontId="28" fillId="0" borderId="6" xfId="0" applyFont="1" applyBorder="1" applyAlignment="1" applyProtection="1">
      <alignment horizontal="center" vertical="center" wrapText="1" readingOrder="1"/>
      <protection locked="0"/>
    </xf>
    <xf numFmtId="0" fontId="1" fillId="0" borderId="21" xfId="0" applyFont="1" applyBorder="1" applyAlignment="1" applyProtection="1">
      <alignment horizontal="center" vertical="center" wrapText="1" readingOrder="1"/>
      <protection locked="0"/>
    </xf>
    <xf numFmtId="0" fontId="0" fillId="0" borderId="30" xfId="0" applyBorder="1" applyAlignment="1" applyProtection="1">
      <alignment horizontal="left" vertical="top" wrapText="1"/>
      <protection locked="0"/>
    </xf>
    <xf numFmtId="0" fontId="1" fillId="0" borderId="17" xfId="0" applyFont="1" applyBorder="1" applyAlignment="1" applyProtection="1">
      <alignment horizontal="center" vertical="center" wrapText="1" readingOrder="1"/>
      <protection locked="0"/>
    </xf>
    <xf numFmtId="0" fontId="1" fillId="0" borderId="1" xfId="0" applyFont="1" applyBorder="1" applyAlignment="1" applyProtection="1">
      <alignment horizontal="center" vertical="center" wrapText="1" readingOrder="1"/>
      <protection locked="0"/>
    </xf>
    <xf numFmtId="0" fontId="1" fillId="0" borderId="18" xfId="0" applyFont="1" applyBorder="1" applyAlignment="1" applyProtection="1">
      <alignment horizontal="center" vertical="center" wrapText="1" readingOrder="1"/>
      <protection locked="0"/>
    </xf>
    <xf numFmtId="2" fontId="4" fillId="0" borderId="17" xfId="0" applyNumberFormat="1" applyFont="1" applyBorder="1" applyAlignment="1" applyProtection="1">
      <alignment horizontal="center" vertical="center" wrapText="1" readingOrder="1"/>
      <protection locked="0"/>
    </xf>
    <xf numFmtId="2" fontId="4" fillId="0" borderId="1" xfId="0" applyNumberFormat="1" applyFont="1" applyBorder="1" applyAlignment="1" applyProtection="1">
      <alignment horizontal="center" vertical="center" wrapText="1" readingOrder="1"/>
      <protection locked="0"/>
    </xf>
    <xf numFmtId="0" fontId="0" fillId="0" borderId="28" xfId="0" applyBorder="1" applyAlignment="1" applyProtection="1">
      <alignment horizontal="left" vertical="top" wrapText="1"/>
      <protection locked="0"/>
    </xf>
    <xf numFmtId="0" fontId="27" fillId="0" borderId="23"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readingOrder="1"/>
      <protection locked="0"/>
    </xf>
    <xf numFmtId="0" fontId="4" fillId="0" borderId="14" xfId="0" applyFont="1" applyBorder="1" applyAlignment="1" applyProtection="1">
      <alignment horizontal="center" vertical="center" wrapText="1" readingOrder="1"/>
      <protection locked="0"/>
    </xf>
    <xf numFmtId="0" fontId="1" fillId="0" borderId="13" xfId="0" applyFont="1" applyBorder="1" applyAlignment="1" applyProtection="1">
      <alignment horizontal="center" vertical="center" wrapText="1" readingOrder="1"/>
      <protection locked="0"/>
    </xf>
    <xf numFmtId="0" fontId="1" fillId="0" borderId="5" xfId="0" applyFont="1" applyBorder="1" applyAlignment="1" applyProtection="1">
      <alignment horizontal="center" vertical="center" wrapText="1" readingOrder="1"/>
      <protection locked="0"/>
    </xf>
    <xf numFmtId="0" fontId="1" fillId="0" borderId="14" xfId="0" applyFont="1" applyBorder="1" applyAlignment="1" applyProtection="1">
      <alignment horizontal="center" vertical="center" wrapText="1" readingOrder="1"/>
      <protection locked="0"/>
    </xf>
    <xf numFmtId="2" fontId="4" fillId="0" borderId="13" xfId="0" applyNumberFormat="1" applyFont="1" applyBorder="1" applyAlignment="1" applyProtection="1">
      <alignment horizontal="center" vertical="center" wrapText="1" readingOrder="1"/>
      <protection locked="0"/>
    </xf>
    <xf numFmtId="2" fontId="4" fillId="0" borderId="5" xfId="0" applyNumberFormat="1" applyFont="1" applyBorder="1" applyAlignment="1" applyProtection="1">
      <alignment horizontal="center" vertical="center" wrapText="1" readingOrder="1"/>
      <protection locked="0"/>
    </xf>
    <xf numFmtId="0" fontId="0" fillId="0" borderId="31" xfId="0" applyBorder="1" applyAlignment="1" applyProtection="1">
      <alignment horizontal="left" vertical="top" wrapText="1"/>
      <protection locked="0"/>
    </xf>
    <xf numFmtId="0" fontId="28" fillId="0" borderId="3" xfId="0" applyFont="1" applyBorder="1" applyAlignment="1" applyProtection="1">
      <alignment horizontal="center" vertical="center" wrapText="1" readingOrder="1"/>
      <protection locked="0"/>
    </xf>
    <xf numFmtId="0" fontId="27" fillId="0" borderId="3" xfId="0" applyFont="1" applyBorder="1" applyAlignment="1" applyProtection="1">
      <alignment horizontal="center" vertical="center" wrapText="1" readingOrder="1"/>
      <protection locked="0"/>
    </xf>
    <xf numFmtId="0" fontId="27" fillId="0" borderId="16" xfId="0" applyFont="1" applyBorder="1" applyAlignment="1" applyProtection="1">
      <alignment horizontal="center" vertical="center" wrapText="1" readingOrder="1"/>
      <protection locked="0"/>
    </xf>
    <xf numFmtId="0" fontId="28" fillId="0" borderId="16" xfId="0" applyFont="1" applyBorder="1" applyAlignment="1" applyProtection="1">
      <alignment horizontal="center" vertical="center" wrapText="1" readingOrder="1"/>
      <protection locked="0"/>
    </xf>
    <xf numFmtId="0" fontId="27" fillId="0" borderId="23" xfId="0" applyFont="1" applyBorder="1" applyAlignment="1" applyProtection="1">
      <alignment horizontal="center" vertical="center" wrapText="1" readingOrder="1"/>
      <protection locked="0"/>
    </xf>
    <xf numFmtId="0" fontId="27" fillId="0" borderId="25" xfId="0" applyFont="1" applyBorder="1" applyAlignment="1" applyProtection="1">
      <alignment horizontal="center" vertical="center" wrapText="1" readingOrder="1"/>
      <protection locked="0"/>
    </xf>
    <xf numFmtId="0" fontId="28" fillId="0" borderId="15" xfId="0" applyFont="1" applyBorder="1" applyAlignment="1" applyProtection="1">
      <alignment horizontal="center" vertical="center" wrapText="1" readingOrder="1"/>
      <protection locked="0"/>
    </xf>
    <xf numFmtId="0" fontId="27" fillId="0" borderId="1" xfId="0" applyFont="1" applyBorder="1" applyAlignment="1" applyProtection="1">
      <alignment horizontal="center" vertical="center" wrapText="1" readingOrder="1"/>
      <protection locked="0"/>
    </xf>
    <xf numFmtId="0" fontId="23" fillId="11" borderId="59" xfId="0" applyFont="1" applyFill="1" applyBorder="1" applyAlignment="1">
      <alignment horizontal="center" vertical="center" wrapText="1" readingOrder="1"/>
    </xf>
    <xf numFmtId="0" fontId="6" fillId="0" borderId="15" xfId="0" applyFont="1" applyBorder="1" applyAlignment="1" applyProtection="1">
      <alignment horizontal="center" vertical="center" wrapText="1" readingOrder="1"/>
      <protection locked="0"/>
    </xf>
    <xf numFmtId="2" fontId="30" fillId="0" borderId="15" xfId="0" applyNumberFormat="1" applyFont="1" applyBorder="1" applyAlignment="1" applyProtection="1">
      <alignment horizontal="center" vertical="center" wrapText="1" readingOrder="1"/>
      <protection locked="0"/>
    </xf>
    <xf numFmtId="164" fontId="30" fillId="0" borderId="3" xfId="2" applyNumberFormat="1" applyFont="1" applyFill="1" applyBorder="1" applyAlignment="1" applyProtection="1">
      <alignment horizontal="center" vertical="center" wrapText="1" readingOrder="1"/>
    </xf>
    <xf numFmtId="2" fontId="30" fillId="0" borderId="3" xfId="0" applyNumberFormat="1" applyFont="1" applyBorder="1" applyAlignment="1" applyProtection="1">
      <alignment horizontal="center" vertical="center" wrapText="1" readingOrder="1"/>
      <protection locked="0"/>
    </xf>
    <xf numFmtId="164" fontId="30" fillId="0" borderId="4" xfId="2" applyNumberFormat="1" applyFont="1" applyFill="1" applyBorder="1" applyAlignment="1" applyProtection="1">
      <alignment horizontal="center" vertical="center" wrapText="1" readingOrder="1"/>
    </xf>
    <xf numFmtId="0" fontId="31" fillId="0" borderId="3" xfId="0" applyFont="1" applyBorder="1" applyAlignment="1" applyProtection="1">
      <alignment horizontal="center" vertical="center" wrapText="1" readingOrder="1"/>
      <protection locked="0"/>
    </xf>
    <xf numFmtId="0" fontId="1" fillId="13" borderId="3" xfId="0" applyFont="1" applyFill="1" applyBorder="1" applyAlignment="1" applyProtection="1">
      <alignment horizontal="center" vertical="center" wrapText="1" readingOrder="1"/>
      <protection locked="0"/>
    </xf>
    <xf numFmtId="0" fontId="22" fillId="14" borderId="61" xfId="3" applyFont="1" applyFill="1" applyBorder="1" applyAlignment="1">
      <alignment horizontal="center" vertical="center" wrapText="1" readingOrder="1"/>
    </xf>
    <xf numFmtId="9" fontId="24" fillId="10" borderId="54" xfId="0" applyNumberFormat="1" applyFont="1" applyFill="1" applyBorder="1" applyAlignment="1">
      <alignment horizontal="center" vertical="center" wrapText="1" readingOrder="1"/>
    </xf>
    <xf numFmtId="0" fontId="24" fillId="10" borderId="54" xfId="0" applyFont="1" applyFill="1" applyBorder="1" applyAlignment="1">
      <alignment horizontal="center" vertical="center" wrapText="1" readingOrder="1"/>
    </xf>
    <xf numFmtId="9" fontId="24" fillId="10" borderId="55" xfId="0" applyNumberFormat="1" applyFont="1" applyFill="1" applyBorder="1" applyAlignment="1">
      <alignment horizontal="center" vertical="center" wrapText="1" readingOrder="1"/>
    </xf>
    <xf numFmtId="0" fontId="24" fillId="16" borderId="54" xfId="0" applyFont="1" applyFill="1" applyBorder="1" applyAlignment="1">
      <alignment horizontal="center" vertical="center" wrapText="1" readingOrder="1"/>
    </xf>
    <xf numFmtId="9" fontId="24" fillId="16" borderId="55" xfId="0" applyNumberFormat="1" applyFont="1" applyFill="1" applyBorder="1" applyAlignment="1">
      <alignment horizontal="center" vertical="center" wrapText="1" readingOrder="1"/>
    </xf>
    <xf numFmtId="0" fontId="24" fillId="16" borderId="55" xfId="0" applyFont="1" applyFill="1" applyBorder="1" applyAlignment="1">
      <alignment horizontal="center" vertical="center" wrapText="1" readingOrder="1"/>
    </xf>
    <xf numFmtId="0" fontId="24" fillId="11" borderId="59" xfId="0" applyFont="1" applyFill="1" applyBorder="1" applyAlignment="1">
      <alignment horizontal="center" vertical="center" wrapText="1" readingOrder="1"/>
    </xf>
    <xf numFmtId="0" fontId="24" fillId="18" borderId="54" xfId="0" applyFont="1" applyFill="1" applyBorder="1" applyAlignment="1">
      <alignment horizontal="center" vertical="center" wrapText="1" readingOrder="1"/>
    </xf>
    <xf numFmtId="9" fontId="24" fillId="18" borderId="55" xfId="0" applyNumberFormat="1" applyFont="1" applyFill="1" applyBorder="1" applyAlignment="1">
      <alignment horizontal="center" vertical="center" wrapText="1" readingOrder="1"/>
    </xf>
    <xf numFmtId="9" fontId="24" fillId="19" borderId="60" xfId="0" applyNumberFormat="1" applyFont="1" applyFill="1" applyBorder="1" applyAlignment="1">
      <alignment horizontal="center" vertical="center" wrapText="1" readingOrder="1"/>
    </xf>
    <xf numFmtId="0" fontId="24" fillId="19" borderId="60" xfId="0" applyFont="1" applyFill="1" applyBorder="1" applyAlignment="1">
      <alignment horizontal="center" vertical="center" wrapText="1" readingOrder="1"/>
    </xf>
    <xf numFmtId="9" fontId="24" fillId="19" borderId="61" xfId="0" applyNumberFormat="1" applyFont="1" applyFill="1" applyBorder="1" applyAlignment="1">
      <alignment horizontal="center" vertical="center" wrapText="1" readingOrder="1"/>
    </xf>
    <xf numFmtId="0" fontId="21" fillId="20" borderId="54" xfId="0" applyFont="1" applyFill="1" applyBorder="1" applyAlignment="1">
      <alignment horizontal="center" vertical="center" wrapText="1" readingOrder="1"/>
    </xf>
    <xf numFmtId="0" fontId="21" fillId="20" borderId="55" xfId="0" applyFont="1" applyFill="1" applyBorder="1" applyAlignment="1">
      <alignment horizontal="center" vertical="center" wrapText="1" readingOrder="1"/>
    </xf>
    <xf numFmtId="9" fontId="23" fillId="11" borderId="59" xfId="0" applyNumberFormat="1" applyFont="1" applyFill="1" applyBorder="1" applyAlignment="1">
      <alignment horizontal="center" vertical="center" wrapText="1" readingOrder="1"/>
    </xf>
    <xf numFmtId="0" fontId="22" fillId="15" borderId="58" xfId="3" applyFont="1" applyFill="1" applyBorder="1" applyAlignment="1">
      <alignment horizontal="center" vertical="center" wrapText="1" readingOrder="1"/>
    </xf>
    <xf numFmtId="0" fontId="22" fillId="15" borderId="63" xfId="3" applyFont="1" applyFill="1" applyBorder="1" applyAlignment="1">
      <alignment horizontal="center" vertical="center" wrapText="1" readingOrder="1"/>
    </xf>
    <xf numFmtId="0" fontId="23" fillId="10" borderId="58" xfId="0" applyFont="1" applyFill="1" applyBorder="1" applyAlignment="1">
      <alignment horizontal="center" vertical="center" wrapText="1" readingOrder="1"/>
    </xf>
    <xf numFmtId="0" fontId="23" fillId="10" borderId="63" xfId="0" applyFont="1" applyFill="1" applyBorder="1" applyAlignment="1">
      <alignment horizontal="center" vertical="center" wrapText="1" readingOrder="1"/>
    </xf>
    <xf numFmtId="0" fontId="23" fillId="10" borderId="56" xfId="0" applyFont="1" applyFill="1" applyBorder="1" applyAlignment="1">
      <alignment horizontal="center" vertical="center" wrapText="1" readingOrder="1"/>
    </xf>
    <xf numFmtId="0" fontId="23" fillId="10" borderId="0" xfId="0" applyFont="1" applyFill="1" applyAlignment="1">
      <alignment horizontal="center" vertical="center" wrapText="1" readingOrder="1"/>
    </xf>
    <xf numFmtId="0" fontId="23" fillId="10" borderId="57" xfId="0" applyFont="1" applyFill="1" applyBorder="1" applyAlignment="1">
      <alignment horizontal="center" vertical="center" wrapText="1" readingOrder="1"/>
    </xf>
    <xf numFmtId="0" fontId="22" fillId="17" borderId="59" xfId="3" applyFont="1" applyFill="1" applyBorder="1" applyAlignment="1">
      <alignment horizontal="center" vertical="center" wrapText="1" readingOrder="1"/>
    </xf>
    <xf numFmtId="0" fontId="22" fillId="17" borderId="63" xfId="3" applyFont="1" applyFill="1" applyBorder="1" applyAlignment="1">
      <alignment horizontal="center" vertical="center" wrapText="1" readingOrder="1"/>
    </xf>
    <xf numFmtId="0" fontId="23" fillId="16" borderId="59" xfId="0" applyFont="1" applyFill="1" applyBorder="1" applyAlignment="1">
      <alignment horizontal="center" vertical="center" wrapText="1" readingOrder="1"/>
    </xf>
    <xf numFmtId="0" fontId="23" fillId="16" borderId="63" xfId="0" applyFont="1" applyFill="1" applyBorder="1" applyAlignment="1">
      <alignment horizontal="center" vertical="center" wrapText="1" readingOrder="1"/>
    </xf>
    <xf numFmtId="0" fontId="23" fillId="16" borderId="56" xfId="0" applyFont="1" applyFill="1" applyBorder="1" applyAlignment="1">
      <alignment horizontal="center" vertical="center" wrapText="1" readingOrder="1"/>
    </xf>
    <xf numFmtId="0" fontId="23" fillId="16" borderId="0" xfId="0" applyFont="1" applyFill="1" applyAlignment="1">
      <alignment horizontal="center" vertical="center" wrapText="1" readingOrder="1"/>
    </xf>
    <xf numFmtId="0" fontId="23" fillId="16" borderId="57" xfId="0" applyFont="1" applyFill="1" applyBorder="1" applyAlignment="1">
      <alignment horizontal="center" vertical="center" wrapText="1" readingOrder="1"/>
    </xf>
    <xf numFmtId="0" fontId="23" fillId="11" borderId="65" xfId="0" applyFont="1" applyFill="1" applyBorder="1" applyAlignment="1">
      <alignment horizontal="center" vertical="center" wrapText="1" readingOrder="1"/>
    </xf>
    <xf numFmtId="0" fontId="23" fillId="11" borderId="66" xfId="0" applyFont="1" applyFill="1" applyBorder="1" applyAlignment="1">
      <alignment horizontal="center" vertical="center" wrapText="1" readingOrder="1"/>
    </xf>
    <xf numFmtId="0" fontId="23" fillId="11" borderId="67" xfId="0" applyFont="1" applyFill="1" applyBorder="1" applyAlignment="1">
      <alignment horizontal="center" vertical="center" wrapText="1" readingOrder="1"/>
    </xf>
    <xf numFmtId="0" fontId="16" fillId="0" borderId="0" xfId="0" applyFont="1" applyAlignment="1">
      <alignment horizontal="center" vertical="center" wrapText="1" readingOrder="1"/>
    </xf>
    <xf numFmtId="0" fontId="20" fillId="20" borderId="53" xfId="0" applyFont="1" applyFill="1" applyBorder="1" applyAlignment="1">
      <alignment horizontal="center" vertical="center" wrapText="1" readingOrder="1"/>
    </xf>
    <xf numFmtId="0" fontId="21" fillId="20" borderId="56" xfId="0" applyFont="1" applyFill="1" applyBorder="1" applyAlignment="1">
      <alignment horizontal="center" vertical="center" wrapText="1" readingOrder="1"/>
    </xf>
    <xf numFmtId="0" fontId="21" fillId="20" borderId="0" xfId="0" applyFont="1" applyFill="1" applyAlignment="1">
      <alignment horizontal="center" vertical="center" wrapText="1" readingOrder="1"/>
    </xf>
    <xf numFmtId="0" fontId="21" fillId="20" borderId="57" xfId="0" applyFont="1" applyFill="1" applyBorder="1" applyAlignment="1">
      <alignment horizontal="center" vertical="center" wrapText="1" readingOrder="1"/>
    </xf>
    <xf numFmtId="0" fontId="22" fillId="6" borderId="58" xfId="3" applyFont="1" applyFill="1" applyBorder="1" applyAlignment="1">
      <alignment horizontal="center" vertical="center" wrapText="1" readingOrder="1"/>
    </xf>
    <xf numFmtId="0" fontId="22" fillId="6" borderId="62" xfId="3" applyFont="1" applyFill="1" applyBorder="1" applyAlignment="1">
      <alignment horizontal="center" vertical="center" wrapText="1" readingOrder="1"/>
    </xf>
    <xf numFmtId="0" fontId="23" fillId="19" borderId="59" xfId="0" applyFont="1" applyFill="1" applyBorder="1" applyAlignment="1">
      <alignment horizontal="center" vertical="center" wrapText="1" readingOrder="1"/>
    </xf>
    <xf numFmtId="0" fontId="23" fillId="19" borderId="62" xfId="0" applyFont="1" applyFill="1" applyBorder="1" applyAlignment="1">
      <alignment horizontal="center" vertical="center" wrapText="1" readingOrder="1"/>
    </xf>
    <xf numFmtId="0" fontId="23" fillId="19" borderId="56" xfId="0" applyFont="1" applyFill="1" applyBorder="1" applyAlignment="1">
      <alignment horizontal="center" vertical="center" wrapText="1" readingOrder="1"/>
    </xf>
    <xf numFmtId="0" fontId="23" fillId="19" borderId="0" xfId="0" applyFont="1" applyFill="1" applyAlignment="1">
      <alignment horizontal="center" vertical="center" wrapText="1" readingOrder="1"/>
    </xf>
    <xf numFmtId="0" fontId="23" fillId="19" borderId="57" xfId="0" applyFont="1" applyFill="1" applyBorder="1" applyAlignment="1">
      <alignment horizontal="center" vertical="center" wrapText="1" readingOrder="1"/>
    </xf>
    <xf numFmtId="0" fontId="25" fillId="7" borderId="59" xfId="0" applyFont="1" applyFill="1" applyBorder="1" applyAlignment="1">
      <alignment horizontal="center" vertical="center" wrapText="1" readingOrder="1"/>
    </xf>
    <xf numFmtId="0" fontId="25" fillId="7" borderId="63" xfId="0" applyFont="1" applyFill="1" applyBorder="1" applyAlignment="1">
      <alignment horizontal="center" vertical="center" wrapText="1" readingOrder="1"/>
    </xf>
    <xf numFmtId="0" fontId="23" fillId="8" borderId="58" xfId="0" applyFont="1" applyFill="1" applyBorder="1" applyAlignment="1">
      <alignment horizontal="center" vertical="center" wrapText="1" readingOrder="1"/>
    </xf>
    <xf numFmtId="0" fontId="23" fillId="8" borderId="63" xfId="0" applyFont="1" applyFill="1" applyBorder="1" applyAlignment="1">
      <alignment horizontal="center" vertical="center" wrapText="1" readingOrder="1"/>
    </xf>
    <xf numFmtId="0" fontId="23" fillId="8" borderId="56" xfId="0" applyFont="1" applyFill="1" applyBorder="1" applyAlignment="1">
      <alignment horizontal="center" vertical="center" wrapText="1" readingOrder="1"/>
    </xf>
    <xf numFmtId="0" fontId="23" fillId="8" borderId="0" xfId="0" applyFont="1" applyFill="1" applyAlignment="1">
      <alignment horizontal="center" vertical="center" wrapText="1" readingOrder="1"/>
    </xf>
    <xf numFmtId="0" fontId="23" fillId="8" borderId="57" xfId="0" applyFont="1" applyFill="1" applyBorder="1" applyAlignment="1">
      <alignment horizontal="center" vertical="center" wrapText="1" readingOrder="1"/>
    </xf>
    <xf numFmtId="9" fontId="19" fillId="0" borderId="43" xfId="0" applyNumberFormat="1" applyFont="1" applyBorder="1" applyAlignment="1">
      <alignment horizontal="center" vertical="center" wrapText="1"/>
    </xf>
    <xf numFmtId="0" fontId="19" fillId="0" borderId="48"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52" xfId="0" applyFont="1" applyBorder="1" applyAlignment="1">
      <alignment horizontal="center" vertical="center" wrapText="1"/>
    </xf>
    <xf numFmtId="9" fontId="19" fillId="0" borderId="43" xfId="0" applyNumberFormat="1" applyFont="1" applyBorder="1" applyAlignment="1">
      <alignment horizontal="center" vertical="center"/>
    </xf>
    <xf numFmtId="0" fontId="19" fillId="0" borderId="48" xfId="0" applyFont="1" applyBorder="1" applyAlignment="1">
      <alignment horizontal="center" vertical="center"/>
    </xf>
    <xf numFmtId="0" fontId="19" fillId="0" borderId="51" xfId="0" applyFont="1" applyBorder="1" applyAlignment="1">
      <alignment horizontal="center" vertical="center"/>
    </xf>
    <xf numFmtId="0" fontId="19" fillId="0" borderId="52" xfId="0" applyFont="1" applyBorder="1" applyAlignment="1">
      <alignment horizontal="center" vertical="center"/>
    </xf>
    <xf numFmtId="9" fontId="18" fillId="5" borderId="43" xfId="2" applyFont="1" applyFill="1" applyBorder="1" applyAlignment="1">
      <alignment horizontal="center" vertical="center" wrapText="1"/>
    </xf>
    <xf numFmtId="9" fontId="18" fillId="5" borderId="48" xfId="2" applyFont="1" applyFill="1" applyBorder="1" applyAlignment="1">
      <alignment horizontal="center" vertical="center" wrapText="1"/>
    </xf>
    <xf numFmtId="0" fontId="18" fillId="5" borderId="44" xfId="1" applyFont="1" applyFill="1" applyBorder="1" applyAlignment="1">
      <alignment horizontal="center" vertical="center" wrapText="1"/>
    </xf>
    <xf numFmtId="0" fontId="18" fillId="5" borderId="45" xfId="1" applyFont="1" applyFill="1" applyBorder="1" applyAlignment="1">
      <alignment horizontal="center" vertical="center" wrapText="1"/>
    </xf>
    <xf numFmtId="0" fontId="18" fillId="5" borderId="46" xfId="1" applyFont="1" applyFill="1" applyBorder="1" applyAlignment="1">
      <alignment horizontal="center" vertical="center" wrapText="1"/>
    </xf>
    <xf numFmtId="0" fontId="18" fillId="5" borderId="47" xfId="1" applyFont="1" applyFill="1" applyBorder="1" applyAlignment="1">
      <alignment horizontal="center" vertical="center" wrapText="1"/>
    </xf>
    <xf numFmtId="0" fontId="0" fillId="0" borderId="0" xfId="0" applyAlignment="1">
      <alignment horizontal="center"/>
    </xf>
    <xf numFmtId="0" fontId="12" fillId="0" borderId="0" xfId="0" applyFont="1" applyAlignment="1">
      <alignment horizontal="center" vertical="center" wrapText="1"/>
    </xf>
    <xf numFmtId="0" fontId="13" fillId="0" borderId="0" xfId="0" applyFont="1" applyAlignment="1">
      <alignment horizontal="justify" vertical="justify" wrapText="1" readingOrder="1"/>
    </xf>
    <xf numFmtId="0" fontId="17" fillId="0" borderId="43" xfId="0" applyFont="1" applyBorder="1" applyAlignment="1">
      <alignment horizontal="center" wrapText="1"/>
    </xf>
    <xf numFmtId="0" fontId="15" fillId="5" borderId="43" xfId="0" applyFont="1" applyFill="1" applyBorder="1" applyAlignment="1">
      <alignment horizontal="center" vertical="center" wrapText="1" readingOrder="1"/>
    </xf>
    <xf numFmtId="0" fontId="3" fillId="0" borderId="32" xfId="0" applyFont="1" applyBorder="1" applyAlignment="1" applyProtection="1">
      <alignment horizontal="center" vertical="center" textRotation="90" wrapText="1"/>
      <protection locked="0"/>
    </xf>
    <xf numFmtId="0" fontId="3" fillId="0" borderId="41" xfId="0" applyFont="1" applyBorder="1" applyAlignment="1" applyProtection="1">
      <alignment horizontal="center" vertical="center" textRotation="90" wrapText="1"/>
      <protection locked="0"/>
    </xf>
    <xf numFmtId="0" fontId="3" fillId="0" borderId="29" xfId="0" applyFont="1" applyBorder="1" applyAlignment="1" applyProtection="1">
      <alignment horizontal="center" vertical="center" textRotation="90" wrapText="1"/>
      <protection locked="0"/>
    </xf>
    <xf numFmtId="0" fontId="3" fillId="0" borderId="33" xfId="0" applyFont="1" applyBorder="1" applyAlignment="1" applyProtection="1">
      <alignment horizontal="center" vertical="center" textRotation="90" wrapText="1"/>
      <protection locked="0"/>
    </xf>
    <xf numFmtId="0" fontId="3" fillId="0" borderId="15" xfId="0" applyFont="1" applyBorder="1" applyAlignment="1" applyProtection="1">
      <alignment horizontal="center" vertical="center" wrapText="1" readingOrder="1"/>
      <protection locked="0"/>
    </xf>
    <xf numFmtId="0" fontId="3" fillId="0" borderId="20" xfId="0" applyFont="1" applyBorder="1" applyAlignment="1" applyProtection="1">
      <alignment horizontal="center" vertical="center" wrapText="1" readingOrder="1"/>
      <protection locked="0"/>
    </xf>
    <xf numFmtId="0" fontId="3" fillId="0" borderId="40" xfId="0" applyFont="1" applyBorder="1" applyAlignment="1" applyProtection="1">
      <alignment horizontal="center" vertical="center" textRotation="90" wrapText="1"/>
      <protection locked="0"/>
    </xf>
    <xf numFmtId="0" fontId="3" fillId="0" borderId="22"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readingOrder="1"/>
      <protection locked="0"/>
    </xf>
    <xf numFmtId="0" fontId="3" fillId="0" borderId="35" xfId="0" applyFont="1" applyBorder="1" applyAlignment="1" applyProtection="1">
      <alignment horizontal="center" vertical="center" textRotation="90" wrapText="1"/>
      <protection locked="0"/>
    </xf>
    <xf numFmtId="0" fontId="6" fillId="0" borderId="13" xfId="0" applyFont="1" applyBorder="1" applyAlignment="1" applyProtection="1">
      <alignment horizontal="center" vertical="center" wrapText="1" readingOrder="1"/>
      <protection locked="0"/>
    </xf>
    <xf numFmtId="0" fontId="6" fillId="0" borderId="15" xfId="0" applyFont="1" applyBorder="1" applyAlignment="1" applyProtection="1">
      <alignment horizontal="center" vertical="center" wrapText="1" readingOrder="1"/>
      <protection locked="0"/>
    </xf>
    <xf numFmtId="0" fontId="3" fillId="0" borderId="64" xfId="0" applyFont="1" applyBorder="1" applyAlignment="1" applyProtection="1">
      <alignment horizontal="center" vertical="center" wrapText="1" readingOrder="1"/>
      <protection locked="0"/>
    </xf>
    <xf numFmtId="0" fontId="8" fillId="2" borderId="25" xfId="0" applyFont="1" applyFill="1" applyBorder="1" applyAlignment="1" applyProtection="1">
      <alignment horizontal="center" vertical="center" wrapText="1" readingOrder="1"/>
      <protection locked="0"/>
    </xf>
    <xf numFmtId="0" fontId="8" fillId="2" borderId="21" xfId="0" applyFont="1" applyFill="1" applyBorder="1" applyAlignment="1" applyProtection="1">
      <alignment horizontal="center" vertical="center" wrapText="1" readingOrder="1"/>
      <protection locked="0"/>
    </xf>
    <xf numFmtId="0" fontId="9" fillId="2" borderId="23" xfId="0" applyFont="1" applyFill="1" applyBorder="1" applyAlignment="1" applyProtection="1">
      <alignment horizontal="center" vertical="center" wrapText="1" readingOrder="1"/>
      <protection locked="0"/>
    </xf>
    <xf numFmtId="0" fontId="9" fillId="2" borderId="25" xfId="0" applyFont="1" applyFill="1" applyBorder="1" applyAlignment="1" applyProtection="1">
      <alignment horizontal="center" vertical="center" wrapText="1" readingOrder="1"/>
      <protection locked="0"/>
    </xf>
    <xf numFmtId="0" fontId="9" fillId="2" borderId="7" xfId="0" applyFont="1" applyFill="1" applyBorder="1" applyAlignment="1" applyProtection="1">
      <alignment horizontal="center" vertical="center" wrapText="1" readingOrder="1"/>
      <protection locked="0"/>
    </xf>
    <xf numFmtId="0" fontId="9" fillId="2" borderId="8" xfId="0" applyFont="1" applyFill="1" applyBorder="1" applyAlignment="1" applyProtection="1">
      <alignment horizontal="center" vertical="center" wrapText="1" readingOrder="1"/>
      <protection locked="0"/>
    </xf>
    <xf numFmtId="0" fontId="9" fillId="2" borderId="9"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textRotation="90" wrapText="1"/>
      <protection locked="0"/>
    </xf>
    <xf numFmtId="0" fontId="8" fillId="2" borderId="19" xfId="0" applyFont="1" applyFill="1" applyBorder="1" applyAlignment="1" applyProtection="1">
      <alignment horizontal="center" vertical="center" textRotation="90" wrapText="1"/>
      <protection locked="0"/>
    </xf>
    <xf numFmtId="0" fontId="3" fillId="0" borderId="34" xfId="0" applyFont="1" applyBorder="1" applyAlignment="1" applyProtection="1">
      <alignment horizontal="center" vertical="center" textRotation="90" wrapText="1"/>
      <protection locked="0"/>
    </xf>
    <xf numFmtId="0" fontId="8" fillId="2" borderId="22" xfId="0" applyFont="1" applyFill="1" applyBorder="1" applyAlignment="1" applyProtection="1">
      <alignment horizontal="center" vertical="center" wrapText="1" readingOrder="1"/>
      <protection locked="0"/>
    </xf>
    <xf numFmtId="0" fontId="8" fillId="2" borderId="20" xfId="0" applyFont="1" applyFill="1" applyBorder="1" applyAlignment="1" applyProtection="1">
      <alignment horizontal="center" vertical="center" wrapText="1" readingOrder="1"/>
      <protection locked="0"/>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xf numFmtId="0" fontId="4" fillId="0" borderId="22"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readingOrder="1"/>
      <protection locked="0"/>
    </xf>
    <xf numFmtId="0" fontId="6" fillId="0" borderId="22" xfId="0" applyFont="1" applyBorder="1" applyAlignment="1" applyProtection="1">
      <alignment horizontal="center" vertical="center" wrapText="1" readingOrder="1"/>
      <protection locked="0"/>
    </xf>
    <xf numFmtId="0" fontId="8" fillId="4" borderId="38" xfId="1" applyFont="1" applyFill="1" applyBorder="1" applyAlignment="1" applyProtection="1">
      <alignment horizontal="center" vertical="center" wrapText="1"/>
      <protection locked="0"/>
    </xf>
    <xf numFmtId="0" fontId="8" fillId="4" borderId="39" xfId="1" applyFont="1" applyFill="1" applyBorder="1" applyAlignment="1" applyProtection="1">
      <alignment horizontal="center" vertical="center" wrapText="1"/>
      <protection locked="0"/>
    </xf>
    <xf numFmtId="0" fontId="8" fillId="0" borderId="7" xfId="1" applyFont="1" applyBorder="1" applyAlignment="1" applyProtection="1">
      <alignment horizontal="center" vertical="center" wrapText="1"/>
      <protection locked="0"/>
    </xf>
    <xf numFmtId="0" fontId="8" fillId="0" borderId="8" xfId="1" applyFont="1" applyBorder="1" applyAlignment="1" applyProtection="1">
      <alignment horizontal="center" vertical="center" wrapText="1"/>
      <protection locked="0"/>
    </xf>
    <xf numFmtId="0" fontId="8" fillId="0" borderId="9" xfId="1" applyFont="1" applyBorder="1" applyAlignment="1" applyProtection="1">
      <alignment horizontal="center" vertical="center" wrapText="1"/>
      <protection locked="0"/>
    </xf>
    <xf numFmtId="0" fontId="8" fillId="0" borderId="26"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8" fillId="4" borderId="37" xfId="1" applyFont="1" applyFill="1" applyBorder="1" applyAlignment="1" applyProtection="1">
      <alignment horizontal="center" vertical="center" wrapText="1"/>
      <protection locked="0"/>
    </xf>
    <xf numFmtId="0" fontId="9" fillId="21" borderId="22" xfId="0" applyFont="1" applyFill="1" applyBorder="1" applyAlignment="1" applyProtection="1">
      <alignment horizontal="center" vertical="center" wrapText="1" readingOrder="1"/>
      <protection locked="0"/>
    </xf>
    <xf numFmtId="0" fontId="9" fillId="21" borderId="20" xfId="0" applyFont="1" applyFill="1" applyBorder="1" applyAlignment="1" applyProtection="1">
      <alignment horizontal="center" vertical="center" wrapText="1" readingOrder="1"/>
      <protection locked="0"/>
    </xf>
  </cellXfs>
  <cellStyles count="4">
    <cellStyle name="Hipervínculo" xfId="3" builtinId="8"/>
    <cellStyle name="Normal" xfId="0" builtinId="0"/>
    <cellStyle name="Normal 2" xfId="1" xr:uid="{255516BD-F9F9-44E5-90F4-DD3E38DA2E5D}"/>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D7BAB47E-B2EA-4C87-B770-67DE47617F53}"/>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BC537A81-4D99-4DE1-B957-3F3F55F14E79}"/>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7BC9-E7FF-4DC5-BD69-CAE97A8ED67D}">
  <sheetPr>
    <pageSetUpPr fitToPage="1"/>
  </sheetPr>
  <dimension ref="A1:N37"/>
  <sheetViews>
    <sheetView zoomScale="60" zoomScaleNormal="60" zoomScaleSheetLayoutView="30" zoomScalePageLayoutView="60" workbookViewId="0">
      <selection activeCell="S32" sqref="S32"/>
    </sheetView>
  </sheetViews>
  <sheetFormatPr baseColWidth="10" defaultColWidth="11.42578125"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1.85546875" bestFit="1" customWidth="1"/>
    <col min="11" max="11" width="15.85546875" bestFit="1" customWidth="1"/>
    <col min="12" max="12" width="14.28515625" bestFit="1" customWidth="1"/>
    <col min="13" max="13" width="22.42578125" customWidth="1"/>
  </cols>
  <sheetData>
    <row r="1" spans="1:14" ht="134.25" customHeight="1" x14ac:dyDescent="0.25">
      <c r="A1" s="176"/>
      <c r="B1" s="176"/>
      <c r="C1" s="177" t="s">
        <v>0</v>
      </c>
      <c r="D1" s="177"/>
      <c r="E1" s="177"/>
      <c r="F1" s="177"/>
      <c r="G1" s="177"/>
      <c r="H1" s="177"/>
      <c r="I1" s="177"/>
      <c r="J1" s="177"/>
      <c r="K1" s="177"/>
      <c r="L1" s="177"/>
      <c r="M1" s="177"/>
    </row>
    <row r="2" spans="1:14" ht="201.75" customHeight="1" x14ac:dyDescent="0.25">
      <c r="A2" s="178" t="s">
        <v>1</v>
      </c>
      <c r="B2" s="178"/>
      <c r="C2" s="178"/>
      <c r="D2" s="178"/>
      <c r="E2" s="178"/>
      <c r="F2" s="178"/>
      <c r="G2" s="178"/>
      <c r="H2" s="178"/>
      <c r="I2" s="178"/>
      <c r="J2" s="178"/>
      <c r="K2" s="178"/>
      <c r="L2" s="178"/>
      <c r="M2" s="178"/>
    </row>
    <row r="3" spans="1:14" ht="18.75" x14ac:dyDescent="0.25">
      <c r="A3" s="12"/>
      <c r="B3" s="12"/>
      <c r="C3" s="12"/>
      <c r="D3" s="12"/>
      <c r="E3" s="12"/>
      <c r="F3" s="12"/>
    </row>
    <row r="4" spans="1:14" ht="18.75" x14ac:dyDescent="0.25">
      <c r="A4" s="12"/>
      <c r="B4" s="12"/>
      <c r="C4" s="12"/>
      <c r="D4" s="12"/>
      <c r="E4" s="12"/>
      <c r="F4" s="12"/>
      <c r="N4" s="13"/>
    </row>
    <row r="5" spans="1:14" ht="26.25" hidden="1" customHeight="1" x14ac:dyDescent="0.25">
      <c r="A5" s="143" t="s">
        <v>2</v>
      </c>
      <c r="B5" s="143"/>
      <c r="C5" s="143"/>
      <c r="D5" s="143"/>
      <c r="E5" s="143"/>
      <c r="F5" s="143"/>
      <c r="G5" s="143"/>
      <c r="H5" s="143"/>
      <c r="I5" s="143"/>
      <c r="J5" s="143"/>
      <c r="K5" s="143"/>
      <c r="L5" s="14"/>
    </row>
    <row r="6" spans="1:14" ht="18.75" hidden="1" x14ac:dyDescent="0.25">
      <c r="A6" s="15"/>
      <c r="B6" s="15"/>
    </row>
    <row r="7" spans="1:14" ht="18.75" hidden="1" x14ac:dyDescent="0.25">
      <c r="A7" s="180" t="s">
        <v>3</v>
      </c>
      <c r="B7" s="180"/>
      <c r="C7" s="180"/>
      <c r="D7" s="180"/>
      <c r="E7" s="180"/>
      <c r="F7" s="180"/>
      <c r="G7" s="180"/>
      <c r="H7" s="180"/>
      <c r="I7" s="180"/>
      <c r="J7" s="180"/>
      <c r="K7" s="180"/>
      <c r="L7" s="180"/>
      <c r="M7" s="180"/>
    </row>
    <row r="8" spans="1:14" ht="15.75" hidden="1" x14ac:dyDescent="0.25">
      <c r="A8" s="179" t="s">
        <v>4</v>
      </c>
      <c r="B8" s="179"/>
      <c r="C8" s="179"/>
      <c r="D8" s="179"/>
      <c r="E8" s="179"/>
      <c r="F8" s="179"/>
      <c r="G8" s="179"/>
      <c r="H8" s="179"/>
      <c r="I8" s="179"/>
      <c r="J8" s="179"/>
      <c r="K8" s="179"/>
      <c r="L8" s="179"/>
      <c r="M8" s="179"/>
    </row>
    <row r="9" spans="1:14" ht="15.75" hidden="1" x14ac:dyDescent="0.25">
      <c r="A9" s="16"/>
      <c r="B9" s="16"/>
      <c r="C9" s="17"/>
      <c r="D9" s="17"/>
      <c r="E9" s="17"/>
    </row>
    <row r="10" spans="1:14" ht="15.75" hidden="1" x14ac:dyDescent="0.25">
      <c r="A10" s="16"/>
      <c r="B10" s="16"/>
      <c r="C10" s="17"/>
      <c r="D10" s="17"/>
      <c r="E10" s="17"/>
    </row>
    <row r="11" spans="1:14" ht="16.5" hidden="1" x14ac:dyDescent="0.25">
      <c r="A11" s="170" t="s">
        <v>5</v>
      </c>
      <c r="B11" s="170"/>
      <c r="C11" s="170" t="s">
        <v>6</v>
      </c>
      <c r="D11" s="170" t="s">
        <v>7</v>
      </c>
      <c r="E11" s="172" t="s">
        <v>8</v>
      </c>
      <c r="F11" s="172"/>
      <c r="G11" s="172"/>
      <c r="H11" s="172"/>
      <c r="I11" s="172"/>
      <c r="J11" s="172"/>
      <c r="K11" s="172"/>
      <c r="L11" s="172"/>
      <c r="M11" s="172"/>
    </row>
    <row r="12" spans="1:14" ht="16.5" hidden="1" customHeight="1" x14ac:dyDescent="0.25">
      <c r="A12" s="170"/>
      <c r="B12" s="170"/>
      <c r="C12" s="170"/>
      <c r="D12" s="170"/>
      <c r="E12" s="173" t="s">
        <v>9</v>
      </c>
      <c r="F12" s="174"/>
      <c r="G12" s="175" t="s">
        <v>10</v>
      </c>
      <c r="H12" s="173"/>
      <c r="I12" s="174"/>
      <c r="J12" s="175" t="s">
        <v>11</v>
      </c>
      <c r="K12" s="174"/>
      <c r="L12" s="18"/>
      <c r="M12" s="19" t="s">
        <v>12</v>
      </c>
    </row>
    <row r="13" spans="1:14" ht="16.5" hidden="1" x14ac:dyDescent="0.25">
      <c r="A13" s="171"/>
      <c r="B13" s="171"/>
      <c r="C13" s="171"/>
      <c r="D13" s="171"/>
      <c r="E13" s="20" t="s">
        <v>13</v>
      </c>
      <c r="F13" s="21" t="s">
        <v>14</v>
      </c>
      <c r="G13" s="22" t="s">
        <v>13</v>
      </c>
      <c r="H13" s="22"/>
      <c r="I13" s="21" t="s">
        <v>14</v>
      </c>
      <c r="J13" s="22" t="s">
        <v>13</v>
      </c>
      <c r="K13" s="21" t="s">
        <v>14</v>
      </c>
      <c r="L13" s="21"/>
      <c r="M13" s="22" t="s">
        <v>13</v>
      </c>
    </row>
    <row r="14" spans="1:14" ht="63" hidden="1" x14ac:dyDescent="0.25">
      <c r="A14" s="162">
        <v>0.05</v>
      </c>
      <c r="B14" s="163" t="s">
        <v>15</v>
      </c>
      <c r="C14" s="23" t="s">
        <v>16</v>
      </c>
      <c r="D14" s="23" t="s">
        <v>17</v>
      </c>
      <c r="E14" s="24"/>
      <c r="F14" s="24"/>
      <c r="G14" s="24"/>
      <c r="H14" s="24"/>
      <c r="I14" s="24"/>
      <c r="J14" s="24"/>
      <c r="K14" s="24"/>
      <c r="L14" s="24"/>
      <c r="M14" s="24"/>
    </row>
    <row r="15" spans="1:14" ht="15.75" hidden="1" customHeight="1" x14ac:dyDescent="0.25">
      <c r="A15" s="162"/>
      <c r="B15" s="164"/>
      <c r="C15" s="25" t="s">
        <v>18</v>
      </c>
      <c r="D15" s="25"/>
      <c r="E15" s="24"/>
      <c r="F15" s="24"/>
      <c r="G15" s="24"/>
      <c r="H15" s="24"/>
      <c r="I15" s="24"/>
      <c r="J15" s="24"/>
      <c r="K15" s="24"/>
      <c r="L15" s="24"/>
      <c r="M15" s="24"/>
    </row>
    <row r="16" spans="1:14" ht="16.5" hidden="1" customHeight="1" x14ac:dyDescent="0.25">
      <c r="A16" s="162"/>
      <c r="B16" s="165"/>
      <c r="C16" s="25"/>
      <c r="D16" s="25"/>
      <c r="E16" s="23"/>
      <c r="F16" s="24"/>
      <c r="G16" s="24"/>
      <c r="H16" s="24"/>
      <c r="I16" s="24"/>
      <c r="J16" s="24"/>
      <c r="K16" s="24"/>
      <c r="L16" s="24"/>
      <c r="M16" s="24"/>
    </row>
    <row r="17" spans="1:13" ht="16.5" hidden="1" customHeight="1" x14ac:dyDescent="0.25">
      <c r="A17" s="166">
        <v>0.75</v>
      </c>
      <c r="B17" s="167" t="s">
        <v>19</v>
      </c>
      <c r="C17" s="25"/>
      <c r="D17" s="25"/>
      <c r="E17" s="23"/>
      <c r="F17" s="24"/>
      <c r="G17" s="24"/>
      <c r="H17" s="24"/>
      <c r="I17" s="24"/>
      <c r="J17" s="24"/>
      <c r="K17" s="24"/>
      <c r="L17" s="24"/>
      <c r="M17" s="24"/>
    </row>
    <row r="18" spans="1:13" ht="16.5" hidden="1" customHeight="1" x14ac:dyDescent="0.25">
      <c r="A18" s="166"/>
      <c r="B18" s="168"/>
      <c r="C18" s="25" t="s">
        <v>20</v>
      </c>
      <c r="D18" s="25"/>
      <c r="E18" s="25"/>
      <c r="F18" s="25"/>
      <c r="G18" s="25"/>
      <c r="H18" s="25"/>
      <c r="I18" s="25"/>
      <c r="J18" s="25"/>
      <c r="K18" s="25"/>
      <c r="L18" s="25"/>
      <c r="M18" s="25"/>
    </row>
    <row r="19" spans="1:13" ht="16.5" hidden="1" customHeight="1" x14ac:dyDescent="0.25">
      <c r="A19" s="166"/>
      <c r="B19" s="168"/>
      <c r="C19" s="25"/>
      <c r="D19" s="25"/>
      <c r="E19" s="25"/>
      <c r="F19" s="25"/>
      <c r="G19" s="25"/>
      <c r="H19" s="25"/>
      <c r="I19" s="25"/>
      <c r="J19" s="25"/>
      <c r="K19" s="25"/>
      <c r="L19" s="25"/>
      <c r="M19" s="25"/>
    </row>
    <row r="20" spans="1:13" ht="31.5" hidden="1" customHeight="1" x14ac:dyDescent="0.25">
      <c r="A20" s="166"/>
      <c r="B20" s="169"/>
      <c r="C20" s="25"/>
      <c r="D20" s="25"/>
      <c r="E20" s="25"/>
      <c r="F20" s="25"/>
      <c r="G20" s="25"/>
      <c r="H20" s="25"/>
      <c r="I20" s="25"/>
      <c r="J20" s="25"/>
      <c r="K20" s="25"/>
      <c r="L20" s="25"/>
      <c r="M20" s="25"/>
    </row>
    <row r="21" spans="1:13" ht="18.75" hidden="1" customHeight="1" x14ac:dyDescent="0.25">
      <c r="A21" s="166">
        <v>0.1</v>
      </c>
      <c r="B21" s="167" t="s">
        <v>21</v>
      </c>
      <c r="C21" s="25"/>
      <c r="D21" s="25"/>
      <c r="E21" s="25"/>
      <c r="F21" s="25"/>
      <c r="G21" s="25"/>
      <c r="H21" s="25"/>
      <c r="I21" s="25"/>
      <c r="J21" s="25"/>
      <c r="K21" s="25"/>
      <c r="L21" s="25"/>
      <c r="M21" s="25"/>
    </row>
    <row r="22" spans="1:13" hidden="1" x14ac:dyDescent="0.25">
      <c r="A22" s="166"/>
      <c r="B22" s="169"/>
      <c r="C22" s="25"/>
      <c r="D22" s="25"/>
      <c r="E22" s="25"/>
      <c r="F22" s="25"/>
      <c r="G22" s="25"/>
      <c r="H22" s="25"/>
      <c r="I22" s="25"/>
      <c r="J22" s="25"/>
      <c r="K22" s="25"/>
      <c r="L22" s="25"/>
      <c r="M22" s="25"/>
    </row>
    <row r="23" spans="1:13" ht="18.75" hidden="1" x14ac:dyDescent="0.25">
      <c r="A23" s="26">
        <v>0.1</v>
      </c>
      <c r="B23" s="27" t="s">
        <v>22</v>
      </c>
      <c r="C23" s="23"/>
      <c r="D23" s="25"/>
      <c r="E23" s="25"/>
      <c r="F23" s="25"/>
      <c r="G23" s="25"/>
      <c r="H23" s="25"/>
      <c r="I23" s="25"/>
      <c r="J23" s="25"/>
      <c r="K23" s="25"/>
      <c r="L23" s="25"/>
      <c r="M23" s="25"/>
    </row>
    <row r="24" spans="1:13" ht="15.75" hidden="1" x14ac:dyDescent="0.25">
      <c r="A24" s="16"/>
      <c r="B24" s="16"/>
      <c r="C24" s="17"/>
      <c r="D24" s="17"/>
      <c r="E24" s="17"/>
    </row>
    <row r="25" spans="1:13" ht="26.25" customHeight="1" x14ac:dyDescent="0.25">
      <c r="A25" s="143" t="s">
        <v>23</v>
      </c>
      <c r="B25" s="143"/>
      <c r="C25" s="143"/>
      <c r="D25" s="143"/>
      <c r="E25" s="143"/>
      <c r="F25" s="143"/>
      <c r="G25" s="143"/>
      <c r="H25" s="143"/>
      <c r="I25" s="143"/>
      <c r="J25" s="143"/>
      <c r="K25" s="143"/>
      <c r="L25" s="143"/>
      <c r="M25" s="143"/>
    </row>
    <row r="26" spans="1:13" ht="16.5" thickBot="1" x14ac:dyDescent="0.3">
      <c r="A26" s="16"/>
      <c r="B26" s="16"/>
      <c r="C26" s="17"/>
      <c r="D26" s="17"/>
      <c r="E26" s="17"/>
      <c r="I26" s="144" t="s">
        <v>24</v>
      </c>
      <c r="J26" s="144"/>
      <c r="K26" s="144"/>
      <c r="L26" s="144"/>
      <c r="M26" s="144"/>
    </row>
    <row r="27" spans="1:13" ht="38.25" thickBot="1" x14ac:dyDescent="0.3">
      <c r="A27" s="123" t="s">
        <v>278</v>
      </c>
      <c r="B27" s="124" t="s">
        <v>25</v>
      </c>
      <c r="C27" s="124" t="s">
        <v>26</v>
      </c>
      <c r="D27" s="145" t="s">
        <v>27</v>
      </c>
      <c r="E27" s="146"/>
      <c r="F27" s="147"/>
      <c r="G27" s="124" t="s">
        <v>28</v>
      </c>
      <c r="H27" s="124" t="s">
        <v>29</v>
      </c>
      <c r="I27" s="124" t="s">
        <v>30</v>
      </c>
      <c r="J27" s="124" t="s">
        <v>31</v>
      </c>
      <c r="K27" s="124" t="s">
        <v>279</v>
      </c>
      <c r="L27" s="124" t="s">
        <v>32</v>
      </c>
      <c r="M27" s="124" t="s">
        <v>33</v>
      </c>
    </row>
    <row r="28" spans="1:13" ht="70.5" customHeight="1" thickTop="1" thickBot="1" x14ac:dyDescent="0.3">
      <c r="A28" s="148" t="s">
        <v>34</v>
      </c>
      <c r="B28" s="150" t="s">
        <v>35</v>
      </c>
      <c r="C28" s="150" t="s">
        <v>36</v>
      </c>
      <c r="D28" s="152" t="s">
        <v>37</v>
      </c>
      <c r="E28" s="153"/>
      <c r="F28" s="154"/>
      <c r="G28" s="120">
        <v>1</v>
      </c>
      <c r="H28" s="121" t="s">
        <v>38</v>
      </c>
      <c r="I28" s="121"/>
      <c r="J28" s="121" t="s">
        <v>39</v>
      </c>
      <c r="K28" s="121" t="s">
        <v>39</v>
      </c>
      <c r="L28" s="121"/>
      <c r="M28" s="122" t="s">
        <v>39</v>
      </c>
    </row>
    <row r="29" spans="1:13" ht="54.75" customHeight="1" thickTop="1" thickBot="1" x14ac:dyDescent="0.3">
      <c r="A29" s="149"/>
      <c r="B29" s="151"/>
      <c r="C29" s="151"/>
      <c r="D29" s="152" t="s">
        <v>40</v>
      </c>
      <c r="E29" s="153"/>
      <c r="F29" s="154"/>
      <c r="G29" s="120">
        <v>1</v>
      </c>
      <c r="H29" s="121" t="s">
        <v>38</v>
      </c>
      <c r="I29" s="121"/>
      <c r="J29" s="121" t="s">
        <v>39</v>
      </c>
      <c r="K29" s="121" t="s">
        <v>39</v>
      </c>
      <c r="L29" s="121"/>
      <c r="M29" s="122" t="s">
        <v>39</v>
      </c>
    </row>
    <row r="30" spans="1:13" ht="57.75" customHeight="1" thickTop="1" thickBot="1" x14ac:dyDescent="0.3">
      <c r="A30" s="155" t="s">
        <v>41</v>
      </c>
      <c r="B30" s="157" t="s">
        <v>42</v>
      </c>
      <c r="C30" s="157" t="s">
        <v>43</v>
      </c>
      <c r="D30" s="159" t="s">
        <v>44</v>
      </c>
      <c r="E30" s="160"/>
      <c r="F30" s="161"/>
      <c r="G30" s="28">
        <v>1</v>
      </c>
      <c r="H30" s="29" t="s">
        <v>45</v>
      </c>
      <c r="I30" s="29"/>
      <c r="J30" s="29" t="s">
        <v>39</v>
      </c>
      <c r="K30" s="29" t="s">
        <v>39</v>
      </c>
      <c r="L30" s="29"/>
      <c r="M30" s="30" t="s">
        <v>39</v>
      </c>
    </row>
    <row r="31" spans="1:13" ht="57.75" customHeight="1" thickBot="1" x14ac:dyDescent="0.3">
      <c r="A31" s="156"/>
      <c r="B31" s="158"/>
      <c r="C31" s="158"/>
      <c r="D31" s="159" t="s">
        <v>46</v>
      </c>
      <c r="E31" s="160"/>
      <c r="F31" s="161"/>
      <c r="G31" s="28">
        <v>1</v>
      </c>
      <c r="H31" s="29" t="s">
        <v>47</v>
      </c>
      <c r="I31" s="29"/>
      <c r="J31" s="29" t="s">
        <v>39</v>
      </c>
      <c r="K31" s="29" t="s">
        <v>39</v>
      </c>
      <c r="L31" s="29" t="s">
        <v>39</v>
      </c>
      <c r="M31" s="30" t="s">
        <v>39</v>
      </c>
    </row>
    <row r="32" spans="1:13" ht="159" customHeight="1" thickTop="1" thickBot="1" x14ac:dyDescent="0.3">
      <c r="A32" s="110" t="s">
        <v>48</v>
      </c>
      <c r="B32" s="102" t="s">
        <v>49</v>
      </c>
      <c r="C32" s="102" t="s">
        <v>50</v>
      </c>
      <c r="D32" s="140" t="s">
        <v>277</v>
      </c>
      <c r="E32" s="141"/>
      <c r="F32" s="142"/>
      <c r="G32" s="125">
        <v>1</v>
      </c>
      <c r="H32" s="117" t="s">
        <v>51</v>
      </c>
      <c r="I32" s="118" t="s">
        <v>39</v>
      </c>
      <c r="J32" s="118" t="s">
        <v>39</v>
      </c>
      <c r="K32" s="118" t="s">
        <v>39</v>
      </c>
      <c r="L32" s="118" t="s">
        <v>39</v>
      </c>
      <c r="M32" s="119" t="s">
        <v>39</v>
      </c>
    </row>
    <row r="33" spans="1:13" ht="82.5" customHeight="1" thickBot="1" x14ac:dyDescent="0.3">
      <c r="A33" s="126" t="s">
        <v>52</v>
      </c>
      <c r="B33" s="128" t="s">
        <v>53</v>
      </c>
      <c r="C33" s="128" t="s">
        <v>276</v>
      </c>
      <c r="D33" s="130" t="s">
        <v>54</v>
      </c>
      <c r="E33" s="131"/>
      <c r="F33" s="132"/>
      <c r="G33" s="111">
        <v>1</v>
      </c>
      <c r="H33" s="112" t="s">
        <v>55</v>
      </c>
      <c r="I33" s="112" t="s">
        <v>39</v>
      </c>
      <c r="J33" s="112" t="s">
        <v>39</v>
      </c>
      <c r="K33" s="112" t="s">
        <v>39</v>
      </c>
      <c r="L33" s="112" t="s">
        <v>39</v>
      </c>
      <c r="M33" s="113" t="s">
        <v>39</v>
      </c>
    </row>
    <row r="34" spans="1:13" ht="129" customHeight="1" thickBot="1" x14ac:dyDescent="0.3">
      <c r="A34" s="127"/>
      <c r="B34" s="129"/>
      <c r="C34" s="129"/>
      <c r="D34" s="130" t="s">
        <v>56</v>
      </c>
      <c r="E34" s="131"/>
      <c r="F34" s="132"/>
      <c r="G34" s="111">
        <v>1</v>
      </c>
      <c r="H34" s="112" t="s">
        <v>55</v>
      </c>
      <c r="I34" s="112" t="s">
        <v>39</v>
      </c>
      <c r="J34" s="112" t="s">
        <v>39</v>
      </c>
      <c r="K34" s="112" t="s">
        <v>39</v>
      </c>
      <c r="L34" s="112" t="s">
        <v>39</v>
      </c>
      <c r="M34" s="113" t="s">
        <v>39</v>
      </c>
    </row>
    <row r="35" spans="1:13" ht="91.5" customHeight="1" thickTop="1" thickBot="1" x14ac:dyDescent="0.3">
      <c r="A35" s="133" t="s">
        <v>57</v>
      </c>
      <c r="B35" s="135" t="s">
        <v>58</v>
      </c>
      <c r="C35" s="135" t="s">
        <v>59</v>
      </c>
      <c r="D35" s="137" t="s">
        <v>60</v>
      </c>
      <c r="E35" s="138"/>
      <c r="F35" s="139"/>
      <c r="G35" s="114">
        <v>100</v>
      </c>
      <c r="H35" s="114" t="s">
        <v>55</v>
      </c>
      <c r="I35" s="114" t="s">
        <v>39</v>
      </c>
      <c r="J35" s="114" t="s">
        <v>39</v>
      </c>
      <c r="K35" s="114" t="s">
        <v>39</v>
      </c>
      <c r="L35" s="114" t="s">
        <v>39</v>
      </c>
      <c r="M35" s="115" t="s">
        <v>39</v>
      </c>
    </row>
    <row r="36" spans="1:13" ht="93" customHeight="1" thickBot="1" x14ac:dyDescent="0.3">
      <c r="A36" s="134"/>
      <c r="B36" s="136"/>
      <c r="C36" s="136"/>
      <c r="D36" s="137" t="s">
        <v>61</v>
      </c>
      <c r="E36" s="138"/>
      <c r="F36" s="139"/>
      <c r="G36" s="116">
        <v>4</v>
      </c>
      <c r="H36" s="116" t="s">
        <v>55</v>
      </c>
      <c r="I36" s="116" t="s">
        <v>39</v>
      </c>
      <c r="J36" s="116" t="s">
        <v>39</v>
      </c>
      <c r="K36" s="116" t="s">
        <v>39</v>
      </c>
      <c r="L36" s="116" t="s">
        <v>39</v>
      </c>
      <c r="M36" s="115" t="s">
        <v>39</v>
      </c>
    </row>
    <row r="37" spans="1:13" ht="15.75" thickTop="1" x14ac:dyDescent="0.25"/>
  </sheetData>
  <mergeCells count="43">
    <mergeCell ref="A1:B1"/>
    <mergeCell ref="C1:M1"/>
    <mergeCell ref="A2:M2"/>
    <mergeCell ref="A8:M8"/>
    <mergeCell ref="A5:K5"/>
    <mergeCell ref="A7:M7"/>
    <mergeCell ref="A11:B13"/>
    <mergeCell ref="C11:C13"/>
    <mergeCell ref="D11:D13"/>
    <mergeCell ref="E11:M11"/>
    <mergeCell ref="E12:F12"/>
    <mergeCell ref="G12:I12"/>
    <mergeCell ref="J12:K12"/>
    <mergeCell ref="A14:A16"/>
    <mergeCell ref="B14:B16"/>
    <mergeCell ref="A17:A20"/>
    <mergeCell ref="B17:B20"/>
    <mergeCell ref="A21:A22"/>
    <mergeCell ref="B21:B22"/>
    <mergeCell ref="D32:F32"/>
    <mergeCell ref="A25:M25"/>
    <mergeCell ref="I26:M26"/>
    <mergeCell ref="D27:F27"/>
    <mergeCell ref="A28:A29"/>
    <mergeCell ref="B28:B29"/>
    <mergeCell ref="C28:C29"/>
    <mergeCell ref="D28:F28"/>
    <mergeCell ref="D29:F29"/>
    <mergeCell ref="A30:A31"/>
    <mergeCell ref="B30:B31"/>
    <mergeCell ref="C30:C31"/>
    <mergeCell ref="D30:F30"/>
    <mergeCell ref="D31:F31"/>
    <mergeCell ref="A35:A36"/>
    <mergeCell ref="B35:B36"/>
    <mergeCell ref="C35:C36"/>
    <mergeCell ref="D35:F35"/>
    <mergeCell ref="D36:F36"/>
    <mergeCell ref="A33:A34"/>
    <mergeCell ref="B33:B34"/>
    <mergeCell ref="C33:C34"/>
    <mergeCell ref="D33:F33"/>
    <mergeCell ref="D34:F34"/>
  </mergeCells>
  <hyperlinks>
    <hyperlink ref="A35" r:id="rId1" display="C:\Users\jdelaparra\AppData\Local\Microsoft\Windows\INetCache\Content.MSO\C5 transp" xr:uid="{B627C9AE-2CEB-4415-8102-0965D6C65F8A}"/>
    <hyperlink ref="A33" r:id="rId2" display="C:\Users\jdelaparra\AppData\Local\Microsoft\Windows\INetCache\Content.MSO\C4 AC" xr:uid="{D6E6166C-44CF-4126-B5DF-CDF7CE739F41}"/>
    <hyperlink ref="A32" r:id="rId3" display="C:\Users\jdelaparra\AppData\Local\Microsoft\Windows\INetCache\Content.MSO\C3 RDC" xr:uid="{CB13FDE8-372E-4A75-9DE2-E2A3314AB0F3}"/>
    <hyperlink ref="A28" r:id="rId4" display="C:\Users\jdelaparra\AppData\Local\Microsoft\Windows\INetCache\Content.MSO\C1 RIESGO" xr:uid="{9AACBFB0-AD0C-4B0C-BF8C-EA09E5950B79}"/>
  </hyperlinks>
  <printOptions horizontalCentered="1" verticalCentered="1"/>
  <pageMargins left="0.70866141732283472" right="0.70866141732283472" top="0.74803149606299213" bottom="0.74803149606299213" header="0.31496062992125984" footer="0.31496062992125984"/>
  <pageSetup scale="28" orientation="portrait" horizontalDpi="300" verticalDpi="300" r:id="rId5"/>
  <headerFooter>
    <oddHeader>&amp;LVersión 1 
&amp;CPLAN ANTICORRUPCIÓN Y DE ATENCIÓN AL CIUDADANO 2024&amp;RPág &amp;P de &amp;N</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E49-3AC8-48DE-B52B-0A8D1C9374E2}">
  <sheetPr>
    <pageSetUpPr fitToPage="1"/>
  </sheetPr>
  <dimension ref="A1:X60"/>
  <sheetViews>
    <sheetView tabSelected="1" zoomScale="80" zoomScaleNormal="80" zoomScaleSheetLayoutView="70" workbookViewId="0">
      <pane xSplit="5" ySplit="3" topLeftCell="F4" activePane="bottomRight" state="frozen"/>
      <selection activeCell="AC42" sqref="AC42"/>
      <selection pane="topRight" activeCell="AC42" sqref="AC42"/>
      <selection pane="bottomLeft" activeCell="AC42" sqref="AC42"/>
      <selection pane="bottomRight" activeCell="G4" sqref="G4"/>
    </sheetView>
  </sheetViews>
  <sheetFormatPr baseColWidth="10" defaultColWidth="11.42578125" defaultRowHeight="15" x14ac:dyDescent="0.25"/>
  <cols>
    <col min="2" max="2" width="28.140625" customWidth="1"/>
    <col min="3" max="3" width="52.140625" customWidth="1"/>
    <col min="4" max="4" width="53.85546875" hidden="1" customWidth="1"/>
    <col min="5" max="5" width="21" customWidth="1"/>
    <col min="6" max="15" width="6.7109375" customWidth="1"/>
    <col min="16" max="16" width="7.28515625" customWidth="1"/>
    <col min="17" max="17" width="7.42578125" bestFit="1" customWidth="1"/>
    <col min="18" max="18" width="7.42578125" customWidth="1"/>
    <col min="19" max="19" width="9.140625" customWidth="1"/>
    <col min="20" max="20" width="6.5703125" customWidth="1"/>
    <col min="21" max="21" width="8.85546875" customWidth="1"/>
    <col min="22" max="22" width="6.42578125" customWidth="1"/>
    <col min="23" max="23" width="9.7109375" customWidth="1"/>
    <col min="24" max="24" width="65.85546875" customWidth="1"/>
  </cols>
  <sheetData>
    <row r="1" spans="1:24" ht="15.75" customHeight="1" thickBot="1" x14ac:dyDescent="0.3">
      <c r="A1" s="31"/>
      <c r="B1" s="202"/>
      <c r="C1" s="202"/>
      <c r="D1" s="203"/>
      <c r="E1" s="199" t="s">
        <v>62</v>
      </c>
      <c r="F1" s="200"/>
      <c r="G1" s="200"/>
      <c r="H1" s="200"/>
      <c r="I1" s="200"/>
      <c r="J1" s="200"/>
      <c r="K1" s="200"/>
      <c r="L1" s="200"/>
      <c r="M1" s="200"/>
      <c r="N1" s="200"/>
      <c r="O1" s="201"/>
      <c r="P1" s="217" t="s">
        <v>63</v>
      </c>
      <c r="Q1" s="218"/>
      <c r="R1" s="218"/>
      <c r="S1" s="218"/>
      <c r="T1" s="218"/>
      <c r="U1" s="218"/>
      <c r="V1" s="218"/>
      <c r="W1" s="219"/>
      <c r="X1" s="220" t="s">
        <v>64</v>
      </c>
    </row>
    <row r="2" spans="1:24" ht="27.75" customHeight="1" thickBot="1" x14ac:dyDescent="0.3">
      <c r="A2" s="32"/>
      <c r="B2" s="205" t="s">
        <v>65</v>
      </c>
      <c r="C2" s="207" t="s">
        <v>66</v>
      </c>
      <c r="D2" s="195" t="s">
        <v>67</v>
      </c>
      <c r="E2" s="224" t="s">
        <v>68</v>
      </c>
      <c r="F2" s="197" t="s">
        <v>69</v>
      </c>
      <c r="G2" s="197"/>
      <c r="H2" s="197"/>
      <c r="I2" s="197"/>
      <c r="J2" s="197"/>
      <c r="K2" s="197"/>
      <c r="L2" s="197"/>
      <c r="M2" s="197"/>
      <c r="N2" s="197"/>
      <c r="O2" s="198"/>
      <c r="P2" s="223" t="s">
        <v>70</v>
      </c>
      <c r="Q2" s="215"/>
      <c r="R2" s="215" t="s">
        <v>71</v>
      </c>
      <c r="S2" s="215"/>
      <c r="T2" s="215" t="s">
        <v>72</v>
      </c>
      <c r="U2" s="215"/>
      <c r="V2" s="215" t="s">
        <v>73</v>
      </c>
      <c r="W2" s="216"/>
      <c r="X2" s="221"/>
    </row>
    <row r="3" spans="1:24" ht="165" customHeight="1" thickBot="1" x14ac:dyDescent="0.3">
      <c r="A3" s="31"/>
      <c r="B3" s="206"/>
      <c r="C3" s="208"/>
      <c r="D3" s="196"/>
      <c r="E3" s="225"/>
      <c r="F3" s="7" t="s">
        <v>74</v>
      </c>
      <c r="G3" s="7" t="s">
        <v>75</v>
      </c>
      <c r="H3" s="7" t="s">
        <v>76</v>
      </c>
      <c r="I3" s="7" t="s">
        <v>77</v>
      </c>
      <c r="J3" s="7" t="s">
        <v>78</v>
      </c>
      <c r="K3" s="7" t="s">
        <v>79</v>
      </c>
      <c r="L3" s="7" t="s">
        <v>80</v>
      </c>
      <c r="M3" s="7" t="s">
        <v>81</v>
      </c>
      <c r="N3" s="7" t="s">
        <v>82</v>
      </c>
      <c r="O3" s="7" t="s">
        <v>83</v>
      </c>
      <c r="P3" s="8" t="s">
        <v>13</v>
      </c>
      <c r="Q3" s="9" t="s">
        <v>14</v>
      </c>
      <c r="R3" s="10" t="s">
        <v>13</v>
      </c>
      <c r="S3" s="9" t="s">
        <v>14</v>
      </c>
      <c r="T3" s="10" t="s">
        <v>13</v>
      </c>
      <c r="U3" s="9" t="s">
        <v>14</v>
      </c>
      <c r="V3" s="10" t="s">
        <v>13</v>
      </c>
      <c r="W3" s="11" t="s">
        <v>14</v>
      </c>
      <c r="X3" s="222"/>
    </row>
    <row r="4" spans="1:24" ht="123" customHeight="1" x14ac:dyDescent="0.25">
      <c r="A4" s="181" t="s">
        <v>84</v>
      </c>
      <c r="B4" s="213" t="s">
        <v>85</v>
      </c>
      <c r="C4" s="43" t="s">
        <v>86</v>
      </c>
      <c r="D4" s="44" t="s">
        <v>87</v>
      </c>
      <c r="E4" s="45" t="s">
        <v>79</v>
      </c>
      <c r="F4" s="46" t="s">
        <v>39</v>
      </c>
      <c r="G4" s="46"/>
      <c r="H4" s="46" t="s">
        <v>39</v>
      </c>
      <c r="I4" s="46" t="s">
        <v>39</v>
      </c>
      <c r="J4" s="46" t="s">
        <v>39</v>
      </c>
      <c r="K4" s="46" t="s">
        <v>39</v>
      </c>
      <c r="L4" s="46"/>
      <c r="M4" s="46" t="s">
        <v>39</v>
      </c>
      <c r="N4" s="46" t="s">
        <v>39</v>
      </c>
      <c r="O4" s="47" t="s">
        <v>39</v>
      </c>
      <c r="P4" s="48">
        <v>0.25</v>
      </c>
      <c r="Q4" s="1">
        <f t="shared" ref="Q4:Q5" si="0">P4/V4</f>
        <v>0.25</v>
      </c>
      <c r="R4" s="49">
        <v>0.5</v>
      </c>
      <c r="S4" s="1">
        <f t="shared" ref="S4:S5" si="1">R4/V4</f>
        <v>0.5</v>
      </c>
      <c r="T4" s="49">
        <v>0.75</v>
      </c>
      <c r="U4" s="1">
        <f t="shared" ref="U4:U5" si="2">T4/V4</f>
        <v>0.75</v>
      </c>
      <c r="V4" s="49">
        <v>1</v>
      </c>
      <c r="W4" s="2">
        <f t="shared" ref="W4:W5" si="3">V4/V4</f>
        <v>1</v>
      </c>
      <c r="X4" s="50" t="s">
        <v>88</v>
      </c>
    </row>
    <row r="5" spans="1:24" ht="270" x14ac:dyDescent="0.25">
      <c r="A5" s="182"/>
      <c r="B5" s="190"/>
      <c r="C5" s="51" t="s">
        <v>89</v>
      </c>
      <c r="D5" s="52" t="s">
        <v>90</v>
      </c>
      <c r="E5" s="53" t="s">
        <v>79</v>
      </c>
      <c r="F5" s="54" t="s">
        <v>39</v>
      </c>
      <c r="G5" s="54" t="s">
        <v>39</v>
      </c>
      <c r="H5" s="54" t="s">
        <v>39</v>
      </c>
      <c r="I5" s="54" t="s">
        <v>39</v>
      </c>
      <c r="J5" s="54" t="s">
        <v>39</v>
      </c>
      <c r="K5" s="54"/>
      <c r="L5" s="54" t="s">
        <v>39</v>
      </c>
      <c r="M5" s="54" t="s">
        <v>39</v>
      </c>
      <c r="N5" s="54" t="s">
        <v>39</v>
      </c>
      <c r="O5" s="55" t="s">
        <v>39</v>
      </c>
      <c r="P5" s="56">
        <v>0.25</v>
      </c>
      <c r="Q5" s="3">
        <f t="shared" si="0"/>
        <v>0.25</v>
      </c>
      <c r="R5" s="57">
        <v>0.5</v>
      </c>
      <c r="S5" s="3">
        <f t="shared" si="1"/>
        <v>0.5</v>
      </c>
      <c r="T5" s="57">
        <v>0.75</v>
      </c>
      <c r="U5" s="3">
        <f t="shared" si="2"/>
        <v>0.75</v>
      </c>
      <c r="V5" s="57">
        <v>1</v>
      </c>
      <c r="W5" s="4">
        <f t="shared" si="3"/>
        <v>1</v>
      </c>
      <c r="X5" s="58" t="s">
        <v>91</v>
      </c>
    </row>
    <row r="6" spans="1:24" ht="135" x14ac:dyDescent="0.25">
      <c r="A6" s="183"/>
      <c r="B6" s="59" t="s">
        <v>92</v>
      </c>
      <c r="C6" s="51" t="s">
        <v>93</v>
      </c>
      <c r="D6" s="52" t="s">
        <v>94</v>
      </c>
      <c r="E6" s="53" t="s">
        <v>79</v>
      </c>
      <c r="F6" s="54"/>
      <c r="G6" s="54"/>
      <c r="H6" s="54" t="s">
        <v>39</v>
      </c>
      <c r="I6" s="54" t="s">
        <v>39</v>
      </c>
      <c r="J6" s="54" t="s">
        <v>39</v>
      </c>
      <c r="K6" s="54"/>
      <c r="L6" s="54" t="s">
        <v>39</v>
      </c>
      <c r="M6" s="54" t="s">
        <v>39</v>
      </c>
      <c r="N6" s="54" t="s">
        <v>39</v>
      </c>
      <c r="O6" s="55" t="s">
        <v>39</v>
      </c>
      <c r="P6" s="56">
        <v>0.25</v>
      </c>
      <c r="Q6" s="3">
        <f t="shared" ref="Q6" si="4">P6/V6</f>
        <v>0.25</v>
      </c>
      <c r="R6" s="57">
        <v>0.5</v>
      </c>
      <c r="S6" s="3">
        <f t="shared" ref="S6" si="5">R6/V6</f>
        <v>0.5</v>
      </c>
      <c r="T6" s="57">
        <v>0.75</v>
      </c>
      <c r="U6" s="3">
        <f t="shared" ref="U6" si="6">T6/V6</f>
        <v>0.75</v>
      </c>
      <c r="V6" s="57">
        <v>1</v>
      </c>
      <c r="W6" s="4">
        <f t="shared" ref="W6" si="7">V6/V6</f>
        <v>1</v>
      </c>
      <c r="X6" s="58" t="s">
        <v>95</v>
      </c>
    </row>
    <row r="7" spans="1:24" ht="120" x14ac:dyDescent="0.25">
      <c r="A7" s="183"/>
      <c r="B7" s="185" t="s">
        <v>96</v>
      </c>
      <c r="C7" s="51" t="s">
        <v>269</v>
      </c>
      <c r="D7" s="52" t="s">
        <v>97</v>
      </c>
      <c r="E7" s="53" t="s">
        <v>79</v>
      </c>
      <c r="F7" s="54"/>
      <c r="G7" s="54" t="s">
        <v>98</v>
      </c>
      <c r="H7" s="54"/>
      <c r="I7" s="54"/>
      <c r="J7" s="54"/>
      <c r="K7" s="54"/>
      <c r="L7" s="54"/>
      <c r="M7" s="54"/>
      <c r="N7" s="54"/>
      <c r="O7" s="55"/>
      <c r="P7" s="56">
        <v>0.5</v>
      </c>
      <c r="Q7" s="3">
        <f t="shared" ref="Q7:Q8" si="8">P7/V7</f>
        <v>0.5</v>
      </c>
      <c r="R7" s="57">
        <v>0.5</v>
      </c>
      <c r="S7" s="3">
        <f t="shared" ref="S7:S8" si="9">R7/V7</f>
        <v>0.5</v>
      </c>
      <c r="T7" s="57">
        <v>0.5</v>
      </c>
      <c r="U7" s="3">
        <f t="shared" ref="U7:U8" si="10">T7/V7</f>
        <v>0.5</v>
      </c>
      <c r="V7" s="57">
        <v>1</v>
      </c>
      <c r="W7" s="4">
        <f t="shared" ref="W7:W8" si="11">V7/V7</f>
        <v>1</v>
      </c>
      <c r="X7" s="58" t="s">
        <v>99</v>
      </c>
    </row>
    <row r="8" spans="1:24" ht="120" x14ac:dyDescent="0.25">
      <c r="A8" s="183"/>
      <c r="B8" s="185"/>
      <c r="C8" s="51" t="s">
        <v>100</v>
      </c>
      <c r="D8" s="52" t="s">
        <v>101</v>
      </c>
      <c r="E8" s="53" t="s">
        <v>79</v>
      </c>
      <c r="F8" s="54"/>
      <c r="G8" s="54" t="s">
        <v>98</v>
      </c>
      <c r="H8" s="54"/>
      <c r="I8" s="54"/>
      <c r="J8" s="54"/>
      <c r="K8" s="54"/>
      <c r="L8" s="54"/>
      <c r="M8" s="54"/>
      <c r="N8" s="54"/>
      <c r="O8" s="55"/>
      <c r="P8" s="56">
        <v>0.25</v>
      </c>
      <c r="Q8" s="3">
        <f t="shared" si="8"/>
        <v>0.25</v>
      </c>
      <c r="R8" s="57">
        <v>0.5</v>
      </c>
      <c r="S8" s="3">
        <f t="shared" si="9"/>
        <v>0.5</v>
      </c>
      <c r="T8" s="57">
        <v>0.75</v>
      </c>
      <c r="U8" s="3">
        <f t="shared" si="10"/>
        <v>0.75</v>
      </c>
      <c r="V8" s="57">
        <v>1</v>
      </c>
      <c r="W8" s="4">
        <f t="shared" si="11"/>
        <v>1</v>
      </c>
      <c r="X8" s="58" t="s">
        <v>102</v>
      </c>
    </row>
    <row r="9" spans="1:24" ht="135" x14ac:dyDescent="0.25">
      <c r="A9" s="183"/>
      <c r="B9" s="185" t="s">
        <v>103</v>
      </c>
      <c r="C9" s="51" t="s">
        <v>104</v>
      </c>
      <c r="D9" s="52" t="s">
        <v>105</v>
      </c>
      <c r="E9" s="53" t="s">
        <v>79</v>
      </c>
      <c r="F9" s="54"/>
      <c r="G9" s="54"/>
      <c r="H9" s="54" t="s">
        <v>39</v>
      </c>
      <c r="I9" s="54" t="s">
        <v>39</v>
      </c>
      <c r="J9" s="54" t="s">
        <v>39</v>
      </c>
      <c r="K9" s="54"/>
      <c r="L9" s="54" t="s">
        <v>39</v>
      </c>
      <c r="M9" s="54" t="s">
        <v>39</v>
      </c>
      <c r="N9" s="54" t="s">
        <v>39</v>
      </c>
      <c r="O9" s="55" t="s">
        <v>39</v>
      </c>
      <c r="P9" s="60">
        <v>0.25</v>
      </c>
      <c r="Q9" s="3">
        <f t="shared" ref="Q9:Q10" si="12">P9/V9</f>
        <v>0.25</v>
      </c>
      <c r="R9" s="57">
        <v>0.5</v>
      </c>
      <c r="S9" s="3">
        <f t="shared" ref="S9:S10" si="13">R9/V9</f>
        <v>0.5</v>
      </c>
      <c r="T9" s="61">
        <v>0.75</v>
      </c>
      <c r="U9" s="3">
        <f t="shared" ref="U9:U10" si="14">T9/V9</f>
        <v>0.75</v>
      </c>
      <c r="V9" s="57">
        <v>1</v>
      </c>
      <c r="W9" s="4">
        <f t="shared" ref="W9:W10" si="15">V9/V9</f>
        <v>1</v>
      </c>
      <c r="X9" s="58" t="s">
        <v>95</v>
      </c>
    </row>
    <row r="10" spans="1:24" ht="30" x14ac:dyDescent="0.25">
      <c r="A10" s="183"/>
      <c r="B10" s="185"/>
      <c r="C10" s="51" t="s">
        <v>106</v>
      </c>
      <c r="D10" s="52" t="s">
        <v>107</v>
      </c>
      <c r="E10" s="53" t="s">
        <v>79</v>
      </c>
      <c r="F10" s="54"/>
      <c r="G10" s="108" t="s">
        <v>39</v>
      </c>
      <c r="H10" s="54"/>
      <c r="I10" s="54"/>
      <c r="J10" s="54"/>
      <c r="K10" s="54"/>
      <c r="L10" s="54"/>
      <c r="M10" s="54"/>
      <c r="N10" s="54"/>
      <c r="O10" s="55"/>
      <c r="P10" s="56">
        <v>0.25</v>
      </c>
      <c r="Q10" s="3">
        <f t="shared" si="12"/>
        <v>0.25</v>
      </c>
      <c r="R10" s="57">
        <v>0.5</v>
      </c>
      <c r="S10" s="3">
        <f t="shared" si="13"/>
        <v>0.5</v>
      </c>
      <c r="T10" s="57">
        <v>0.75</v>
      </c>
      <c r="U10" s="3">
        <f t="shared" si="14"/>
        <v>0.75</v>
      </c>
      <c r="V10" s="57">
        <v>1</v>
      </c>
      <c r="W10" s="4">
        <f t="shared" si="15"/>
        <v>1</v>
      </c>
      <c r="X10" s="58" t="s">
        <v>108</v>
      </c>
    </row>
    <row r="11" spans="1:24" ht="30" x14ac:dyDescent="0.25">
      <c r="A11" s="183"/>
      <c r="B11" s="185" t="s">
        <v>109</v>
      </c>
      <c r="C11" s="51" t="s">
        <v>110</v>
      </c>
      <c r="D11" s="52" t="s">
        <v>111</v>
      </c>
      <c r="E11" s="53" t="s">
        <v>81</v>
      </c>
      <c r="F11" s="54"/>
      <c r="G11" s="108" t="s">
        <v>39</v>
      </c>
      <c r="H11" s="54"/>
      <c r="I11" s="54"/>
      <c r="J11" s="54"/>
      <c r="K11" s="54"/>
      <c r="L11" s="54"/>
      <c r="M11" s="54"/>
      <c r="N11" s="54"/>
      <c r="O11" s="55"/>
      <c r="P11" s="56">
        <v>0.25</v>
      </c>
      <c r="Q11" s="3">
        <f t="shared" ref="Q11" si="16">P11/V11</f>
        <v>0.25</v>
      </c>
      <c r="R11" s="57">
        <v>0.5</v>
      </c>
      <c r="S11" s="3">
        <f t="shared" ref="S11" si="17">R11/V11</f>
        <v>0.5</v>
      </c>
      <c r="T11" s="57">
        <v>0.75</v>
      </c>
      <c r="U11" s="3">
        <f t="shared" ref="U11" si="18">T11/V11</f>
        <v>0.75</v>
      </c>
      <c r="V11" s="57">
        <v>1</v>
      </c>
      <c r="W11" s="4">
        <f t="shared" ref="W11" si="19">V11/V11</f>
        <v>1</v>
      </c>
      <c r="X11" s="58"/>
    </row>
    <row r="12" spans="1:24" ht="75.75" thickBot="1" x14ac:dyDescent="0.3">
      <c r="A12" s="184"/>
      <c r="B12" s="186"/>
      <c r="C12" s="62" t="s">
        <v>112</v>
      </c>
      <c r="D12" s="63" t="s">
        <v>113</v>
      </c>
      <c r="E12" s="64" t="s">
        <v>83</v>
      </c>
      <c r="F12" s="65"/>
      <c r="G12" s="65"/>
      <c r="H12" s="66" t="s">
        <v>39</v>
      </c>
      <c r="I12" s="66" t="s">
        <v>39</v>
      </c>
      <c r="J12" s="65"/>
      <c r="K12" s="65"/>
      <c r="L12" s="65"/>
      <c r="M12" s="65"/>
      <c r="N12" s="65"/>
      <c r="O12" s="67"/>
      <c r="P12" s="104">
        <v>0</v>
      </c>
      <c r="Q12" s="105">
        <f t="shared" ref="Q12" si="20">P12/V12</f>
        <v>0</v>
      </c>
      <c r="R12" s="106">
        <f>1/3</f>
        <v>0.33333333333333331</v>
      </c>
      <c r="S12" s="105">
        <f t="shared" ref="S12" si="21">R12/V12</f>
        <v>0.33333333333333331</v>
      </c>
      <c r="T12" s="106">
        <f>2/3</f>
        <v>0.66666666666666663</v>
      </c>
      <c r="U12" s="105">
        <f t="shared" ref="U12" si="22">T12/V12</f>
        <v>0.66666666666666663</v>
      </c>
      <c r="V12" s="106">
        <v>1</v>
      </c>
      <c r="W12" s="107">
        <f t="shared" ref="W12" si="23">V12/V12</f>
        <v>1</v>
      </c>
      <c r="X12" s="68" t="s">
        <v>114</v>
      </c>
    </row>
    <row r="13" spans="1:24" ht="60" x14ac:dyDescent="0.25">
      <c r="A13" s="181" t="s">
        <v>41</v>
      </c>
      <c r="B13" s="188" t="s">
        <v>115</v>
      </c>
      <c r="C13" s="75" t="s">
        <v>116</v>
      </c>
      <c r="D13" s="76" t="s">
        <v>117</v>
      </c>
      <c r="E13" s="77" t="s">
        <v>83</v>
      </c>
      <c r="F13" s="78"/>
      <c r="G13" s="78"/>
      <c r="H13" s="78"/>
      <c r="I13" s="79" t="s">
        <v>39</v>
      </c>
      <c r="J13" s="79"/>
      <c r="K13" s="79"/>
      <c r="L13" s="79" t="s">
        <v>39</v>
      </c>
      <c r="M13" s="78"/>
      <c r="N13" s="78"/>
      <c r="O13" s="80"/>
      <c r="P13" s="48">
        <v>0</v>
      </c>
      <c r="Q13" s="1">
        <f t="shared" ref="Q13:Q14" si="24">P13/V13</f>
        <v>0</v>
      </c>
      <c r="R13" s="49">
        <v>1</v>
      </c>
      <c r="S13" s="1">
        <f t="shared" ref="S13:S14" si="25">R13/V13</f>
        <v>0.5</v>
      </c>
      <c r="T13" s="49">
        <v>1</v>
      </c>
      <c r="U13" s="1">
        <f t="shared" ref="U13:U14" si="26">T13/V13</f>
        <v>0.5</v>
      </c>
      <c r="V13" s="49">
        <v>2</v>
      </c>
      <c r="W13" s="2">
        <f t="shared" ref="W13:W14" si="27">V13/V13</f>
        <v>1</v>
      </c>
      <c r="X13" s="50" t="s">
        <v>118</v>
      </c>
    </row>
    <row r="14" spans="1:24" ht="63.75" customHeight="1" x14ac:dyDescent="0.25">
      <c r="A14" s="187"/>
      <c r="B14" s="189"/>
      <c r="C14" s="81" t="s">
        <v>119</v>
      </c>
      <c r="D14" s="82" t="s">
        <v>120</v>
      </c>
      <c r="E14" s="83" t="s">
        <v>77</v>
      </c>
      <c r="F14" s="84"/>
      <c r="G14" s="84"/>
      <c r="H14" s="84"/>
      <c r="I14" s="84"/>
      <c r="J14" s="84"/>
      <c r="K14" s="84"/>
      <c r="L14" s="84"/>
      <c r="M14" s="84"/>
      <c r="N14" s="84"/>
      <c r="O14" s="85"/>
      <c r="P14" s="56">
        <v>0.25</v>
      </c>
      <c r="Q14" s="3">
        <f t="shared" si="24"/>
        <v>0.25</v>
      </c>
      <c r="R14" s="57">
        <v>0.5</v>
      </c>
      <c r="S14" s="3">
        <f t="shared" si="25"/>
        <v>0.5</v>
      </c>
      <c r="T14" s="57">
        <v>0.75</v>
      </c>
      <c r="U14" s="3">
        <f t="shared" si="26"/>
        <v>0.75</v>
      </c>
      <c r="V14" s="57">
        <v>1</v>
      </c>
      <c r="W14" s="4">
        <f t="shared" si="27"/>
        <v>1</v>
      </c>
      <c r="X14" s="58"/>
    </row>
    <row r="15" spans="1:24" ht="45" customHeight="1" x14ac:dyDescent="0.25">
      <c r="A15" s="182" t="s">
        <v>48</v>
      </c>
      <c r="B15" s="190" t="s">
        <v>121</v>
      </c>
      <c r="C15" s="86" t="s">
        <v>122</v>
      </c>
      <c r="D15" s="87" t="s">
        <v>123</v>
      </c>
      <c r="E15" s="88" t="s">
        <v>75</v>
      </c>
      <c r="F15" s="89"/>
      <c r="G15" s="89"/>
      <c r="H15" s="89"/>
      <c r="I15" s="89"/>
      <c r="J15" s="89"/>
      <c r="K15" s="89"/>
      <c r="L15" s="89"/>
      <c r="M15" s="89"/>
      <c r="N15" s="89"/>
      <c r="O15" s="90"/>
      <c r="P15" s="91">
        <v>0.25</v>
      </c>
      <c r="Q15" s="5">
        <f t="shared" ref="Q15:Q16" si="28">P15/V15</f>
        <v>0.25</v>
      </c>
      <c r="R15" s="92">
        <v>0.5</v>
      </c>
      <c r="S15" s="5">
        <f t="shared" ref="S15:S16" si="29">R15/V15</f>
        <v>0.5</v>
      </c>
      <c r="T15" s="92">
        <v>0.75</v>
      </c>
      <c r="U15" s="5">
        <f t="shared" ref="U15:U16" si="30">T15/V15</f>
        <v>0.75</v>
      </c>
      <c r="V15" s="92">
        <v>1</v>
      </c>
      <c r="W15" s="6">
        <f t="shared" ref="W15:W16" si="31">V15/V15</f>
        <v>1</v>
      </c>
      <c r="X15" s="93" t="s">
        <v>124</v>
      </c>
    </row>
    <row r="16" spans="1:24" ht="45" customHeight="1" x14ac:dyDescent="0.25">
      <c r="A16" s="182"/>
      <c r="B16" s="190"/>
      <c r="C16" s="86" t="s">
        <v>125</v>
      </c>
      <c r="D16" s="87" t="s">
        <v>126</v>
      </c>
      <c r="E16" s="88" t="s">
        <v>75</v>
      </c>
      <c r="F16" s="89"/>
      <c r="G16" s="89"/>
      <c r="H16" s="89"/>
      <c r="I16" s="89"/>
      <c r="J16" s="89"/>
      <c r="K16" s="89"/>
      <c r="L16" s="89"/>
      <c r="M16" s="89"/>
      <c r="N16" s="89"/>
      <c r="O16" s="90"/>
      <c r="P16" s="56">
        <v>0.25</v>
      </c>
      <c r="Q16" s="3">
        <f t="shared" si="28"/>
        <v>0.25</v>
      </c>
      <c r="R16" s="57">
        <v>0.5</v>
      </c>
      <c r="S16" s="3">
        <f t="shared" si="29"/>
        <v>0.5</v>
      </c>
      <c r="T16" s="57">
        <v>0.75</v>
      </c>
      <c r="U16" s="3">
        <f t="shared" si="30"/>
        <v>0.75</v>
      </c>
      <c r="V16" s="57">
        <v>1</v>
      </c>
      <c r="W16" s="4">
        <f t="shared" si="31"/>
        <v>1</v>
      </c>
      <c r="X16" s="93" t="s">
        <v>127</v>
      </c>
    </row>
    <row r="17" spans="1:24" ht="225" x14ac:dyDescent="0.25">
      <c r="A17" s="183"/>
      <c r="B17" s="185" t="s">
        <v>128</v>
      </c>
      <c r="C17" s="51" t="s">
        <v>129</v>
      </c>
      <c r="D17" s="52" t="s">
        <v>130</v>
      </c>
      <c r="E17" s="53" t="s">
        <v>74</v>
      </c>
      <c r="F17" s="54"/>
      <c r="G17" s="54" t="s">
        <v>39</v>
      </c>
      <c r="H17" s="54" t="s">
        <v>39</v>
      </c>
      <c r="I17" s="54" t="s">
        <v>39</v>
      </c>
      <c r="J17" s="54" t="s">
        <v>39</v>
      </c>
      <c r="K17" s="94" t="s">
        <v>39</v>
      </c>
      <c r="L17" s="54" t="s">
        <v>39</v>
      </c>
      <c r="M17" s="54" t="s">
        <v>39</v>
      </c>
      <c r="N17" s="54" t="s">
        <v>39</v>
      </c>
      <c r="O17" s="55" t="s">
        <v>39</v>
      </c>
      <c r="P17" s="56">
        <v>0</v>
      </c>
      <c r="Q17" s="3">
        <f t="shared" ref="Q17" si="32">P17/V17</f>
        <v>0</v>
      </c>
      <c r="R17" s="57">
        <v>0</v>
      </c>
      <c r="S17" s="3">
        <f t="shared" ref="S17" si="33">R17/V17</f>
        <v>0</v>
      </c>
      <c r="T17" s="57">
        <v>0</v>
      </c>
      <c r="U17" s="3">
        <f t="shared" ref="U17" si="34">T17/V17</f>
        <v>0</v>
      </c>
      <c r="V17" s="57">
        <v>1</v>
      </c>
      <c r="W17" s="4">
        <f t="shared" ref="W17" si="35">V17/V17</f>
        <v>1</v>
      </c>
      <c r="X17" s="58" t="s">
        <v>131</v>
      </c>
    </row>
    <row r="18" spans="1:24" ht="60" x14ac:dyDescent="0.25">
      <c r="A18" s="183"/>
      <c r="B18" s="185"/>
      <c r="C18" s="51" t="s">
        <v>132</v>
      </c>
      <c r="D18" s="52" t="s">
        <v>133</v>
      </c>
      <c r="E18" s="53" t="s">
        <v>75</v>
      </c>
      <c r="F18" s="54"/>
      <c r="G18" s="54"/>
      <c r="H18" s="54"/>
      <c r="I18" s="54"/>
      <c r="J18" s="54"/>
      <c r="K18" s="54"/>
      <c r="L18" s="54"/>
      <c r="M18" s="54"/>
      <c r="N18" s="54"/>
      <c r="O18" s="55"/>
      <c r="P18" s="56">
        <v>0.25</v>
      </c>
      <c r="Q18" s="3">
        <f t="shared" ref="Q18" si="36">P18/V18</f>
        <v>0.25</v>
      </c>
      <c r="R18" s="57">
        <v>0.5</v>
      </c>
      <c r="S18" s="3">
        <f t="shared" ref="S18" si="37">R18/V18</f>
        <v>0.5</v>
      </c>
      <c r="T18" s="57">
        <v>0.75</v>
      </c>
      <c r="U18" s="3">
        <f t="shared" ref="U18" si="38">T18/V18</f>
        <v>0.75</v>
      </c>
      <c r="V18" s="57">
        <v>1</v>
      </c>
      <c r="W18" s="4">
        <f t="shared" ref="W18" si="39">V18/V18</f>
        <v>1</v>
      </c>
      <c r="X18" s="58" t="s">
        <v>270</v>
      </c>
    </row>
    <row r="19" spans="1:24" ht="60" x14ac:dyDescent="0.25">
      <c r="A19" s="183"/>
      <c r="B19" s="185" t="s">
        <v>134</v>
      </c>
      <c r="C19" s="95" t="s">
        <v>135</v>
      </c>
      <c r="D19" s="96" t="s">
        <v>136</v>
      </c>
      <c r="E19" s="53" t="s">
        <v>77</v>
      </c>
      <c r="F19" s="54"/>
      <c r="G19" s="54"/>
      <c r="H19" s="54"/>
      <c r="I19" s="54"/>
      <c r="J19" s="54"/>
      <c r="K19" s="54"/>
      <c r="L19" s="54"/>
      <c r="M19" s="54"/>
      <c r="N19" s="54"/>
      <c r="O19" s="55"/>
      <c r="P19" s="56">
        <v>0.25</v>
      </c>
      <c r="Q19" s="3">
        <f t="shared" ref="Q19" si="40">P19/V19</f>
        <v>0.25</v>
      </c>
      <c r="R19" s="57">
        <v>0.5</v>
      </c>
      <c r="S19" s="3">
        <f t="shared" ref="S19" si="41">R19/V19</f>
        <v>0.5</v>
      </c>
      <c r="T19" s="57">
        <v>0.75</v>
      </c>
      <c r="U19" s="3">
        <f t="shared" ref="U19" si="42">T19/V19</f>
        <v>0.75</v>
      </c>
      <c r="V19" s="57">
        <v>1</v>
      </c>
      <c r="W19" s="4">
        <f t="shared" ref="W19" si="43">V19/V19</f>
        <v>1</v>
      </c>
      <c r="X19" s="58" t="s">
        <v>137</v>
      </c>
    </row>
    <row r="20" spans="1:24" ht="225" x14ac:dyDescent="0.25">
      <c r="A20" s="183"/>
      <c r="B20" s="185"/>
      <c r="C20" s="95" t="s">
        <v>138</v>
      </c>
      <c r="D20" s="52" t="s">
        <v>139</v>
      </c>
      <c r="E20" s="53" t="s">
        <v>83</v>
      </c>
      <c r="F20" s="94" t="s">
        <v>39</v>
      </c>
      <c r="G20" s="54" t="s">
        <v>39</v>
      </c>
      <c r="H20" s="54" t="s">
        <v>39</v>
      </c>
      <c r="I20" s="54" t="s">
        <v>39</v>
      </c>
      <c r="J20" s="54"/>
      <c r="K20" s="54"/>
      <c r="L20" s="54"/>
      <c r="M20" s="54"/>
      <c r="N20" s="54"/>
      <c r="O20" s="97"/>
      <c r="P20" s="56">
        <v>0.25</v>
      </c>
      <c r="Q20" s="3">
        <f t="shared" ref="Q20" si="44">P20/V20</f>
        <v>0.25</v>
      </c>
      <c r="R20" s="57">
        <v>0.5</v>
      </c>
      <c r="S20" s="3">
        <f t="shared" ref="S20" si="45">R20/V20</f>
        <v>0.5</v>
      </c>
      <c r="T20" s="57">
        <v>0.75</v>
      </c>
      <c r="U20" s="3">
        <f t="shared" ref="U20" si="46">T20/V20</f>
        <v>0.75</v>
      </c>
      <c r="V20" s="57">
        <v>1</v>
      </c>
      <c r="W20" s="4">
        <f t="shared" ref="W20" si="47">V20/V20</f>
        <v>1</v>
      </c>
      <c r="X20" s="58" t="s">
        <v>140</v>
      </c>
    </row>
    <row r="21" spans="1:24" ht="210" x14ac:dyDescent="0.25">
      <c r="A21" s="183"/>
      <c r="B21" s="185"/>
      <c r="C21" s="51" t="s">
        <v>141</v>
      </c>
      <c r="D21" s="52" t="s">
        <v>142</v>
      </c>
      <c r="E21" s="53" t="s">
        <v>83</v>
      </c>
      <c r="F21" s="94" t="s">
        <v>39</v>
      </c>
      <c r="G21" s="94" t="s">
        <v>39</v>
      </c>
      <c r="H21" s="54" t="s">
        <v>39</v>
      </c>
      <c r="I21" s="54" t="s">
        <v>39</v>
      </c>
      <c r="J21" s="54"/>
      <c r="K21" s="94" t="s">
        <v>39</v>
      </c>
      <c r="L21" s="54"/>
      <c r="M21" s="54"/>
      <c r="N21" s="54"/>
      <c r="O21" s="97"/>
      <c r="P21" s="56">
        <v>0.25</v>
      </c>
      <c r="Q21" s="3">
        <f t="shared" ref="Q21:Q22" si="48">P21/V21</f>
        <v>0.25</v>
      </c>
      <c r="R21" s="57">
        <v>0.5</v>
      </c>
      <c r="S21" s="3">
        <f t="shared" ref="S21:S22" si="49">R21/V21</f>
        <v>0.5</v>
      </c>
      <c r="T21" s="57">
        <v>0.75</v>
      </c>
      <c r="U21" s="3">
        <f t="shared" ref="U21:U22" si="50">T21/V21</f>
        <v>0.75</v>
      </c>
      <c r="V21" s="57">
        <v>1</v>
      </c>
      <c r="W21" s="4">
        <f t="shared" ref="W21:W22" si="51">V21/V21</f>
        <v>1</v>
      </c>
      <c r="X21" s="58" t="s">
        <v>143</v>
      </c>
    </row>
    <row r="22" spans="1:24" ht="30.75" thickBot="1" x14ac:dyDescent="0.3">
      <c r="A22" s="183"/>
      <c r="B22" s="185"/>
      <c r="C22" s="51" t="s">
        <v>144</v>
      </c>
      <c r="D22" s="52" t="s">
        <v>145</v>
      </c>
      <c r="E22" s="53" t="s">
        <v>79</v>
      </c>
      <c r="F22" s="54"/>
      <c r="G22" s="54"/>
      <c r="H22" s="54"/>
      <c r="I22" s="54"/>
      <c r="J22" s="54"/>
      <c r="K22" s="54"/>
      <c r="L22" s="54"/>
      <c r="M22" s="54"/>
      <c r="N22" s="54"/>
      <c r="O22" s="55"/>
      <c r="P22" s="56">
        <v>0</v>
      </c>
      <c r="Q22" s="3">
        <f t="shared" si="48"/>
        <v>0</v>
      </c>
      <c r="R22" s="57">
        <v>0</v>
      </c>
      <c r="S22" s="3">
        <f t="shared" si="49"/>
        <v>0</v>
      </c>
      <c r="T22" s="57">
        <v>0</v>
      </c>
      <c r="U22" s="3">
        <f t="shared" si="50"/>
        <v>0</v>
      </c>
      <c r="V22" s="57">
        <v>1</v>
      </c>
      <c r="W22" s="4">
        <f t="shared" si="51"/>
        <v>1</v>
      </c>
      <c r="X22" s="58"/>
    </row>
    <row r="23" spans="1:24" ht="45" customHeight="1" x14ac:dyDescent="0.25">
      <c r="A23" s="191" t="s">
        <v>52</v>
      </c>
      <c r="B23" s="214" t="s">
        <v>146</v>
      </c>
      <c r="C23" s="98" t="s">
        <v>147</v>
      </c>
      <c r="D23" s="99" t="s">
        <v>148</v>
      </c>
      <c r="E23" s="45" t="s">
        <v>83</v>
      </c>
      <c r="F23" s="46"/>
      <c r="G23" s="46"/>
      <c r="H23" s="46"/>
      <c r="I23" s="46"/>
      <c r="J23" s="46"/>
      <c r="K23" s="46"/>
      <c r="L23" s="46"/>
      <c r="M23" s="46"/>
      <c r="N23" s="46"/>
      <c r="O23" s="47"/>
      <c r="P23" s="48">
        <v>0</v>
      </c>
      <c r="Q23" s="1">
        <f t="shared" ref="Q23" si="52">P23/V23</f>
        <v>0</v>
      </c>
      <c r="R23" s="49">
        <v>0</v>
      </c>
      <c r="S23" s="1">
        <f t="shared" ref="S23" si="53">R23/V23</f>
        <v>0</v>
      </c>
      <c r="T23" s="49">
        <v>0.5</v>
      </c>
      <c r="U23" s="1">
        <f t="shared" ref="U23" si="54">T23/V23</f>
        <v>0.5</v>
      </c>
      <c r="V23" s="49">
        <v>1</v>
      </c>
      <c r="W23" s="2">
        <f t="shared" ref="W23" si="55">V23/V23</f>
        <v>1</v>
      </c>
      <c r="X23" s="50" t="s">
        <v>149</v>
      </c>
    </row>
    <row r="24" spans="1:24" ht="180" x14ac:dyDescent="0.25">
      <c r="A24" s="187"/>
      <c r="B24" s="193"/>
      <c r="C24" s="51" t="s">
        <v>150</v>
      </c>
      <c r="D24" s="52" t="s">
        <v>151</v>
      </c>
      <c r="E24" s="53" t="s">
        <v>83</v>
      </c>
      <c r="F24" s="54"/>
      <c r="G24" s="54"/>
      <c r="H24" s="54"/>
      <c r="I24" s="54"/>
      <c r="J24" s="54"/>
      <c r="K24" s="54"/>
      <c r="L24" s="54"/>
      <c r="M24" s="54"/>
      <c r="N24" s="94" t="s">
        <v>39</v>
      </c>
      <c r="O24" s="55"/>
      <c r="P24" s="56">
        <v>0.25</v>
      </c>
      <c r="Q24" s="3">
        <f t="shared" ref="Q24" si="56">P24/V24</f>
        <v>0.25</v>
      </c>
      <c r="R24" s="57">
        <v>0.5</v>
      </c>
      <c r="S24" s="3">
        <f t="shared" ref="S24:S25" si="57">R24/V24</f>
        <v>0.5</v>
      </c>
      <c r="T24" s="57">
        <v>0.75</v>
      </c>
      <c r="U24" s="3">
        <f t="shared" ref="U24:U25" si="58">T24/V24</f>
        <v>0.75</v>
      </c>
      <c r="V24" s="57">
        <v>1</v>
      </c>
      <c r="W24" s="4">
        <f t="shared" ref="W24" si="59">V24/V24</f>
        <v>1</v>
      </c>
      <c r="X24" s="58" t="s">
        <v>152</v>
      </c>
    </row>
    <row r="25" spans="1:24" ht="60" customHeight="1" x14ac:dyDescent="0.25">
      <c r="A25" s="187"/>
      <c r="B25" s="193"/>
      <c r="C25" s="51" t="s">
        <v>153</v>
      </c>
      <c r="D25" s="52" t="s">
        <v>154</v>
      </c>
      <c r="E25" s="53" t="s">
        <v>83</v>
      </c>
      <c r="F25" s="54"/>
      <c r="G25" s="54"/>
      <c r="H25" s="54"/>
      <c r="I25" s="54"/>
      <c r="J25" s="54"/>
      <c r="K25" s="54"/>
      <c r="L25" s="54"/>
      <c r="M25" s="54"/>
      <c r="N25" s="54"/>
      <c r="O25" s="55"/>
      <c r="P25" s="56">
        <v>0.25</v>
      </c>
      <c r="Q25" s="3">
        <v>0</v>
      </c>
      <c r="R25" s="57">
        <v>0.5</v>
      </c>
      <c r="S25" s="105">
        <f t="shared" si="57"/>
        <v>0.5</v>
      </c>
      <c r="T25" s="57">
        <v>1</v>
      </c>
      <c r="U25" s="3">
        <f t="shared" si="58"/>
        <v>1</v>
      </c>
      <c r="V25" s="57">
        <v>1</v>
      </c>
      <c r="W25" s="4">
        <f t="shared" ref="W25" si="60">V25/V25</f>
        <v>1</v>
      </c>
      <c r="X25" s="58" t="s">
        <v>155</v>
      </c>
    </row>
    <row r="26" spans="1:24" ht="60" x14ac:dyDescent="0.25">
      <c r="A26" s="187"/>
      <c r="B26" s="185" t="s">
        <v>156</v>
      </c>
      <c r="C26" s="51" t="s">
        <v>157</v>
      </c>
      <c r="D26" s="52" t="s">
        <v>158</v>
      </c>
      <c r="E26" s="53" t="s">
        <v>83</v>
      </c>
      <c r="F26" s="54"/>
      <c r="G26" s="54"/>
      <c r="H26" s="54"/>
      <c r="I26" s="54"/>
      <c r="J26" s="54"/>
      <c r="K26" s="54"/>
      <c r="L26" s="54"/>
      <c r="M26" s="54"/>
      <c r="N26" s="54"/>
      <c r="O26" s="55"/>
      <c r="P26" s="56">
        <v>0</v>
      </c>
      <c r="Q26" s="3">
        <f t="shared" ref="Q26:Q29" si="61">P26/V26</f>
        <v>0</v>
      </c>
      <c r="R26" s="57">
        <v>0.5</v>
      </c>
      <c r="S26" s="3">
        <f t="shared" ref="S26:S29" si="62">R26/V26</f>
        <v>0.5</v>
      </c>
      <c r="T26" s="57">
        <v>0.5</v>
      </c>
      <c r="U26" s="3">
        <f t="shared" ref="U26:U29" si="63">T26/V26</f>
        <v>0.5</v>
      </c>
      <c r="V26" s="57">
        <v>1</v>
      </c>
      <c r="W26" s="4">
        <f t="shared" ref="W26:W29" si="64">V26/V26</f>
        <v>1</v>
      </c>
      <c r="X26" s="58" t="s">
        <v>159</v>
      </c>
    </row>
    <row r="27" spans="1:24" ht="60" x14ac:dyDescent="0.25">
      <c r="A27" s="187"/>
      <c r="B27" s="185"/>
      <c r="C27" s="51" t="s">
        <v>271</v>
      </c>
      <c r="D27" s="52" t="s">
        <v>160</v>
      </c>
      <c r="E27" s="53" t="s">
        <v>83</v>
      </c>
      <c r="F27" s="54"/>
      <c r="G27" s="54"/>
      <c r="H27" s="54"/>
      <c r="I27" s="54"/>
      <c r="J27" s="54"/>
      <c r="K27" s="54"/>
      <c r="L27" s="54"/>
      <c r="M27" s="54"/>
      <c r="N27" s="54"/>
      <c r="O27" s="55"/>
      <c r="P27" s="56">
        <v>0</v>
      </c>
      <c r="Q27" s="3">
        <f t="shared" si="61"/>
        <v>0</v>
      </c>
      <c r="R27" s="57">
        <v>0</v>
      </c>
      <c r="S27" s="3">
        <f t="shared" si="62"/>
        <v>0</v>
      </c>
      <c r="T27" s="57">
        <v>1</v>
      </c>
      <c r="U27" s="3">
        <f t="shared" si="63"/>
        <v>1</v>
      </c>
      <c r="V27" s="57">
        <v>1</v>
      </c>
      <c r="W27" s="4">
        <f t="shared" si="64"/>
        <v>1</v>
      </c>
      <c r="X27" s="58" t="s">
        <v>161</v>
      </c>
    </row>
    <row r="28" spans="1:24" ht="60" x14ac:dyDescent="0.25">
      <c r="A28" s="187"/>
      <c r="B28" s="185"/>
      <c r="C28" s="51" t="s">
        <v>162</v>
      </c>
      <c r="D28" s="52" t="s">
        <v>163</v>
      </c>
      <c r="E28" s="53" t="s">
        <v>83</v>
      </c>
      <c r="F28" s="54"/>
      <c r="G28" s="54"/>
      <c r="H28" s="54"/>
      <c r="I28" s="54"/>
      <c r="J28" s="54"/>
      <c r="K28" s="54"/>
      <c r="L28" s="54"/>
      <c r="M28" s="54"/>
      <c r="N28" s="54"/>
      <c r="O28" s="55"/>
      <c r="P28" s="56">
        <v>0</v>
      </c>
      <c r="Q28" s="3">
        <f t="shared" si="61"/>
        <v>0</v>
      </c>
      <c r="R28" s="57">
        <f>1/3</f>
        <v>0.33333333333333331</v>
      </c>
      <c r="S28" s="3">
        <f t="shared" si="62"/>
        <v>0.33333333333333331</v>
      </c>
      <c r="T28" s="57">
        <f>2/3</f>
        <v>0.66666666666666663</v>
      </c>
      <c r="U28" s="3">
        <f t="shared" si="63"/>
        <v>0.66666666666666663</v>
      </c>
      <c r="V28" s="57">
        <v>1</v>
      </c>
      <c r="W28" s="4">
        <f t="shared" si="64"/>
        <v>1</v>
      </c>
      <c r="X28" s="58" t="s">
        <v>164</v>
      </c>
    </row>
    <row r="29" spans="1:24" ht="60.75" customHeight="1" x14ac:dyDescent="0.25">
      <c r="A29" s="187"/>
      <c r="B29" s="185"/>
      <c r="C29" s="95" t="s">
        <v>165</v>
      </c>
      <c r="D29" s="96" t="s">
        <v>166</v>
      </c>
      <c r="E29" s="100" t="s">
        <v>82</v>
      </c>
      <c r="F29" s="54"/>
      <c r="G29" s="54"/>
      <c r="H29" s="54"/>
      <c r="I29" s="54"/>
      <c r="J29" s="54"/>
      <c r="K29" s="54"/>
      <c r="L29" s="54"/>
      <c r="M29" s="54"/>
      <c r="N29" s="54"/>
      <c r="O29" s="97" t="s">
        <v>39</v>
      </c>
      <c r="P29" s="60">
        <v>0</v>
      </c>
      <c r="Q29" s="3">
        <f t="shared" si="61"/>
        <v>0</v>
      </c>
      <c r="R29" s="57">
        <v>0.5</v>
      </c>
      <c r="S29" s="3">
        <f t="shared" si="62"/>
        <v>0.5</v>
      </c>
      <c r="T29" s="57">
        <v>0.75</v>
      </c>
      <c r="U29" s="3">
        <f t="shared" si="63"/>
        <v>0.75</v>
      </c>
      <c r="V29" s="57">
        <v>1</v>
      </c>
      <c r="W29" s="4">
        <f t="shared" si="64"/>
        <v>1</v>
      </c>
      <c r="X29" s="58" t="s">
        <v>167</v>
      </c>
    </row>
    <row r="30" spans="1:24" ht="45" customHeight="1" thickBot="1" x14ac:dyDescent="0.3">
      <c r="A30" s="187"/>
      <c r="B30" s="186" t="s">
        <v>168</v>
      </c>
      <c r="C30" s="51" t="s">
        <v>169</v>
      </c>
      <c r="D30" s="52" t="s">
        <v>170</v>
      </c>
      <c r="E30" s="100" t="s">
        <v>77</v>
      </c>
      <c r="F30" s="54"/>
      <c r="G30" s="54"/>
      <c r="H30" s="54" t="s">
        <v>39</v>
      </c>
      <c r="I30" s="54"/>
      <c r="J30" s="54"/>
      <c r="K30" s="54"/>
      <c r="L30" s="54"/>
      <c r="M30" s="54"/>
      <c r="N30" s="54"/>
      <c r="O30" s="55"/>
      <c r="P30" s="56">
        <v>0.25</v>
      </c>
      <c r="Q30" s="3">
        <f t="shared" ref="Q30" si="65">P30/V30</f>
        <v>0.25</v>
      </c>
      <c r="R30" s="57">
        <v>0.5</v>
      </c>
      <c r="S30" s="3">
        <f t="shared" ref="S30" si="66">R30/V30</f>
        <v>0.5</v>
      </c>
      <c r="T30" s="57">
        <v>0.75</v>
      </c>
      <c r="U30" s="3">
        <f t="shared" ref="U30" si="67">T30/V30</f>
        <v>0.75</v>
      </c>
      <c r="V30" s="57">
        <v>1</v>
      </c>
      <c r="W30" s="4">
        <f t="shared" ref="W30" si="68">V30/V30</f>
        <v>1</v>
      </c>
      <c r="X30" s="58" t="s">
        <v>171</v>
      </c>
    </row>
    <row r="31" spans="1:24" ht="60" x14ac:dyDescent="0.25">
      <c r="A31" s="187"/>
      <c r="B31" s="194"/>
      <c r="C31" s="98" t="s">
        <v>172</v>
      </c>
      <c r="D31" s="98" t="s">
        <v>173</v>
      </c>
      <c r="E31" s="53" t="s">
        <v>83</v>
      </c>
      <c r="F31" s="54"/>
      <c r="G31" s="54"/>
      <c r="H31" s="54"/>
      <c r="I31" s="54"/>
      <c r="J31" s="54"/>
      <c r="K31" s="54"/>
      <c r="L31" s="54"/>
      <c r="M31" s="54"/>
      <c r="N31" s="54"/>
      <c r="O31" s="55"/>
      <c r="P31" s="60">
        <v>0</v>
      </c>
      <c r="Q31" s="37">
        <f t="shared" ref="Q31" si="69">P31/V31</f>
        <v>0</v>
      </c>
      <c r="R31" s="61">
        <v>1</v>
      </c>
      <c r="S31" s="37">
        <f t="shared" ref="S31" si="70">R31/V31</f>
        <v>0.5</v>
      </c>
      <c r="T31" s="61">
        <v>1</v>
      </c>
      <c r="U31" s="37">
        <f t="shared" ref="U31" si="71">T31/V31</f>
        <v>0.5</v>
      </c>
      <c r="V31" s="61">
        <v>2</v>
      </c>
      <c r="W31" s="38">
        <f t="shared" ref="W31" si="72">V31/V31</f>
        <v>1</v>
      </c>
      <c r="X31" s="58" t="s">
        <v>174</v>
      </c>
    </row>
    <row r="32" spans="1:24" ht="60" x14ac:dyDescent="0.25">
      <c r="A32" s="187"/>
      <c r="B32" s="190"/>
      <c r="C32" s="51" t="s">
        <v>272</v>
      </c>
      <c r="D32" s="52" t="s">
        <v>175</v>
      </c>
      <c r="E32" s="53" t="s">
        <v>83</v>
      </c>
      <c r="F32" s="54"/>
      <c r="G32" s="54"/>
      <c r="H32" s="54"/>
      <c r="I32" s="54"/>
      <c r="J32" s="54"/>
      <c r="K32" s="54"/>
      <c r="L32" s="54"/>
      <c r="M32" s="54"/>
      <c r="N32" s="54"/>
      <c r="O32" s="55"/>
      <c r="P32" s="56">
        <v>0.25</v>
      </c>
      <c r="Q32" s="3">
        <f t="shared" ref="Q32" si="73">P32/V32</f>
        <v>0.25</v>
      </c>
      <c r="R32" s="57">
        <v>0.5</v>
      </c>
      <c r="S32" s="3">
        <f t="shared" ref="S32" si="74">R32/V32</f>
        <v>0.5</v>
      </c>
      <c r="T32" s="57">
        <v>0.75</v>
      </c>
      <c r="U32" s="3">
        <f t="shared" ref="U32" si="75">T32/V32</f>
        <v>0.75</v>
      </c>
      <c r="V32" s="57">
        <v>1</v>
      </c>
      <c r="W32" s="4">
        <f t="shared" ref="W32" si="76">V32/V32</f>
        <v>1</v>
      </c>
      <c r="X32" s="58" t="s">
        <v>176</v>
      </c>
    </row>
    <row r="33" spans="1:24" ht="60" x14ac:dyDescent="0.25">
      <c r="A33" s="187"/>
      <c r="B33" s="59" t="s">
        <v>177</v>
      </c>
      <c r="C33" s="51" t="s">
        <v>178</v>
      </c>
      <c r="D33" s="52" t="s">
        <v>179</v>
      </c>
      <c r="E33" s="53" t="s">
        <v>83</v>
      </c>
      <c r="F33" s="54"/>
      <c r="G33" s="54"/>
      <c r="H33" s="54"/>
      <c r="I33" s="54"/>
      <c r="J33" s="54"/>
      <c r="K33" s="54"/>
      <c r="L33" s="54"/>
      <c r="M33" s="54"/>
      <c r="N33" s="54"/>
      <c r="O33" s="55"/>
      <c r="P33" s="56">
        <v>0.25</v>
      </c>
      <c r="Q33" s="3">
        <f t="shared" ref="Q33" si="77">P33/V33</f>
        <v>0.25</v>
      </c>
      <c r="R33" s="57">
        <v>0.5</v>
      </c>
      <c r="S33" s="3">
        <f t="shared" ref="S33" si="78">R33/V33</f>
        <v>0.5</v>
      </c>
      <c r="T33" s="57">
        <v>0.75</v>
      </c>
      <c r="U33" s="3">
        <f t="shared" ref="U33" si="79">T33/V33</f>
        <v>0.75</v>
      </c>
      <c r="V33" s="57">
        <v>1</v>
      </c>
      <c r="W33" s="4">
        <f t="shared" ref="W33" si="80">V33/V33</f>
        <v>1</v>
      </c>
      <c r="X33" s="58" t="s">
        <v>180</v>
      </c>
    </row>
    <row r="34" spans="1:24" ht="30" customHeight="1" x14ac:dyDescent="0.25">
      <c r="A34" s="187"/>
      <c r="B34" s="185" t="s">
        <v>181</v>
      </c>
      <c r="C34" s="51" t="s">
        <v>182</v>
      </c>
      <c r="D34" s="52" t="s">
        <v>183</v>
      </c>
      <c r="E34" s="53" t="s">
        <v>83</v>
      </c>
      <c r="F34" s="54"/>
      <c r="G34" s="54"/>
      <c r="H34" s="54"/>
      <c r="I34" s="54"/>
      <c r="J34" s="54"/>
      <c r="K34" s="54"/>
      <c r="L34" s="54"/>
      <c r="M34" s="54"/>
      <c r="N34" s="54"/>
      <c r="O34" s="55"/>
      <c r="P34" s="56">
        <v>0.25</v>
      </c>
      <c r="Q34" s="3">
        <f t="shared" ref="Q34" si="81">P34/V34</f>
        <v>0.25</v>
      </c>
      <c r="R34" s="57">
        <v>0.5</v>
      </c>
      <c r="S34" s="3">
        <f t="shared" ref="S34" si="82">R34/V34</f>
        <v>0.5</v>
      </c>
      <c r="T34" s="57">
        <v>0.75</v>
      </c>
      <c r="U34" s="3">
        <f t="shared" ref="U34" si="83">T34/V34</f>
        <v>0.75</v>
      </c>
      <c r="V34" s="57">
        <v>1</v>
      </c>
      <c r="W34" s="4">
        <f t="shared" ref="W34" si="84">V34/V34</f>
        <v>1</v>
      </c>
      <c r="X34" s="58" t="s">
        <v>184</v>
      </c>
    </row>
    <row r="35" spans="1:24" ht="30" x14ac:dyDescent="0.25">
      <c r="A35" s="187"/>
      <c r="B35" s="185"/>
      <c r="C35" s="51" t="s">
        <v>185</v>
      </c>
      <c r="D35" s="52" t="s">
        <v>186</v>
      </c>
      <c r="E35" s="53" t="s">
        <v>76</v>
      </c>
      <c r="F35" s="54"/>
      <c r="G35" s="54"/>
      <c r="H35" s="54"/>
      <c r="I35" s="54"/>
      <c r="J35" s="54"/>
      <c r="K35" s="54"/>
      <c r="L35" s="54"/>
      <c r="M35" s="54"/>
      <c r="N35" s="54"/>
      <c r="O35" s="55"/>
      <c r="P35" s="56">
        <v>0.25</v>
      </c>
      <c r="Q35" s="3">
        <f t="shared" ref="Q35" si="85">P35/V35</f>
        <v>0.25</v>
      </c>
      <c r="R35" s="57">
        <v>0.5</v>
      </c>
      <c r="S35" s="3">
        <f t="shared" ref="S35" si="86">R35/V35</f>
        <v>0.5</v>
      </c>
      <c r="T35" s="57">
        <v>0.75</v>
      </c>
      <c r="U35" s="3">
        <f t="shared" ref="U35" si="87">T35/V35</f>
        <v>0.75</v>
      </c>
      <c r="V35" s="57">
        <v>1</v>
      </c>
      <c r="W35" s="4">
        <f t="shared" ref="W35" si="88">V35/V35</f>
        <v>1</v>
      </c>
      <c r="X35" s="58"/>
    </row>
    <row r="36" spans="1:24" ht="90" customHeight="1" x14ac:dyDescent="0.25">
      <c r="A36" s="182" t="s">
        <v>57</v>
      </c>
      <c r="B36" s="192" t="s">
        <v>187</v>
      </c>
      <c r="C36" s="86" t="s">
        <v>188</v>
      </c>
      <c r="D36" s="87" t="s">
        <v>189</v>
      </c>
      <c r="E36" s="88" t="s">
        <v>83</v>
      </c>
      <c r="F36" s="89"/>
      <c r="G36" s="89"/>
      <c r="H36" s="89"/>
      <c r="I36" s="89"/>
      <c r="J36" s="89"/>
      <c r="K36" s="89"/>
      <c r="L36" s="89"/>
      <c r="M36" s="89"/>
      <c r="N36" s="89"/>
      <c r="O36" s="90"/>
      <c r="P36" s="91">
        <v>0.25</v>
      </c>
      <c r="Q36" s="5">
        <f t="shared" ref="Q36" si="89">P36/V36</f>
        <v>0.25</v>
      </c>
      <c r="R36" s="92">
        <v>0.5</v>
      </c>
      <c r="S36" s="5">
        <f t="shared" ref="S36" si="90">R36/V36</f>
        <v>0.5</v>
      </c>
      <c r="T36" s="92">
        <v>0.75</v>
      </c>
      <c r="U36" s="5">
        <f t="shared" ref="U36" si="91">T36/V36</f>
        <v>0.75</v>
      </c>
      <c r="V36" s="92">
        <v>1</v>
      </c>
      <c r="W36" s="6">
        <f t="shared" ref="W36" si="92">V36/V36</f>
        <v>1</v>
      </c>
      <c r="X36" s="93" t="s">
        <v>190</v>
      </c>
    </row>
    <row r="37" spans="1:24" ht="150" x14ac:dyDescent="0.25">
      <c r="A37" s="183"/>
      <c r="B37" s="193"/>
      <c r="C37" s="51" t="s">
        <v>191</v>
      </c>
      <c r="D37" s="52" t="s">
        <v>192</v>
      </c>
      <c r="E37" s="53" t="s">
        <v>80</v>
      </c>
      <c r="F37" s="54"/>
      <c r="G37" s="54" t="s">
        <v>39</v>
      </c>
      <c r="H37" s="54" t="s">
        <v>39</v>
      </c>
      <c r="I37" s="54" t="s">
        <v>39</v>
      </c>
      <c r="J37" s="54"/>
      <c r="K37" s="54"/>
      <c r="L37" s="54"/>
      <c r="M37" s="54"/>
      <c r="N37" s="54"/>
      <c r="O37" s="55"/>
      <c r="P37" s="56">
        <v>0.1</v>
      </c>
      <c r="Q37" s="3">
        <f t="shared" ref="Q37" si="93">P37/V37</f>
        <v>0.1</v>
      </c>
      <c r="R37" s="57">
        <v>0.3</v>
      </c>
      <c r="S37" s="3">
        <f t="shared" ref="S37" si="94">R37/V37</f>
        <v>0.3</v>
      </c>
      <c r="T37" s="57">
        <v>0.6</v>
      </c>
      <c r="U37" s="3">
        <f t="shared" ref="U37" si="95">T37/V37</f>
        <v>0.6</v>
      </c>
      <c r="V37" s="57">
        <v>1</v>
      </c>
      <c r="W37" s="4">
        <f t="shared" ref="W37" si="96">V37/V37</f>
        <v>1</v>
      </c>
      <c r="X37" s="58" t="s">
        <v>193</v>
      </c>
    </row>
    <row r="38" spans="1:24" ht="90" x14ac:dyDescent="0.25">
      <c r="A38" s="183"/>
      <c r="B38" s="193"/>
      <c r="C38" s="51" t="s">
        <v>273</v>
      </c>
      <c r="D38" s="52" t="s">
        <v>194</v>
      </c>
      <c r="E38" s="100" t="s">
        <v>77</v>
      </c>
      <c r="F38" s="54"/>
      <c r="G38" s="54"/>
      <c r="H38" s="109"/>
      <c r="I38" s="109"/>
      <c r="J38" s="54"/>
      <c r="K38" s="54"/>
      <c r="L38" s="54"/>
      <c r="M38" s="54"/>
      <c r="N38" s="54"/>
      <c r="O38" s="55"/>
      <c r="P38" s="56">
        <v>0.25</v>
      </c>
      <c r="Q38" s="3">
        <f t="shared" ref="Q38" si="97">P38/V38</f>
        <v>0.25</v>
      </c>
      <c r="R38" s="57">
        <v>0.5</v>
      </c>
      <c r="S38" s="3">
        <f t="shared" ref="S38" si="98">R38/V38</f>
        <v>0.5</v>
      </c>
      <c r="T38" s="57">
        <v>0.75</v>
      </c>
      <c r="U38" s="3">
        <f t="shared" ref="U38" si="99">T38/V38</f>
        <v>0.75</v>
      </c>
      <c r="V38" s="57">
        <v>1</v>
      </c>
      <c r="W38" s="4">
        <f t="shared" ref="W38" si="100">V38/V38</f>
        <v>1</v>
      </c>
      <c r="X38" s="58" t="s">
        <v>195</v>
      </c>
    </row>
    <row r="39" spans="1:24" ht="45" x14ac:dyDescent="0.25">
      <c r="A39" s="183"/>
      <c r="B39" s="193" t="s">
        <v>196</v>
      </c>
      <c r="C39" s="51" t="s">
        <v>197</v>
      </c>
      <c r="D39" s="52" t="s">
        <v>198</v>
      </c>
      <c r="E39" s="53" t="s">
        <v>83</v>
      </c>
      <c r="F39" s="94"/>
      <c r="G39" s="54"/>
      <c r="H39" s="54"/>
      <c r="I39" s="54"/>
      <c r="J39" s="54"/>
      <c r="K39" s="54"/>
      <c r="L39" s="54"/>
      <c r="M39" s="54"/>
      <c r="N39" s="54"/>
      <c r="O39" s="55"/>
      <c r="P39" s="56">
        <v>0.25</v>
      </c>
      <c r="Q39" s="3">
        <f t="shared" ref="Q39:Q43" si="101">P39/V39</f>
        <v>0.25</v>
      </c>
      <c r="R39" s="57">
        <v>0.5</v>
      </c>
      <c r="S39" s="3">
        <f t="shared" ref="S39:S43" si="102">R39/V39</f>
        <v>0.5</v>
      </c>
      <c r="T39" s="57">
        <v>0.75</v>
      </c>
      <c r="U39" s="3">
        <f t="shared" ref="U39:U43" si="103">T39/V39</f>
        <v>0.75</v>
      </c>
      <c r="V39" s="57">
        <v>1</v>
      </c>
      <c r="W39" s="4">
        <f t="shared" ref="W39:W43" si="104">V39/V39</f>
        <v>1</v>
      </c>
      <c r="X39" s="58" t="s">
        <v>199</v>
      </c>
    </row>
    <row r="40" spans="1:24" ht="60" x14ac:dyDescent="0.25">
      <c r="A40" s="183"/>
      <c r="B40" s="193"/>
      <c r="C40" s="51" t="s">
        <v>200</v>
      </c>
      <c r="D40" s="52" t="s">
        <v>201</v>
      </c>
      <c r="E40" s="53" t="s">
        <v>83</v>
      </c>
      <c r="F40" s="94" t="s">
        <v>39</v>
      </c>
      <c r="G40" s="54"/>
      <c r="H40" s="54"/>
      <c r="I40" s="54"/>
      <c r="J40" s="54"/>
      <c r="K40" s="54"/>
      <c r="L40" s="54"/>
      <c r="M40" s="54"/>
      <c r="N40" s="54"/>
      <c r="O40" s="55"/>
      <c r="P40" s="56">
        <v>0.25</v>
      </c>
      <c r="Q40" s="3">
        <f t="shared" si="101"/>
        <v>0.25</v>
      </c>
      <c r="R40" s="57">
        <v>0.5</v>
      </c>
      <c r="S40" s="3">
        <f t="shared" si="102"/>
        <v>0.5</v>
      </c>
      <c r="T40" s="57">
        <v>0.75</v>
      </c>
      <c r="U40" s="3">
        <f t="shared" si="103"/>
        <v>0.75</v>
      </c>
      <c r="V40" s="57">
        <v>1</v>
      </c>
      <c r="W40" s="4">
        <f t="shared" si="104"/>
        <v>1</v>
      </c>
      <c r="X40" s="58" t="s">
        <v>202</v>
      </c>
    </row>
    <row r="41" spans="1:24" ht="30" x14ac:dyDescent="0.25">
      <c r="A41" s="183"/>
      <c r="B41" s="193"/>
      <c r="C41" s="51" t="s">
        <v>203</v>
      </c>
      <c r="D41" s="52" t="s">
        <v>204</v>
      </c>
      <c r="E41" s="53" t="s">
        <v>78</v>
      </c>
      <c r="F41" s="54"/>
      <c r="G41" s="54"/>
      <c r="H41" s="54"/>
      <c r="I41" s="54"/>
      <c r="J41" s="54"/>
      <c r="K41" s="54"/>
      <c r="L41" s="54"/>
      <c r="M41" s="54"/>
      <c r="N41" s="54"/>
      <c r="O41" s="55"/>
      <c r="P41" s="56">
        <v>0.25</v>
      </c>
      <c r="Q41" s="3">
        <f t="shared" si="101"/>
        <v>0.25</v>
      </c>
      <c r="R41" s="57">
        <v>0.5</v>
      </c>
      <c r="S41" s="3">
        <f t="shared" si="102"/>
        <v>0.5</v>
      </c>
      <c r="T41" s="57">
        <v>0.75</v>
      </c>
      <c r="U41" s="3">
        <f t="shared" si="103"/>
        <v>0.75</v>
      </c>
      <c r="V41" s="57">
        <v>1</v>
      </c>
      <c r="W41" s="4">
        <f t="shared" si="104"/>
        <v>1</v>
      </c>
      <c r="X41" s="58" t="s">
        <v>205</v>
      </c>
    </row>
    <row r="42" spans="1:24" ht="30" x14ac:dyDescent="0.25">
      <c r="A42" s="183"/>
      <c r="B42" s="193"/>
      <c r="C42" s="51" t="s">
        <v>206</v>
      </c>
      <c r="D42" s="52" t="s">
        <v>207</v>
      </c>
      <c r="E42" s="53" t="s">
        <v>78</v>
      </c>
      <c r="F42" s="54"/>
      <c r="G42" s="54"/>
      <c r="H42" s="54"/>
      <c r="I42" s="54"/>
      <c r="J42" s="54"/>
      <c r="K42" s="54"/>
      <c r="L42" s="54"/>
      <c r="M42" s="54"/>
      <c r="N42" s="54"/>
      <c r="O42" s="55"/>
      <c r="P42" s="56">
        <v>0.25</v>
      </c>
      <c r="Q42" s="3">
        <f t="shared" si="101"/>
        <v>0.25</v>
      </c>
      <c r="R42" s="57">
        <v>0.5</v>
      </c>
      <c r="S42" s="3">
        <f t="shared" si="102"/>
        <v>0.5</v>
      </c>
      <c r="T42" s="57">
        <v>0.75</v>
      </c>
      <c r="U42" s="3">
        <f t="shared" si="103"/>
        <v>0.75</v>
      </c>
      <c r="V42" s="57">
        <v>1</v>
      </c>
      <c r="W42" s="4">
        <f t="shared" si="104"/>
        <v>1</v>
      </c>
      <c r="X42" s="58" t="s">
        <v>205</v>
      </c>
    </row>
    <row r="43" spans="1:24" ht="30" x14ac:dyDescent="0.25">
      <c r="A43" s="183"/>
      <c r="B43" s="193"/>
      <c r="C43" s="51" t="s">
        <v>208</v>
      </c>
      <c r="D43" s="52" t="s">
        <v>209</v>
      </c>
      <c r="E43" s="53" t="s">
        <v>78</v>
      </c>
      <c r="F43" s="54"/>
      <c r="G43" s="54"/>
      <c r="H43" s="54"/>
      <c r="I43" s="54"/>
      <c r="J43" s="54"/>
      <c r="K43" s="54"/>
      <c r="L43" s="54"/>
      <c r="M43" s="54"/>
      <c r="N43" s="54"/>
      <c r="O43" s="55"/>
      <c r="P43" s="56">
        <v>0.25</v>
      </c>
      <c r="Q43" s="3">
        <f t="shared" si="101"/>
        <v>0.25</v>
      </c>
      <c r="R43" s="57">
        <v>0.5</v>
      </c>
      <c r="S43" s="3">
        <f t="shared" si="102"/>
        <v>0.5</v>
      </c>
      <c r="T43" s="57">
        <v>0.75</v>
      </c>
      <c r="U43" s="3">
        <f t="shared" si="103"/>
        <v>0.75</v>
      </c>
      <c r="V43" s="57">
        <v>1</v>
      </c>
      <c r="W43" s="4">
        <f t="shared" si="104"/>
        <v>1</v>
      </c>
      <c r="X43" s="58" t="s">
        <v>205</v>
      </c>
    </row>
    <row r="44" spans="1:24" ht="255" x14ac:dyDescent="0.25">
      <c r="A44" s="183"/>
      <c r="B44" s="103" t="s">
        <v>210</v>
      </c>
      <c r="C44" s="51" t="s">
        <v>211</v>
      </c>
      <c r="D44" s="52" t="s">
        <v>212</v>
      </c>
      <c r="E44" s="53" t="s">
        <v>83</v>
      </c>
      <c r="F44" s="94" t="s">
        <v>39</v>
      </c>
      <c r="G44" s="94" t="s">
        <v>39</v>
      </c>
      <c r="H44" s="94" t="s">
        <v>39</v>
      </c>
      <c r="I44" s="94" t="s">
        <v>39</v>
      </c>
      <c r="J44" s="94" t="s">
        <v>39</v>
      </c>
      <c r="K44" s="94" t="s">
        <v>39</v>
      </c>
      <c r="L44" s="94" t="s">
        <v>39</v>
      </c>
      <c r="M44" s="94" t="s">
        <v>39</v>
      </c>
      <c r="N44" s="94" t="s">
        <v>39</v>
      </c>
      <c r="O44" s="55"/>
      <c r="P44" s="56">
        <v>0.25</v>
      </c>
      <c r="Q44" s="3">
        <f t="shared" ref="Q44" si="105">P44/V44</f>
        <v>0.25</v>
      </c>
      <c r="R44" s="57">
        <v>0.5</v>
      </c>
      <c r="S44" s="3">
        <f t="shared" ref="S44" si="106">R44/V44</f>
        <v>0.5</v>
      </c>
      <c r="T44" s="57">
        <v>0.75</v>
      </c>
      <c r="U44" s="3">
        <f t="shared" ref="U44" si="107">T44/V44</f>
        <v>0.75</v>
      </c>
      <c r="V44" s="57">
        <v>1</v>
      </c>
      <c r="W44" s="4">
        <f t="shared" ref="W44" si="108">V44/V44</f>
        <v>1</v>
      </c>
      <c r="X44" s="58" t="s">
        <v>213</v>
      </c>
    </row>
    <row r="45" spans="1:24" ht="60" x14ac:dyDescent="0.25">
      <c r="A45" s="183"/>
      <c r="B45" s="193" t="s">
        <v>214</v>
      </c>
      <c r="C45" s="51" t="s">
        <v>215</v>
      </c>
      <c r="D45" s="52" t="s">
        <v>216</v>
      </c>
      <c r="E45" s="53" t="s">
        <v>83</v>
      </c>
      <c r="F45" s="54"/>
      <c r="G45" s="54"/>
      <c r="H45" s="54"/>
      <c r="I45" s="54"/>
      <c r="J45" s="54"/>
      <c r="K45" s="54"/>
      <c r="L45" s="54"/>
      <c r="M45" s="54"/>
      <c r="N45" s="54"/>
      <c r="O45" s="55"/>
      <c r="P45" s="56">
        <v>0.25</v>
      </c>
      <c r="Q45" s="3">
        <f t="shared" ref="Q45:Q48" si="109">P45/V45</f>
        <v>0.25</v>
      </c>
      <c r="R45" s="57">
        <v>0.5</v>
      </c>
      <c r="S45" s="3">
        <f t="shared" ref="S45:S48" si="110">R45/V45</f>
        <v>0.5</v>
      </c>
      <c r="T45" s="57">
        <v>0.75</v>
      </c>
      <c r="U45" s="3">
        <f t="shared" ref="U45:U48" si="111">T45/V45</f>
        <v>0.75</v>
      </c>
      <c r="V45" s="57">
        <v>1</v>
      </c>
      <c r="W45" s="4">
        <f t="shared" ref="W45:W48" si="112">V45/V45</f>
        <v>1</v>
      </c>
      <c r="X45" s="58" t="s">
        <v>217</v>
      </c>
    </row>
    <row r="46" spans="1:24" ht="210" x14ac:dyDescent="0.25">
      <c r="A46" s="183"/>
      <c r="B46" s="193"/>
      <c r="C46" s="95" t="s">
        <v>218</v>
      </c>
      <c r="D46" s="96" t="s">
        <v>219</v>
      </c>
      <c r="E46" s="53" t="s">
        <v>80</v>
      </c>
      <c r="F46" s="54"/>
      <c r="G46" s="54"/>
      <c r="H46" s="54"/>
      <c r="I46" s="54"/>
      <c r="J46" s="54"/>
      <c r="K46" s="54"/>
      <c r="L46" s="54"/>
      <c r="M46" s="94" t="s">
        <v>39</v>
      </c>
      <c r="N46" s="54"/>
      <c r="O46" s="55"/>
      <c r="P46" s="56">
        <v>0.25</v>
      </c>
      <c r="Q46" s="3">
        <f t="shared" ref="Q46:Q47" si="113">P46/V46</f>
        <v>0.25</v>
      </c>
      <c r="R46" s="57">
        <v>0.5</v>
      </c>
      <c r="S46" s="3">
        <f t="shared" ref="S46:S47" si="114">R46/V46</f>
        <v>0.5</v>
      </c>
      <c r="T46" s="57">
        <v>0.75</v>
      </c>
      <c r="U46" s="3">
        <f t="shared" ref="U46:U47" si="115">T46/V46</f>
        <v>0.75</v>
      </c>
      <c r="V46" s="57">
        <v>1</v>
      </c>
      <c r="W46" s="4">
        <f t="shared" ref="W46:W47" si="116">V46/V46</f>
        <v>1</v>
      </c>
      <c r="X46" s="58" t="s">
        <v>220</v>
      </c>
    </row>
    <row r="47" spans="1:24" s="39" customFormat="1" ht="210" x14ac:dyDescent="0.25">
      <c r="A47" s="183"/>
      <c r="B47" s="193"/>
      <c r="C47" s="95" t="s">
        <v>275</v>
      </c>
      <c r="D47" s="96" t="s">
        <v>219</v>
      </c>
      <c r="E47" s="100" t="s">
        <v>75</v>
      </c>
      <c r="F47" s="54"/>
      <c r="G47" s="54"/>
      <c r="H47" s="54"/>
      <c r="I47" s="54"/>
      <c r="J47" s="54"/>
      <c r="K47" s="54"/>
      <c r="L47" s="94" t="s">
        <v>39</v>
      </c>
      <c r="M47" s="94" t="s">
        <v>39</v>
      </c>
      <c r="N47" s="54"/>
      <c r="O47" s="55"/>
      <c r="P47" s="56">
        <v>0.25</v>
      </c>
      <c r="Q47" s="3">
        <f t="shared" si="113"/>
        <v>0.25</v>
      </c>
      <c r="R47" s="57">
        <v>0.5</v>
      </c>
      <c r="S47" s="3">
        <f t="shared" si="114"/>
        <v>0.5</v>
      </c>
      <c r="T47" s="57">
        <v>0.75</v>
      </c>
      <c r="U47" s="3">
        <f t="shared" si="115"/>
        <v>0.75</v>
      </c>
      <c r="V47" s="57">
        <v>1</v>
      </c>
      <c r="W47" s="4">
        <f t="shared" si="116"/>
        <v>1</v>
      </c>
      <c r="X47" s="58" t="s">
        <v>220</v>
      </c>
    </row>
    <row r="48" spans="1:24" s="39" customFormat="1" ht="210" x14ac:dyDescent="0.25">
      <c r="A48" s="183"/>
      <c r="B48" s="193"/>
      <c r="C48" s="95" t="s">
        <v>221</v>
      </c>
      <c r="D48" s="96" t="s">
        <v>219</v>
      </c>
      <c r="E48" s="100" t="s">
        <v>83</v>
      </c>
      <c r="F48" s="54"/>
      <c r="G48" s="54"/>
      <c r="H48" s="54"/>
      <c r="I48" s="54"/>
      <c r="J48" s="54"/>
      <c r="K48" s="54"/>
      <c r="L48" s="94" t="s">
        <v>39</v>
      </c>
      <c r="M48" s="94" t="s">
        <v>39</v>
      </c>
      <c r="N48" s="54"/>
      <c r="O48" s="55"/>
      <c r="P48" s="56">
        <v>0.25</v>
      </c>
      <c r="Q48" s="3">
        <f t="shared" si="109"/>
        <v>0.25</v>
      </c>
      <c r="R48" s="57">
        <v>0.5</v>
      </c>
      <c r="S48" s="3">
        <f t="shared" si="110"/>
        <v>0.5</v>
      </c>
      <c r="T48" s="57">
        <v>0.75</v>
      </c>
      <c r="U48" s="3">
        <f t="shared" si="111"/>
        <v>0.75</v>
      </c>
      <c r="V48" s="57">
        <v>1</v>
      </c>
      <c r="W48" s="4">
        <f t="shared" si="112"/>
        <v>1</v>
      </c>
      <c r="X48" s="58" t="s">
        <v>220</v>
      </c>
    </row>
    <row r="49" spans="1:24" ht="60" x14ac:dyDescent="0.25">
      <c r="A49" s="183"/>
      <c r="B49" s="193" t="s">
        <v>222</v>
      </c>
      <c r="C49" s="51" t="s">
        <v>223</v>
      </c>
      <c r="D49" s="52" t="s">
        <v>224</v>
      </c>
      <c r="E49" s="53" t="s">
        <v>83</v>
      </c>
      <c r="F49" s="54"/>
      <c r="G49" s="94" t="s">
        <v>39</v>
      </c>
      <c r="H49" s="54"/>
      <c r="I49" s="54"/>
      <c r="J49" s="54"/>
      <c r="K49" s="54"/>
      <c r="L49" s="94" t="s">
        <v>39</v>
      </c>
      <c r="M49" s="54"/>
      <c r="N49" s="54"/>
      <c r="O49" s="55"/>
      <c r="P49" s="56">
        <v>0.25</v>
      </c>
      <c r="Q49" s="3">
        <f t="shared" ref="Q49:Q51" si="117">P49/V49</f>
        <v>0.25</v>
      </c>
      <c r="R49" s="57">
        <v>0.5</v>
      </c>
      <c r="S49" s="3">
        <f t="shared" ref="S49:S51" si="118">R49/V49</f>
        <v>0.5</v>
      </c>
      <c r="T49" s="57">
        <v>0.75</v>
      </c>
      <c r="U49" s="3">
        <f t="shared" ref="U49:U51" si="119">T49/V49</f>
        <v>0.75</v>
      </c>
      <c r="V49" s="57">
        <v>1</v>
      </c>
      <c r="W49" s="4">
        <f t="shared" ref="W49:W51" si="120">V49/V49</f>
        <v>1</v>
      </c>
      <c r="X49" s="58" t="s">
        <v>225</v>
      </c>
    </row>
    <row r="50" spans="1:24" ht="60" x14ac:dyDescent="0.25">
      <c r="A50" s="183"/>
      <c r="B50" s="193"/>
      <c r="C50" s="51" t="s">
        <v>274</v>
      </c>
      <c r="D50" s="52" t="s">
        <v>226</v>
      </c>
      <c r="E50" s="53" t="s">
        <v>80</v>
      </c>
      <c r="F50" s="54"/>
      <c r="G50" s="54"/>
      <c r="H50" s="54"/>
      <c r="I50" s="54"/>
      <c r="J50" s="54"/>
      <c r="K50" s="54"/>
      <c r="L50" s="54"/>
      <c r="M50" s="54"/>
      <c r="N50" s="54"/>
      <c r="O50" s="55"/>
      <c r="P50" s="56">
        <v>0.1</v>
      </c>
      <c r="Q50" s="3">
        <f t="shared" si="117"/>
        <v>0.1</v>
      </c>
      <c r="R50" s="57">
        <v>0.3</v>
      </c>
      <c r="S50" s="3">
        <f t="shared" si="118"/>
        <v>0.3</v>
      </c>
      <c r="T50" s="57">
        <v>0.6</v>
      </c>
      <c r="U50" s="3">
        <f t="shared" si="119"/>
        <v>0.6</v>
      </c>
      <c r="V50" s="57">
        <v>1</v>
      </c>
      <c r="W50" s="4">
        <f t="shared" si="120"/>
        <v>1</v>
      </c>
      <c r="X50" s="58" t="s">
        <v>227</v>
      </c>
    </row>
    <row r="51" spans="1:24" ht="60.75" thickBot="1" x14ac:dyDescent="0.3">
      <c r="A51" s="183"/>
      <c r="B51" s="193"/>
      <c r="C51" s="51" t="s">
        <v>228</v>
      </c>
      <c r="D51" s="52" t="s">
        <v>229</v>
      </c>
      <c r="E51" s="53" t="s">
        <v>83</v>
      </c>
      <c r="F51" s="54"/>
      <c r="G51" s="94" t="s">
        <v>39</v>
      </c>
      <c r="H51" s="54"/>
      <c r="I51" s="54"/>
      <c r="J51" s="54"/>
      <c r="K51" s="54"/>
      <c r="L51" s="54"/>
      <c r="M51" s="54"/>
      <c r="N51" s="54"/>
      <c r="O51" s="55"/>
      <c r="P51" s="56">
        <v>0.25</v>
      </c>
      <c r="Q51" s="3">
        <f t="shared" si="117"/>
        <v>0.25</v>
      </c>
      <c r="R51" s="57">
        <v>0.5</v>
      </c>
      <c r="S51" s="3">
        <f t="shared" si="118"/>
        <v>0.5</v>
      </c>
      <c r="T51" s="57">
        <v>0.75</v>
      </c>
      <c r="U51" s="3">
        <f t="shared" si="119"/>
        <v>0.75</v>
      </c>
      <c r="V51" s="57">
        <v>1</v>
      </c>
      <c r="W51" s="4">
        <f t="shared" si="120"/>
        <v>1</v>
      </c>
      <c r="X51" s="58" t="s">
        <v>230</v>
      </c>
    </row>
    <row r="52" spans="1:24" ht="86.25" customHeight="1" x14ac:dyDescent="0.25">
      <c r="A52" s="181" t="s">
        <v>231</v>
      </c>
      <c r="B52" s="209" t="s">
        <v>115</v>
      </c>
      <c r="C52" s="43" t="s">
        <v>232</v>
      </c>
      <c r="D52" s="44" t="s">
        <v>233</v>
      </c>
      <c r="E52" s="45" t="s">
        <v>83</v>
      </c>
      <c r="F52" s="46"/>
      <c r="G52" s="46"/>
      <c r="H52" s="46"/>
      <c r="I52" s="46"/>
      <c r="J52" s="46"/>
      <c r="K52" s="46"/>
      <c r="L52" s="46"/>
      <c r="M52" s="46"/>
      <c r="N52" s="46"/>
      <c r="O52" s="47"/>
      <c r="P52" s="48">
        <v>0.25</v>
      </c>
      <c r="Q52" s="1">
        <f t="shared" ref="Q52:Q55" si="121">P52/V52</f>
        <v>0.25</v>
      </c>
      <c r="R52" s="49">
        <v>0.5</v>
      </c>
      <c r="S52" s="1">
        <f t="shared" ref="S52:S55" si="122">R52/V52</f>
        <v>0.5</v>
      </c>
      <c r="T52" s="49">
        <v>0.75</v>
      </c>
      <c r="U52" s="1">
        <f t="shared" ref="U52:U55" si="123">T52/V52</f>
        <v>0.75</v>
      </c>
      <c r="V52" s="49">
        <v>1</v>
      </c>
      <c r="W52" s="2">
        <f t="shared" ref="W52:W55" si="124">V52/V52</f>
        <v>1</v>
      </c>
      <c r="X52" s="50" t="s">
        <v>190</v>
      </c>
    </row>
    <row r="53" spans="1:24" ht="129.75" customHeight="1" x14ac:dyDescent="0.25">
      <c r="A53" s="183"/>
      <c r="B53" s="210"/>
      <c r="C53" s="95" t="s">
        <v>234</v>
      </c>
      <c r="D53" s="96" t="s">
        <v>235</v>
      </c>
      <c r="E53" s="53" t="s">
        <v>78</v>
      </c>
      <c r="F53" s="54"/>
      <c r="G53" s="54"/>
      <c r="H53" s="54"/>
      <c r="I53" s="54"/>
      <c r="J53" s="54"/>
      <c r="K53" s="54"/>
      <c r="L53" s="54"/>
      <c r="M53" s="54"/>
      <c r="N53" s="54"/>
      <c r="O53" s="55" t="s">
        <v>39</v>
      </c>
      <c r="P53" s="60">
        <v>0</v>
      </c>
      <c r="Q53" s="3">
        <f t="shared" si="121"/>
        <v>0</v>
      </c>
      <c r="R53" s="57">
        <v>0.5</v>
      </c>
      <c r="S53" s="3">
        <f t="shared" si="122"/>
        <v>0.5</v>
      </c>
      <c r="T53" s="57">
        <v>0.75</v>
      </c>
      <c r="U53" s="3">
        <f t="shared" si="123"/>
        <v>0.75</v>
      </c>
      <c r="V53" s="57">
        <v>1</v>
      </c>
      <c r="W53" s="4">
        <f t="shared" si="124"/>
        <v>1</v>
      </c>
      <c r="X53" s="58" t="s">
        <v>236</v>
      </c>
    </row>
    <row r="54" spans="1:24" ht="86.25" customHeight="1" x14ac:dyDescent="0.25">
      <c r="A54" s="183"/>
      <c r="B54" s="210"/>
      <c r="C54" s="51" t="s">
        <v>237</v>
      </c>
      <c r="D54" s="52" t="s">
        <v>238</v>
      </c>
      <c r="E54" s="53" t="s">
        <v>83</v>
      </c>
      <c r="F54" s="54"/>
      <c r="G54" s="54"/>
      <c r="H54" s="54"/>
      <c r="I54" s="54"/>
      <c r="J54" s="54"/>
      <c r="K54" s="54"/>
      <c r="L54" s="54"/>
      <c r="M54" s="54"/>
      <c r="N54" s="54"/>
      <c r="O54" s="55"/>
      <c r="P54" s="56">
        <v>0.25</v>
      </c>
      <c r="Q54" s="3">
        <f t="shared" si="121"/>
        <v>0.25</v>
      </c>
      <c r="R54" s="57">
        <v>0.5</v>
      </c>
      <c r="S54" s="3">
        <f t="shared" si="122"/>
        <v>0.5</v>
      </c>
      <c r="T54" s="57">
        <v>0.75</v>
      </c>
      <c r="U54" s="3">
        <f t="shared" si="123"/>
        <v>0.75</v>
      </c>
      <c r="V54" s="57">
        <v>1</v>
      </c>
      <c r="W54" s="4">
        <f t="shared" si="124"/>
        <v>1</v>
      </c>
      <c r="X54" s="58" t="s">
        <v>239</v>
      </c>
    </row>
    <row r="55" spans="1:24" ht="86.25" customHeight="1" x14ac:dyDescent="0.25">
      <c r="A55" s="183"/>
      <c r="B55" s="210"/>
      <c r="C55" s="51" t="s">
        <v>240</v>
      </c>
      <c r="D55" s="52" t="s">
        <v>241</v>
      </c>
      <c r="E55" s="53" t="s">
        <v>83</v>
      </c>
      <c r="F55" s="54"/>
      <c r="G55" s="54"/>
      <c r="H55" s="54"/>
      <c r="I55" s="54"/>
      <c r="J55" s="54"/>
      <c r="K55" s="54"/>
      <c r="L55" s="54"/>
      <c r="M55" s="54"/>
      <c r="N55" s="54"/>
      <c r="O55" s="55"/>
      <c r="P55" s="56">
        <v>0.25</v>
      </c>
      <c r="Q55" s="3">
        <f t="shared" si="121"/>
        <v>0.25</v>
      </c>
      <c r="R55" s="57">
        <v>0.5</v>
      </c>
      <c r="S55" s="3">
        <f t="shared" si="122"/>
        <v>0.5</v>
      </c>
      <c r="T55" s="57">
        <v>0.75</v>
      </c>
      <c r="U55" s="3">
        <f t="shared" si="123"/>
        <v>0.75</v>
      </c>
      <c r="V55" s="57">
        <v>1</v>
      </c>
      <c r="W55" s="4">
        <f t="shared" si="124"/>
        <v>1</v>
      </c>
      <c r="X55" s="58" t="s">
        <v>242</v>
      </c>
    </row>
    <row r="56" spans="1:24" ht="86.25" customHeight="1" x14ac:dyDescent="0.25">
      <c r="A56" s="184"/>
      <c r="B56" s="211"/>
      <c r="C56" s="95" t="s">
        <v>243</v>
      </c>
      <c r="D56" s="95" t="s">
        <v>244</v>
      </c>
      <c r="E56" s="53" t="s">
        <v>77</v>
      </c>
      <c r="F56" s="65"/>
      <c r="G56" s="65"/>
      <c r="H56" s="65"/>
      <c r="I56" s="65"/>
      <c r="J56" s="65"/>
      <c r="K56" s="65"/>
      <c r="L56" s="65"/>
      <c r="M56" s="65"/>
      <c r="N56" s="65"/>
      <c r="O56" s="67"/>
      <c r="P56" s="56">
        <v>0.25</v>
      </c>
      <c r="Q56" s="3">
        <f t="shared" ref="Q56:Q60" si="125">P56/V56</f>
        <v>0.25</v>
      </c>
      <c r="R56" s="57">
        <v>0.5</v>
      </c>
      <c r="S56" s="3">
        <f t="shared" ref="S56:S60" si="126">R56/V56</f>
        <v>0.5</v>
      </c>
      <c r="T56" s="57">
        <v>0.75</v>
      </c>
      <c r="U56" s="3">
        <f t="shared" ref="U56:U60" si="127">T56/V56</f>
        <v>0.75</v>
      </c>
      <c r="V56" s="57">
        <v>1</v>
      </c>
      <c r="W56" s="4">
        <f t="shared" ref="W56:W60" si="128">V56/V56</f>
        <v>1</v>
      </c>
      <c r="X56" s="68" t="s">
        <v>245</v>
      </c>
    </row>
    <row r="57" spans="1:24" ht="86.25" customHeight="1" x14ac:dyDescent="0.25">
      <c r="A57" s="184"/>
      <c r="B57" s="211"/>
      <c r="C57" s="95" t="s">
        <v>246</v>
      </c>
      <c r="D57" s="95" t="s">
        <v>247</v>
      </c>
      <c r="E57" s="53" t="s">
        <v>77</v>
      </c>
      <c r="F57" s="65"/>
      <c r="G57" s="65"/>
      <c r="H57" s="65"/>
      <c r="I57" s="65"/>
      <c r="J57" s="65"/>
      <c r="K57" s="65"/>
      <c r="L57" s="65"/>
      <c r="M57" s="65"/>
      <c r="N57" s="65"/>
      <c r="O57" s="67"/>
      <c r="P57" s="56">
        <v>0.25</v>
      </c>
      <c r="Q57" s="3">
        <f t="shared" si="125"/>
        <v>0.25</v>
      </c>
      <c r="R57" s="57">
        <v>0.5</v>
      </c>
      <c r="S57" s="3">
        <f t="shared" si="126"/>
        <v>0.5</v>
      </c>
      <c r="T57" s="57">
        <v>0.75</v>
      </c>
      <c r="U57" s="3">
        <f t="shared" si="127"/>
        <v>0.75</v>
      </c>
      <c r="V57" s="57">
        <v>1</v>
      </c>
      <c r="W57" s="4">
        <f t="shared" si="128"/>
        <v>1</v>
      </c>
      <c r="X57" s="68" t="s">
        <v>245</v>
      </c>
    </row>
    <row r="58" spans="1:24" ht="86.25" customHeight="1" x14ac:dyDescent="0.25">
      <c r="A58" s="184"/>
      <c r="B58" s="211"/>
      <c r="C58" s="95" t="s">
        <v>248</v>
      </c>
      <c r="D58" s="95" t="s">
        <v>249</v>
      </c>
      <c r="E58" s="53" t="s">
        <v>77</v>
      </c>
      <c r="F58" s="65"/>
      <c r="G58" s="65"/>
      <c r="H58" s="65"/>
      <c r="I58" s="65"/>
      <c r="J58" s="65"/>
      <c r="K58" s="65"/>
      <c r="L58" s="65"/>
      <c r="M58" s="65"/>
      <c r="N58" s="65"/>
      <c r="O58" s="67"/>
      <c r="P58" s="56">
        <v>0.25</v>
      </c>
      <c r="Q58" s="3">
        <f t="shared" si="125"/>
        <v>0.25</v>
      </c>
      <c r="R58" s="57">
        <v>0.5</v>
      </c>
      <c r="S58" s="3">
        <f t="shared" si="126"/>
        <v>0.5</v>
      </c>
      <c r="T58" s="57">
        <v>0.75</v>
      </c>
      <c r="U58" s="3">
        <f t="shared" si="127"/>
        <v>0.75</v>
      </c>
      <c r="V58" s="57">
        <v>1</v>
      </c>
      <c r="W58" s="4">
        <f t="shared" si="128"/>
        <v>1</v>
      </c>
      <c r="X58" s="68" t="s">
        <v>245</v>
      </c>
    </row>
    <row r="59" spans="1:24" ht="86.25" customHeight="1" x14ac:dyDescent="0.25">
      <c r="A59" s="184"/>
      <c r="B59" s="211"/>
      <c r="C59" s="95" t="s">
        <v>250</v>
      </c>
      <c r="D59" s="95" t="s">
        <v>251</v>
      </c>
      <c r="E59" s="53" t="s">
        <v>77</v>
      </c>
      <c r="F59" s="65"/>
      <c r="G59" s="65"/>
      <c r="H59" s="65"/>
      <c r="I59" s="65"/>
      <c r="J59" s="65"/>
      <c r="K59" s="65"/>
      <c r="L59" s="65"/>
      <c r="M59" s="65"/>
      <c r="N59" s="65"/>
      <c r="O59" s="67"/>
      <c r="P59" s="56">
        <v>0.25</v>
      </c>
      <c r="Q59" s="3">
        <f t="shared" si="125"/>
        <v>0.25</v>
      </c>
      <c r="R59" s="57">
        <v>0.5</v>
      </c>
      <c r="S59" s="3">
        <f t="shared" si="126"/>
        <v>0.5</v>
      </c>
      <c r="T59" s="57">
        <v>0.75</v>
      </c>
      <c r="U59" s="3">
        <f t="shared" si="127"/>
        <v>0.75</v>
      </c>
      <c r="V59" s="57">
        <v>1</v>
      </c>
      <c r="W59" s="4">
        <f t="shared" si="128"/>
        <v>1</v>
      </c>
      <c r="X59" s="68" t="s">
        <v>245</v>
      </c>
    </row>
    <row r="60" spans="1:24" ht="86.25" customHeight="1" thickBot="1" x14ac:dyDescent="0.3">
      <c r="A60" s="204"/>
      <c r="B60" s="212"/>
      <c r="C60" s="101" t="s">
        <v>252</v>
      </c>
      <c r="D60" s="101" t="s">
        <v>253</v>
      </c>
      <c r="E60" s="69" t="s">
        <v>77</v>
      </c>
      <c r="F60" s="70"/>
      <c r="G60" s="70"/>
      <c r="H60" s="70"/>
      <c r="I60" s="70"/>
      <c r="J60" s="70"/>
      <c r="K60" s="70"/>
      <c r="L60" s="70"/>
      <c r="M60" s="70"/>
      <c r="N60" s="70"/>
      <c r="O60" s="71"/>
      <c r="P60" s="72">
        <v>0.25</v>
      </c>
      <c r="Q60" s="35">
        <f t="shared" si="125"/>
        <v>0.25</v>
      </c>
      <c r="R60" s="73">
        <v>0.5</v>
      </c>
      <c r="S60" s="35">
        <f t="shared" si="126"/>
        <v>0.5</v>
      </c>
      <c r="T60" s="73">
        <v>0.75</v>
      </c>
      <c r="U60" s="35">
        <f t="shared" si="127"/>
        <v>0.75</v>
      </c>
      <c r="V60" s="73">
        <v>1</v>
      </c>
      <c r="W60" s="36">
        <f t="shared" si="128"/>
        <v>1</v>
      </c>
      <c r="X60" s="74" t="s">
        <v>245</v>
      </c>
    </row>
  </sheetData>
  <autoFilter ref="A3:X60" xr:uid="{9EE13E49-3AC8-48DE-B52B-0A8D1C9374E2}"/>
  <mergeCells count="36">
    <mergeCell ref="V2:W2"/>
    <mergeCell ref="P1:W1"/>
    <mergeCell ref="E2:E3"/>
    <mergeCell ref="X1:X3"/>
    <mergeCell ref="P2:Q2"/>
    <mergeCell ref="R2:S2"/>
    <mergeCell ref="T2:U2"/>
    <mergeCell ref="D2:D3"/>
    <mergeCell ref="F2:O2"/>
    <mergeCell ref="E1:O1"/>
    <mergeCell ref="B1:D1"/>
    <mergeCell ref="A52:A60"/>
    <mergeCell ref="B34:B35"/>
    <mergeCell ref="B2:B3"/>
    <mergeCell ref="C2:C3"/>
    <mergeCell ref="B19:B22"/>
    <mergeCell ref="B52:B60"/>
    <mergeCell ref="B4:B5"/>
    <mergeCell ref="B7:B8"/>
    <mergeCell ref="B9:B10"/>
    <mergeCell ref="B23:B25"/>
    <mergeCell ref="B26:B29"/>
    <mergeCell ref="A23:A35"/>
    <mergeCell ref="A36:A51"/>
    <mergeCell ref="B36:B38"/>
    <mergeCell ref="B39:B43"/>
    <mergeCell ref="B45:B48"/>
    <mergeCell ref="B49:B51"/>
    <mergeCell ref="B30:B32"/>
    <mergeCell ref="A4:A12"/>
    <mergeCell ref="B11:B12"/>
    <mergeCell ref="A13:A14"/>
    <mergeCell ref="B13:B14"/>
    <mergeCell ref="A15:A22"/>
    <mergeCell ref="B15:B16"/>
    <mergeCell ref="B17:B18"/>
  </mergeCells>
  <dataValidations count="1">
    <dataValidation type="list" allowBlank="1" showInputMessage="1" showErrorMessage="1" sqref="E1:E1048576" xr:uid="{08AFC1B9-B255-439F-B674-EBD0D4DA1FFE}">
      <formula1>Dependecias</formula1>
    </dataValidation>
  </dataValidations>
  <printOptions horizontalCentered="1" verticalCentered="1"/>
  <pageMargins left="0.70866141732283472" right="0.70866141732283472" top="0.74803149606299213" bottom="0.74803149606299213" header="0.31496062992125984" footer="0.31496062992125984"/>
  <pageSetup scale="11" orientation="portrait" horizontalDpi="300" verticalDpi="300" r:id="rId1"/>
  <headerFooter>
    <oddHeader>&amp;LVersión 1 
&amp;CPLAN ANTICORRUPCIÓN Y DE ATENCIÓN AL CIUDADANO 2024&amp;RPág &amp;P de &amp;N</oddHeader>
  </headerFooter>
  <rowBreaks count="5" manualBreakCount="5">
    <brk id="12" max="23" man="1"/>
    <brk id="14" max="23" man="1"/>
    <brk id="22" max="23" man="1"/>
    <brk id="35" max="23" man="1"/>
    <brk id="51" max="2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12"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254</v>
      </c>
    </row>
    <row r="9" spans="1:2" ht="15.75" thickBot="1" x14ac:dyDescent="0.3"/>
    <row r="10" spans="1:2" x14ac:dyDescent="0.25">
      <c r="A10" s="207" t="s">
        <v>66</v>
      </c>
    </row>
    <row r="11" spans="1:2" x14ac:dyDescent="0.25">
      <c r="A11" s="208"/>
    </row>
    <row r="12" spans="1:2" ht="45" x14ac:dyDescent="0.25">
      <c r="A12" s="40" t="s">
        <v>255</v>
      </c>
      <c r="B12" t="s">
        <v>256</v>
      </c>
    </row>
    <row r="13" spans="1:2" ht="45" x14ac:dyDescent="0.25">
      <c r="A13" s="41" t="s">
        <v>257</v>
      </c>
      <c r="B13" t="s">
        <v>256</v>
      </c>
    </row>
    <row r="14" spans="1:2" x14ac:dyDescent="0.25">
      <c r="A14" s="41" t="s">
        <v>258</v>
      </c>
      <c r="B14" t="s">
        <v>256</v>
      </c>
    </row>
    <row r="15" spans="1:2" ht="45" x14ac:dyDescent="0.25">
      <c r="A15" s="41" t="s">
        <v>259</v>
      </c>
      <c r="B15" t="s">
        <v>256</v>
      </c>
    </row>
    <row r="16" spans="1:2" ht="45" x14ac:dyDescent="0.25">
      <c r="A16" s="41" t="s">
        <v>260</v>
      </c>
      <c r="B16" t="s">
        <v>256</v>
      </c>
    </row>
    <row r="17" spans="1:2" x14ac:dyDescent="0.25">
      <c r="A17" s="41" t="s">
        <v>261</v>
      </c>
      <c r="B17" t="s">
        <v>256</v>
      </c>
    </row>
    <row r="18" spans="1:2" ht="30" x14ac:dyDescent="0.25">
      <c r="A18" s="41" t="s">
        <v>262</v>
      </c>
      <c r="B18" t="s">
        <v>256</v>
      </c>
    </row>
    <row r="19" spans="1:2" ht="45" x14ac:dyDescent="0.25">
      <c r="A19" s="41" t="s">
        <v>263</v>
      </c>
      <c r="B19" t="s">
        <v>256</v>
      </c>
    </row>
    <row r="20" spans="1:2" ht="30" x14ac:dyDescent="0.25">
      <c r="A20" s="41" t="s">
        <v>264</v>
      </c>
      <c r="B20" t="s">
        <v>256</v>
      </c>
    </row>
    <row r="21" spans="1:2" ht="30" x14ac:dyDescent="0.25">
      <c r="A21" s="41" t="s">
        <v>265</v>
      </c>
      <c r="B21" t="s">
        <v>256</v>
      </c>
    </row>
    <row r="22" spans="1:2" ht="30.75" thickBot="1" x14ac:dyDescent="0.3">
      <c r="A22" s="42" t="s">
        <v>266</v>
      </c>
      <c r="B22" t="s">
        <v>256</v>
      </c>
    </row>
    <row r="25" spans="1:2" x14ac:dyDescent="0.25">
      <c r="A25" t="s">
        <v>267</v>
      </c>
    </row>
    <row r="26" spans="1:2" ht="30" x14ac:dyDescent="0.25">
      <c r="A26" s="33" t="s">
        <v>243</v>
      </c>
      <c r="B26" t="s">
        <v>268</v>
      </c>
    </row>
    <row r="27" spans="1:2" ht="30" x14ac:dyDescent="0.25">
      <c r="A27" s="33" t="s">
        <v>246</v>
      </c>
      <c r="B27" t="s">
        <v>268</v>
      </c>
    </row>
    <row r="28" spans="1:2" ht="30" x14ac:dyDescent="0.25">
      <c r="A28" s="33" t="s">
        <v>248</v>
      </c>
      <c r="B28" t="s">
        <v>268</v>
      </c>
    </row>
    <row r="29" spans="1:2" ht="45" x14ac:dyDescent="0.25">
      <c r="A29" s="33" t="s">
        <v>250</v>
      </c>
      <c r="B29" t="s">
        <v>268</v>
      </c>
    </row>
    <row r="30" spans="1:2" ht="30.75" thickBot="1" x14ac:dyDescent="0.3">
      <c r="A30" s="34" t="s">
        <v>252</v>
      </c>
      <c r="B30" t="s">
        <v>268</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80"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3C34DF-B610-4EAA-9B8F-C65F32A28B7F}">
  <ds:schemaRefs>
    <ds:schemaRef ds:uri="http://schemas.microsoft.com/office/2006/metadata/properties"/>
    <ds:schemaRef ds:uri="http://schemas.microsoft.com/office/infopath/2007/PartnerControls"/>
    <ds:schemaRef ds:uri="085968fa-4228-4067-94a8-42a614f2b750"/>
  </ds:schemaRefs>
</ds:datastoreItem>
</file>

<file path=customXml/itemProps2.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3.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general</vt:lpstr>
      <vt:lpstr>Detalle</vt:lpstr>
      <vt:lpstr>Resumen</vt:lpstr>
      <vt:lpstr>Detalle!Área_de_impresión</vt:lpstr>
      <vt:lpstr>general!Área_de_impresión</vt:lpstr>
      <vt:lpstr>Resumen!Área_de_impresión</vt:lpstr>
      <vt:lpstr>Dependecias</vt:lpstr>
      <vt:lpstr>Detalle!Títulos_a_imprimir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De la Parra Rivero</cp:lastModifiedBy>
  <cp:revision/>
  <dcterms:created xsi:type="dcterms:W3CDTF">2023-11-30T19:34:25Z</dcterms:created>
  <dcterms:modified xsi:type="dcterms:W3CDTF">2024-01-31T14:23:51Z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