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mc:AlternateContent xmlns:mc="http://schemas.openxmlformats.org/markup-compatibility/2006">
    <mc:Choice Requires="x15">
      <x15ac:absPath xmlns:x15ac="http://schemas.microsoft.com/office/spreadsheetml/2010/11/ac" url="https://invias-my.sharepoint.com/personal/avarelam_invias_gov_co/Documents/2023 office/MIPG/MONITOREO/"/>
    </mc:Choice>
  </mc:AlternateContent>
  <xr:revisionPtr revIDLastSave="275" documentId="8_{2242D69C-32E4-4297-AC40-6BEE2663ACF4}" xr6:coauthVersionLast="47" xr6:coauthVersionMax="47" xr10:uidLastSave="{E539CB0B-AA6D-4CC4-BDA1-C47893647534}"/>
  <bookViews>
    <workbookView xWindow="-120" yWindow="-120" windowWidth="29040" windowHeight="15840" activeTab="1" xr2:uid="{00000000-000D-0000-FFFF-FFFF00000000}"/>
  </bookViews>
  <sheets>
    <sheet name="Políticas Vs Dimensión" sheetId="11" state="hidden" r:id="rId1"/>
    <sheet name="MONITOREO 3 TRIM. PAA 2023" sheetId="10" r:id="rId2"/>
  </sheets>
  <externalReferences>
    <externalReference r:id="rId3"/>
  </externalReferences>
  <definedNames>
    <definedName name="_xlnm._FilterDatabase" localSheetId="1" hidden="1">'MONITOREO 3 TRIM. PAA 2023'!$A$20:$HL$26</definedName>
    <definedName name="_xlnm._FilterDatabase" localSheetId="0" hidden="1">'Políticas Vs Dimensión'!$A$2:$I$19</definedName>
    <definedName name="_xlnm.Print_Area" localSheetId="1">'MONITOREO 3 TRIM. PAA 2023'!$A$1:$J$26</definedName>
    <definedName name="PAAC">'Políticas Vs Dimensión'!$A$49:$A$54</definedName>
    <definedName name="_xlnm.Print_Titles" localSheetId="1">'MONITOREO 3 TRIM. PAA 2023'!$15:$20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02" i="10" l="1"/>
  <c r="H200" i="10"/>
  <c r="H207" i="10"/>
  <c r="H205" i="10"/>
  <c r="H206" i="10" l="1"/>
  <c r="H208" i="10" l="1"/>
  <c r="H204" i="10"/>
  <c r="H203" i="10"/>
  <c r="H197" i="10"/>
  <c r="H196" i="10"/>
  <c r="H195" i="10"/>
  <c r="H116" i="10" l="1"/>
  <c r="H251" i="10"/>
  <c r="H252" i="10"/>
  <c r="H147" i="10" l="1"/>
  <c r="H105" i="10"/>
  <c r="H48" i="10"/>
  <c r="H126" i="10" l="1"/>
  <c r="H235" i="10"/>
  <c r="H227" i="10"/>
  <c r="H174" i="10" l="1"/>
  <c r="H173" i="10"/>
  <c r="H172" i="10"/>
  <c r="H171" i="10"/>
  <c r="H170" i="10"/>
  <c r="H169" i="10"/>
  <c r="H168" i="10"/>
  <c r="H160" i="10"/>
  <c r="H159" i="10"/>
  <c r="H158" i="10"/>
  <c r="H157" i="10"/>
  <c r="H156" i="10"/>
  <c r="H148" i="10"/>
  <c r="H146" i="10"/>
  <c r="H145" i="10"/>
  <c r="H144" i="10"/>
  <c r="H136" i="10" l="1"/>
  <c r="H135" i="10"/>
  <c r="H134" i="10"/>
  <c r="H118" i="10"/>
  <c r="H117" i="10"/>
  <c r="H115" i="10"/>
  <c r="H185" i="10"/>
  <c r="H184" i="10"/>
  <c r="H183" i="10"/>
  <c r="H107" i="10"/>
  <c r="H104" i="10"/>
  <c r="H96" i="10"/>
  <c r="H95" i="10"/>
  <c r="H94" i="10"/>
  <c r="H93" i="10"/>
  <c r="H92" i="10"/>
  <c r="H91" i="10"/>
  <c r="H83" i="10"/>
  <c r="H75" i="10"/>
  <c r="H74" i="10"/>
  <c r="H73" i="10"/>
  <c r="H65" i="10"/>
  <c r="H57" i="10"/>
  <c r="H56" i="10"/>
  <c r="H39" i="10"/>
  <c r="H38" i="10"/>
  <c r="H24" i="10" l="1"/>
  <c r="H209" i="10" l="1"/>
  <c r="H210" i="10"/>
  <c r="H253" i="10" l="1"/>
  <c r="H47" i="10"/>
  <c r="H35" i="10"/>
  <c r="H27" i="10"/>
  <c r="H254" i="10"/>
  <c r="H26" i="10"/>
  <c r="H25" i="10"/>
  <c r="H23" i="10"/>
  <c r="H22" i="10"/>
  <c r="H21" i="10"/>
  <c r="H37" i="10"/>
  <c r="H36" i="10"/>
  <c r="H219" i="10"/>
  <c r="H218" i="10"/>
  <c r="I39" i="11"/>
  <c r="H46" i="1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<sst xmlns="http://schemas.openxmlformats.org/spreadsheetml/2006/main" count="826" uniqueCount="404">
  <si>
    <t>CÓDIGO</t>
  </si>
  <si>
    <t>VERSIÓN</t>
  </si>
  <si>
    <t>NOMBRE DEL PLAN:</t>
  </si>
  <si>
    <t>PLAN DE ACCIÓN ANUAL</t>
  </si>
  <si>
    <t xml:space="preserve">DESCRIPCIÓN </t>
  </si>
  <si>
    <t>RESPONSABLE:</t>
  </si>
  <si>
    <t>VIGENCIA:</t>
  </si>
  <si>
    <t>RESPONSABLES</t>
  </si>
  <si>
    <t>OBSERVACIONES</t>
  </si>
  <si>
    <t>POLÍTICA</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</si>
  <si>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</si>
  <si>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</si>
  <si>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</si>
  <si>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</si>
  <si>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</si>
  <si>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</si>
  <si>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</si>
  <si>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</si>
  <si>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</si>
  <si>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</si>
  <si>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</si>
  <si>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</si>
  <si>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</si>
  <si>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</si>
  <si>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</si>
  <si>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</si>
  <si>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</si>
  <si>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</si>
  <si>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</si>
  <si>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</si>
  <si>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</si>
  <si>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</si>
  <si>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</si>
  <si>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</si>
  <si>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</si>
  <si>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</si>
  <si>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</si>
  <si>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</si>
  <si>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</si>
  <si>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</si>
  <si>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</si>
  <si>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</si>
  <si>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</si>
  <si>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</si>
  <si>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</si>
  <si>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</si>
  <si>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</si>
  <si>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</si>
  <si>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</si>
  <si>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</si>
  <si>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</si>
  <si>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</si>
  <si>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GESTIÓN DEL RIESGO EN LA INFRAESTRUCTURA DE TRANSPORTE A CARGO DEL INVIAS</t>
  </si>
  <si>
    <t>GESTIÓN SOCIAL, AMBIENTAL Y PREDIAL EN PROYECTOS DE INFRAESTRUCTURA DE TRANSPORTE A CARGO DEL INVIAS</t>
  </si>
  <si>
    <t xml:space="preserve">kilómetros de red vial secundaria con pavimento nuevo </t>
  </si>
  <si>
    <t>Pasos a nivel de infraestructura férrea operados, mantenidos y señalizados</t>
  </si>
  <si>
    <t>Puentes en la red vial primaria construidos *(incluye viaductos)</t>
  </si>
  <si>
    <t>Subdirección Administrativa</t>
  </si>
  <si>
    <t>Evaluar oportunamente los planes (acción y operativo) de la Dependencia.</t>
  </si>
  <si>
    <t>Planes (acción y operativo) evaluados oportunamente.</t>
  </si>
  <si>
    <t>Recursos de inversión comprometidos</t>
  </si>
  <si>
    <t xml:space="preserve">Recursos de inversión obligados </t>
  </si>
  <si>
    <t>Oficina Asesora de Planeación</t>
  </si>
  <si>
    <t>Subdirección Financiera</t>
  </si>
  <si>
    <t>Oficina de Control Interno</t>
  </si>
  <si>
    <t>ACCIÓN</t>
  </si>
  <si>
    <t>Todas las Dependencias</t>
  </si>
  <si>
    <t>Cumplir eficientemente las actividades administrativas a cargo de las dependencias, establecidos en los Planes Operativos.</t>
  </si>
  <si>
    <t>6) Iniciativas adicionales</t>
  </si>
  <si>
    <t xml:space="preserve"> 1) Gestión del Riesgo de Corrupción - MAPA DE RIESGOS DE CORRUPCIÓN</t>
  </si>
  <si>
    <t>2) Racionalización de Trámites.</t>
  </si>
  <si>
    <t>3)   Rendición de Cuentas</t>
  </si>
  <si>
    <t>4) Mecanismos para mejorar la Atención al Ciudadano</t>
  </si>
  <si>
    <t>5) Mecanismos para la Transparencia y Acceso a la Información</t>
  </si>
  <si>
    <t>Todas las dependencias</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</si>
  <si>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</si>
  <si>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Atender oportunamente las peticiones, quejas, reclamos y denuncias (PQRD) de acuerdo a ley y demás disposiciones vigentes</t>
  </si>
  <si>
    <t>PQRD atendidas oportunamente de acuerdo a ley y demás disposiciones vigentes</t>
  </si>
  <si>
    <t>Recursos de funcionamiento comprometidos</t>
  </si>
  <si>
    <t xml:space="preserve">Recursos de funcionamiento obligados </t>
  </si>
  <si>
    <t>DIMENSIÓN No. 1:</t>
  </si>
  <si>
    <t>DIMENSIÓN No. 2:</t>
  </si>
  <si>
    <t>DIMENSIÓN No. 3:</t>
  </si>
  <si>
    <t>DIMENSIÓN No. 3 :</t>
  </si>
  <si>
    <t>DIMENSIÓN No. 4:</t>
  </si>
  <si>
    <t>PROGRAMADO</t>
  </si>
  <si>
    <t>EJECUTADO</t>
  </si>
  <si>
    <t>PÁGINA</t>
  </si>
  <si>
    <t>de</t>
  </si>
  <si>
    <t>DIMENSIÓN 4:</t>
  </si>
  <si>
    <t>DIMENSIÓN No. 7:</t>
  </si>
  <si>
    <t>META</t>
  </si>
  <si>
    <t>PERÍODO A EVALUAR</t>
  </si>
  <si>
    <t xml:space="preserve">Actividades administrativas con cumplimiento oportuno </t>
  </si>
  <si>
    <t>EDEPI-FR-2</t>
  </si>
  <si>
    <t xml:space="preserve">Gobierno Digital </t>
  </si>
  <si>
    <t>Seguimiento realizados y proyectos de actas de liquidación revisadas</t>
  </si>
  <si>
    <t>DIRECCIONAMIENTO ESTRATEGICO Y PLANEACION INSTITUCIONAL</t>
  </si>
  <si>
    <t>PROGRAMA DE SEGURIDAD EN CARRETERAS NACIONALES</t>
  </si>
  <si>
    <t xml:space="preserve">Planeación Institucional </t>
  </si>
  <si>
    <t>Asesorar, coordinar y desarrollar las etapas del ciclo presupuestal del Invías (formulación, programación ejecución, seguimiento y evaluación)</t>
  </si>
  <si>
    <t>Etapas del ciclo presupuestal con asesoría, coordinadas y desarrolladas</t>
  </si>
  <si>
    <t>Plan Anual de Adquisiciones formulado y actualizado</t>
  </si>
  <si>
    <t>Secretaría General</t>
  </si>
  <si>
    <t>Revisar los proyectos de Actas de Liquidación elaboradas por cada una de las dependencias y hacer seguimiento a los contratos liquidados y pendientes por liquidar en los términos de ley.</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</si>
  <si>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</si>
  <si>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</si>
  <si>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Emitir conceptos jurídicos dentro del marco de sus funciones y dentro de los plazos legales.</t>
  </si>
  <si>
    <t>Conceptos jurídicos emitidos dentro de los plazos legales</t>
  </si>
  <si>
    <t>Túneles en operación</t>
  </si>
  <si>
    <t>Operar, mantener y señalizar en 7 pasos a nivel para el paso de vehículos ferroviarios</t>
  </si>
  <si>
    <t>Efectuar Seguimiento a las acciones en los proyectos ambientales en cumplimiento de las medidas de mitigación, conservación, prevención y restauración establecidas dentro de los proyectos</t>
  </si>
  <si>
    <t>Reporte mensual de Unidades Ejecutoras</t>
  </si>
  <si>
    <t>Gestión Presupuestal y eficiencia del Gasto Público</t>
  </si>
  <si>
    <t>Sistema de Seguridad y Salud en el Trabajo mantenido, mejorado y evaluado.</t>
  </si>
  <si>
    <t>PRODUCTO</t>
  </si>
  <si>
    <t>GESTION CON VALORES PARA RESULTADOS</t>
  </si>
  <si>
    <t>Memorandos Circulares con directrices impartidas</t>
  </si>
  <si>
    <t>Cobros persuasivos y procesos coactivos adelantados dentro los términos de ley y los procedimientos vigentes</t>
  </si>
  <si>
    <t>Expedientes físicos y Expedientes virtuales verificados</t>
  </si>
  <si>
    <t>Kilómetros de red vial primaria rehabilitados y/o mantenidos</t>
  </si>
  <si>
    <t>Kilómetros de red vial primaria mejorada</t>
  </si>
  <si>
    <t>CONTROL INTERNO</t>
  </si>
  <si>
    <t>100% de cumplimiento del plan</t>
  </si>
  <si>
    <t>Gestionar predios y mejoras requeridas para el desarrollo de proyectos INVÍAS</t>
  </si>
  <si>
    <t xml:space="preserve">Etapas procesales de la actuación disciplinaria adelantadas </t>
  </si>
  <si>
    <t>TALENTO HUMANO</t>
  </si>
  <si>
    <t>Compras y contratación pública</t>
  </si>
  <si>
    <t xml:space="preserve">
Subdirección de Gestión Contractual y Procesos Administrativos</t>
  </si>
  <si>
    <t>Subdirección de Procesos de Selección Contractuales</t>
  </si>
  <si>
    <t>OTIC</t>
  </si>
  <si>
    <t>Oficina de Control Disciplinario</t>
  </si>
  <si>
    <t>Informe de desincorporación y registro de Bienes de Uso Público en concesión.</t>
  </si>
  <si>
    <t>Subdirección Administrativa
Dirección Jurídica</t>
  </si>
  <si>
    <t>Secretaria general</t>
  </si>
  <si>
    <t>Realizar un plan de descongestión de procesos disciplinarios, para la entrada en vigencia de la Ley 1952 de 2019</t>
  </si>
  <si>
    <t>Procesos descongestionados con decisión de fondo</t>
  </si>
  <si>
    <t>Subdirección de Defensa Jurídica</t>
  </si>
  <si>
    <t>Dirección Jurídica</t>
  </si>
  <si>
    <t>Subdirección de Gestión del Riesgo</t>
  </si>
  <si>
    <t>Subdirección de Vías Regionales</t>
  </si>
  <si>
    <t>Subdirección de Estructuración de Proyectos</t>
  </si>
  <si>
    <t>Subdirección de Reglamentación Técnica e Innovación</t>
  </si>
  <si>
    <t>Subdirección de Sostenibilidad</t>
  </si>
  <si>
    <t xml:space="preserve"> Integrar sistemas de información a través de la plataforma de gestión de procesos de negocio - BPM -.</t>
  </si>
  <si>
    <t>Realizar el mantenimiento rutinario</t>
  </si>
  <si>
    <t>kilómetros de la red vial primaria con mantenimiento rutinario</t>
  </si>
  <si>
    <t>Subdirección Marítima, Fluvial y Férrea</t>
  </si>
  <si>
    <t>Ruedas de innovación</t>
  </si>
  <si>
    <t>Fortalecer la política de Gestión Documental</t>
  </si>
  <si>
    <t>Política de Gestión Documental fortalecida</t>
  </si>
  <si>
    <t>Aprobar el plan anual de auditoria para fortalecer el SCI- Sistema de Control Interno del Invías</t>
  </si>
  <si>
    <t>Implementar el Plan Anual de Auditoría para fortalecer el SCI- Sistema de Control Interno del Invías</t>
  </si>
  <si>
    <t xml:space="preserve">Formular Plan Anual de auditoria </t>
  </si>
  <si>
    <t>Plan Anual de Auditoria formulado</t>
  </si>
  <si>
    <t>Subdirección Gestión Humana</t>
  </si>
  <si>
    <t xml:space="preserve">Se realizó la evaluación de los planes de acción y operativos del Invías. </t>
  </si>
  <si>
    <t>Se reportó la ejecución presupuestal que se prepara semanalmente.</t>
  </si>
  <si>
    <t>Realizar sensibilización del esquema de línea de defensa</t>
  </si>
  <si>
    <t>Esquema de línea de defensa con sensibilización realizada</t>
  </si>
  <si>
    <t>Planes estratégico de talento humano, anual de vacantes, de previsión de recursos humano, el institucional de capacitación y el de bienestar e incentivos institucionales publicados, implementados y con seguimiento</t>
  </si>
  <si>
    <t xml:space="preserve">Realizar seguimiento a la implementación del código de integridad y de buen gobierno </t>
  </si>
  <si>
    <t>Código de integridad y de buen gobierno con seguimiento realizado</t>
  </si>
  <si>
    <t>Mantener, mejorar y evaluar el Sistema de Seguridad y Salud en el Trabajo con énfasis en vigilancia epidemiológica y bioseguridad.</t>
  </si>
  <si>
    <t>Adelantar el proceso para proveer las vacantes temporales o definitivas mediante encargos a los funcionarios de carrera de la entidad, de acuerdo a directrices de la alta dirección.</t>
  </si>
  <si>
    <t>Proceso de encargos implementado</t>
  </si>
  <si>
    <t>Formular e implementar plan de trabajo de la Escuela Corporativa Guillermo Gaviria Correa.</t>
  </si>
  <si>
    <t>Plan de trabajo formulado e implementado</t>
  </si>
  <si>
    <t>Mantener y mejorar el Sistema de Evaluación del desempeño de los funcionarios de la entidad</t>
  </si>
  <si>
    <t>Sistema de Evaluación del desempeño mejorado y evaluado</t>
  </si>
  <si>
    <t>Formular oportunamente los planes (táctico y operativo 2023) de la Dependencia.</t>
  </si>
  <si>
    <t>Planes (táctico y operativo 2022) formulados</t>
  </si>
  <si>
    <t>Revisar y realizar mejoras cuando sea el caso de la documentación de los procesos del Modelo de Operación</t>
  </si>
  <si>
    <t>Procesos del Modelo de Operación revisados</t>
  </si>
  <si>
    <t>Comprometer del 99,5% de los recursos de inversión asignados a la vigencia $3.799.191
*valores en millones de pesos</t>
  </si>
  <si>
    <t>Obligar 83,03% de los recursos de inversión asignados en la vigencia $3.799.191
*valores en millones de pesos</t>
  </si>
  <si>
    <t>Comprometer del 96,03% de los recursos de funcionamiento asignados a la vigencia $232.106
*valores en millones de pesos</t>
  </si>
  <si>
    <t>Obligar 87,53% de los recursos de funcionamiento asignados en la vigencia $232.106
*valores en millones de pesos</t>
  </si>
  <si>
    <t>Obligar 97,4% de los recursos de la reserva presupuestal 2022
*valores en millones de pesos</t>
  </si>
  <si>
    <t>Recursos obligados de la reserva presupuestal 2022</t>
  </si>
  <si>
    <t>Realizar seguimiento a los flujos de información que afecten los estados financieros (cumplimiento de los acuerdos de niveles de servicio).</t>
  </si>
  <si>
    <t>Informe de seguimiento a los flujos de información que afectan los estados financieros</t>
  </si>
  <si>
    <t>Dirección Jurídica
Dirección de Ejecución y Operación
Subdirección de Modernización de Carreteras Nacionales
Sudbirección de Gestión Vial Integral
Subdirección de Vías Regionales
Subdirección Marítima, Fluvial y Férrea
Dirección Técnica y de Estructuración de Estructuración
Subdirección de Planificación de la Infreaestrucutura
Subdirección de Estructuración de Proyectos
Subdirección de Reglamentación Técnica e Innovación
Subdirección de Getsión del Riesgo
Subdirección de Sostenibilidad
Dirección de Contratación
Subdirección Administrativa
Oficina de Tecnologías de la Información y las Comunicaciones -OTIC-</t>
  </si>
  <si>
    <t>Formular y actualizar el Plan Anual de Adquisiciones -PAA- en el SECOP II</t>
  </si>
  <si>
    <t>Administrar los bienes inmuebles fiscales</t>
  </si>
  <si>
    <t>Informe de estado de bienes inmuebles fiscales</t>
  </si>
  <si>
    <t>PETI para la vigencia 2023 definido, aprobado, implementado y con seguimiento</t>
  </si>
  <si>
    <t>Sistema de Gestión de Documento Electrónico y de Archivo SGDEA integrado con los trámites de la plataforma de gestión de procesos de negocio - BPM-.</t>
  </si>
  <si>
    <t xml:space="preserve">Ejecutar las actividades definidas para el año 2023 del Plan de implementación del Modelo de Seguridad y Privacidad de la Información MSPI del INVIAS. </t>
  </si>
  <si>
    <t xml:space="preserve">Actividades ejecutadas del Plan de Implementación Modelo de Seguridad y Privacidad de la Información MSPI de INVIAS . </t>
  </si>
  <si>
    <t xml:space="preserve">Digitalizar los trámites: permiso de carga especial y concepto técnico para ubicación de estaciones de servicio (EDS). </t>
  </si>
  <si>
    <t>Trámites de permisos especiales y concepto técnico para ubicación de estaciones de servicio (EDS) digitalizado</t>
  </si>
  <si>
    <t>Dirección Técnica y de Estructuración
Subdirección de Reglamentación Técnica e Innovación
Subdirección Administrativa
OTIC</t>
  </si>
  <si>
    <t>Todas las Dependencias - en coordinación por la OTIC</t>
  </si>
  <si>
    <t>Mejora normativa</t>
  </si>
  <si>
    <t>Actualizar Normograma</t>
  </si>
  <si>
    <t>CONTROL DISCIPLINARIO</t>
  </si>
  <si>
    <t>Realizar gestión de cobro persuasivo y coactivo dentro de los términos de ley, acorde a los procedimientos vigentes.</t>
  </si>
  <si>
    <t>Verificar expedientes físicos vs expedientes virtuales, validando las piezas procesales de cada uno.</t>
  </si>
  <si>
    <t xml:space="preserve">Implementar las matrices de seguimiento y control de la implementación del Modelo Óptimo ge Gestión (MOG) conforme a los lineamientos de la ANDJE. </t>
  </si>
  <si>
    <t>Procesos judiciales adelantados en términos y competencia y Matrices del MOG implementadas</t>
  </si>
  <si>
    <t>Realizar seguimiento a la estrategia de participación ciudadana</t>
  </si>
  <si>
    <t>Estrategia de participación ciudadana con seguimientos</t>
  </si>
  <si>
    <t>Estudiar y evaluar las quejas, denuncias e informes, por hechos de relevancia disciplinaria</t>
  </si>
  <si>
    <t xml:space="preserve">Informes, quejas, denuncias y traslados de la PGN estudiados y evaluados </t>
  </si>
  <si>
    <t xml:space="preserve">Oficina de Control Disciplinario </t>
  </si>
  <si>
    <t xml:space="preserve">Adelantar todas las etapas procesales de la actuación disciplinaria, hasta la toma de decisión final de archivo o formulación de Cargos contra servidor público </t>
  </si>
  <si>
    <t xml:space="preserve">Adelantar y gestionar los procesos administrativos sancionatorios y las declaratorias de siniestro en cumplimiento del fin de las normas </t>
  </si>
  <si>
    <t xml:space="preserve">Solicitudes de sanciones y/o declaratorias de siniestro, adelantadas y gestionadas </t>
  </si>
  <si>
    <t>Subdirección de Gestión Contractual y Procesos Administrativos</t>
  </si>
  <si>
    <t>Programa de Seguridad en Carreteras Nacionales con seguimiento a la contratación y a los recursos</t>
  </si>
  <si>
    <t>Actualizar, conciliar y depurar los inventarios del Instituto en todas las dependencias</t>
  </si>
  <si>
    <t>Inventarios actualizados, conciliados y depurados</t>
  </si>
  <si>
    <t>Desarrollar la política de comunicaciones externas e internas de acuerdo con las directrices del Director General y en coordinación con las dependencias responsables</t>
  </si>
  <si>
    <t>Política de comunicaciones desarrollada y coordinada</t>
  </si>
  <si>
    <t>Subdirección General</t>
  </si>
  <si>
    <t>Articular y coordinar la gestión de proyectos de inversión con las Direcciones misionales y la Oficina Asesora de Planeación</t>
  </si>
  <si>
    <t>Proyectos de inversión articulados con direcciones misionales</t>
  </si>
  <si>
    <t>Coordinar, bajo los lineamientos de la Dirección General, la planeación, ejecución y control de la gestión de las Direcciones Territoriales</t>
  </si>
  <si>
    <t>Direcciones territoriales coordinadas con lineamientos y seguimiento a su gestión</t>
  </si>
  <si>
    <t>Atender emergencias que se presenten en la infraestructura de transporte nacional.</t>
  </si>
  <si>
    <t>Vía atendida por emergencias</t>
  </si>
  <si>
    <t>Realizar obras por atención emergencias de sitios críticos en la infraestructura de transporte nacional.</t>
  </si>
  <si>
    <t>Sitios críticos estabilizados</t>
  </si>
  <si>
    <t>Implementar el Plan de Gestión del Riesgo de Desastres en la infraestructura de transporte nacional.</t>
  </si>
  <si>
    <t>Generar metodología cuantitativa del riesgo por movimientos en masa en la red vial no concesionada a cargo del Instituto Nacional de Vías (INVIAS)</t>
  </si>
  <si>
    <t>Sistema informático estructurado de la información generada en los procesos de estructuración de proyectos.</t>
  </si>
  <si>
    <t xml:space="preserve">Proyectos y programas de las Subdirecciones y grupos adscritos apoyados </t>
  </si>
  <si>
    <t>Apoyar la implementación de los criterios y estrategias de sostenibilidad para el desarrollo de la infraestructura de transporte del INVIAS.</t>
  </si>
  <si>
    <t>Criterios y estrategias de sostenibilidad implementados</t>
  </si>
  <si>
    <t>Seguimiento a las acciones</t>
  </si>
  <si>
    <t>Base de datos de predios de uso público actualizados</t>
  </si>
  <si>
    <t>Elaborar Informe de validación documental para regulación de nuevas tecnologías</t>
  </si>
  <si>
    <t>Informe de validación documental para regulación de nuevas tecnologías</t>
  </si>
  <si>
    <t>Proyectos y programas del INVIAS estructurados</t>
  </si>
  <si>
    <t>Acompañar los procesos para la expedición de normatividad en la infraestructura de transporte</t>
  </si>
  <si>
    <t>Normatividad expedida</t>
  </si>
  <si>
    <t>Liderar articuladamente con la Oficina TIC la aplicación de nuevas tecnologías en Sistemas Inteligentes a Transportes y construcción de proyectos de infraestructura de transporte.</t>
  </si>
  <si>
    <t>Documentos técnicos actualizados</t>
  </si>
  <si>
    <t>Kilómetros de red terciaria intervenidos (mejorados y mantenidos con tecnologías tradicionales y/o no convencionales)</t>
  </si>
  <si>
    <t>Suscribir convenios con 100 Juntas de Acción Comunal en vías terciarias</t>
  </si>
  <si>
    <t>Convenios solidarios firmados con las Organizaciones de Acción Comunal en el país</t>
  </si>
  <si>
    <t>Pavimentar 30 km en red secundaria</t>
  </si>
  <si>
    <t>Construir Otras Obras Fluviales</t>
  </si>
  <si>
    <t>Otras Obras Fluviales construidas</t>
  </si>
  <si>
    <t xml:space="preserve">Intervenir 6 sedes y estaciones férreas </t>
  </si>
  <si>
    <t xml:space="preserve"> Sedes y estaciones férreas intervenidas</t>
  </si>
  <si>
    <t>Realizar el mantenimiento en la red férrea</t>
  </si>
  <si>
    <t>Kilómetros mantenidos en la red férrea</t>
  </si>
  <si>
    <t>Subdirección Gestión Integral de Carreteras
Subdirección de Modernización de Carreteras Nacionales</t>
  </si>
  <si>
    <t>Subdirección Gestión Integral de Carreteras</t>
  </si>
  <si>
    <t>Implementar oportunamente las acciones del Plan Anticorrupción y de Atención al Ciudadano</t>
  </si>
  <si>
    <t>Acciones del Plan Anticorrupción y de Atención al Ciudadano implementadas oportunamente</t>
  </si>
  <si>
    <t xml:space="preserve">
Oficina de Control interno</t>
  </si>
  <si>
    <t>Meta con cumplimiento programado para el cuarto trimestre</t>
  </si>
  <si>
    <t>Compras y contratación publica</t>
  </si>
  <si>
    <t>DIMENSIÓN No. 2</t>
  </si>
  <si>
    <t>ADMINISTRACIÓN INMOBILIARÍA</t>
  </si>
  <si>
    <t xml:space="preserve">Definir, implementar, ejecutar y hacer seguimiento al Plan Estratégico de Tecnologías de Información - PETI - </t>
  </si>
  <si>
    <t>Publicar de cartilla de criterios técnicos de caminos ancestrales y senderos peatonales</t>
  </si>
  <si>
    <t>cartilla de criterios técnicos de caminos ancestrales y senderos peatonales publicada</t>
  </si>
  <si>
    <t xml:space="preserve">Poner 20 túneles en operación </t>
  </si>
  <si>
    <t>Construir 28 puentes de la red vial nacional primaria</t>
  </si>
  <si>
    <t>Secretaría General
Subdirección General
Dirección de Ejecución y Operación
Dirección Técnica y de Estructuración
Dirección Jurídica
Subdirección Financiera
Subdirección Administrativa
Subdirección de Gestión Humana
Oficina de Control Interno Disciplinario
Oficina de Tecnologías de la Información y Comunicaciones
Oficina de Control Interno
Oficina Asesora de Planeación</t>
  </si>
  <si>
    <t>PORCENTAJE DE AVANCE</t>
  </si>
  <si>
    <t>Secretaría General 
Subdirección Administrativa
Dirección de Ejecución y Operación
Subdirección de Modernización de Carreteras Nacionales
Subdirección de Gestión Vial Integral
Subdirección de Vías Regionales
Subdirección Marítima, Fluvial y Férrea
Dirección Técnica y de Estructuración de Estructuración
Subdirección de Planificación de la Infraestructura
Subdirección de Estructuración de Proyectos
Subdirección de Reglamentación Técnica e Innovación
Subdirección de Gestión del Riesgo
Subdirección de Sostenibilidad</t>
  </si>
  <si>
    <t>El Plan Anual de Auditoría de la OCI se aprobó en Sesión del Comité Institucional de Coordinación de Control Interno del INVÍAS el 22-03-2023 Acta 01.</t>
  </si>
  <si>
    <t>El Plan anual de Auditoría se formuló y presentó para aprobación en Sesión del Comité Institucional de Coordinación de Control interno el 22-03-2023. Acta 01.</t>
  </si>
  <si>
    <t xml:space="preserve"> MONITOREO PLAN DE ACCIÓN ANUAL - SEGUNDO TRIMESTRE 2023</t>
  </si>
  <si>
    <t>INSTITUTO NACIONAL DE VÍAS</t>
  </si>
  <si>
    <t>DIRECCIONAMIENTO ESTRATÉGICO Y PLANEACIÓN INSTITUCIONAL</t>
  </si>
  <si>
    <t>En proceso de contratación el mantenimiento de las estaciones férreas a intervenir en la presente vigencia, como son Bagazal, Neiva, Honda, Ambalema, Flandes y Mariquita.</t>
  </si>
  <si>
    <t>PROCESO:</t>
  </si>
  <si>
    <t>COMPRA PÚBLICA</t>
  </si>
  <si>
    <t>DIRECCIONAMIENTO ESTRATÉGICO Y PLANEACIÓN</t>
  </si>
  <si>
    <t>GESTIÓN CONTRACTUAL PROCESOS ADMINISTRATIVOS Y SANCIONATORIOS</t>
  </si>
  <si>
    <t>DIRECCIONAMIENTO ESTARTÉGICO Y PLANEACIÓN INSTITUCIONAL</t>
  </si>
  <si>
    <t>GESTIÓN CON VALORES PARA RESULTADOS</t>
  </si>
  <si>
    <t>ATENCIÓN Y RELACIONAMIENTO AL CIUDADANO</t>
  </si>
  <si>
    <t>DEFENSA JURÍDICA</t>
  </si>
  <si>
    <t>ESTRUCTURACIÓN DE PROYECTOS DE INFRAESTRUCTURA DE TRANSPORTE</t>
  </si>
  <si>
    <t>GESTIÓN AMBIENTAL. SOCIAL, PREDIAL Y DE SOSTENIBILIDAD</t>
  </si>
  <si>
    <t xml:space="preserve">PROCESO: </t>
  </si>
  <si>
    <t>GESTIÓN CONTRACTUAL, PROCESOS ADMINISTRATIVIOS SANCIONATORIOS</t>
  </si>
  <si>
    <t>GESTIÓN DE SERVICIOS ADMINISTRATIVOS</t>
  </si>
  <si>
    <t>GESTIÓN DE TECNOLOGÍAS DE INFORMACIÓN Y COMUNICACIÓN</t>
  </si>
  <si>
    <t>GESTIÓN DEL RIESGO DE PROYECTOS DE INFRAESTURCTURA DE TRANSPORTE</t>
  </si>
  <si>
    <t>GESTIÓN FINANCIERA</t>
  </si>
  <si>
    <t>EVALUACIÓN DE RESULTADOS</t>
  </si>
  <si>
    <t>EVALUACIÓN Y SEGUIMIENTO</t>
  </si>
  <si>
    <t>INFORMACIÓN Y COMUNICACIONES</t>
  </si>
  <si>
    <t>GESTIÓN DOCUMENTAL</t>
  </si>
  <si>
    <t>REGLAMENTACIÓN TÉCNICA E INNOVACIÓN DE LA INFRAESTRUCTURA DE TRANSPORTE</t>
  </si>
  <si>
    <t>DIMENSIÓN No. 6:</t>
  </si>
  <si>
    <t>GESTIÓN DEL CONOCIMIENTO Y LA INNOVACIÓN</t>
  </si>
  <si>
    <t>DIMENSIÓN No. 5:</t>
  </si>
  <si>
    <t>GESTIÓN HUMANA</t>
  </si>
  <si>
    <t>Publicar, implementar y hacer seguimiento de los planes: estratégico de talento humano, anual de vacantes, de previsión de recursos humano, el institucional de capacitación y el de bienestar e incentivos institucionales</t>
  </si>
  <si>
    <t>Se apoyó el cumplimiento de las actividades administrativas tendientes al logro de los objetivos propuestos en los planes Operativos.</t>
  </si>
  <si>
    <t>Adelantar los procesos de selección, conforme a las modalidades de selección previstas en la Ley para la adquisición, de los bienes, servicios y obras solicitados por las unidades ejecutoras a través de la plataforma SECOP II</t>
  </si>
  <si>
    <t>Formular y efectuar el seguimiento de la Política de Prevención del Daño Antijurídico -PPDA- aprobada por la Agencia Nacional de Defensa Jurídica del Estado - ANDJE- y realizar los reportes a la agencia</t>
  </si>
  <si>
    <t>Estructurar proyectos para la contratación de obras de infraestructura de transporte e interventoría y demás procesos misionales del INVIAS</t>
  </si>
  <si>
    <t>Proyectos estructurados para la contratación de obras de infraestructura de transporte e interventoría y demás procesos misionales del INVIAS</t>
  </si>
  <si>
    <t xml:space="preserve">Apoyar a las subdirecciones y grupos adscritos a la Dirección Técnica y de Estructuración en la gestión y ejecución de los programas, proyectos u obras a cargo </t>
  </si>
  <si>
    <t xml:space="preserve">Dirección Técnica y de Estructuración </t>
  </si>
  <si>
    <t xml:space="preserve">Elaborar, actualizar y hacer seguimiento al plan de necesidades de recursos físicos y la prestación de servicios generales en el Instituto relacionado con el aseo, telefonía, servicios públicos, vigilancia, cafetería, mantenimiento, transporte y aeronaves. </t>
  </si>
  <si>
    <t>REGLAMENTACION TÉCNICA E INNOVACIÓN DE LA INFRAESTRUCTURA DE TRANSPORTE</t>
  </si>
  <si>
    <t>Acompañar la estructuración técnica y financiera de los proyectos estratégicos a cargo de la Dirección Técnica y de Estructuración y otras Unidades Ejecutoras</t>
  </si>
  <si>
    <t>Gestionar la contratación para la actualización de documentos técnicos (cartillas, buenas prácticas de manejo de pavimento reciclado RAP, manuales de diseño geométrico de carreteras y estabilidad de taludes)</t>
  </si>
  <si>
    <t>Realizar mantenimiento del acceso al Puerto marítimo de Buenaventura</t>
  </si>
  <si>
    <t>Canal de acceso al puerto marítimo de Buenaventura mantenido</t>
  </si>
  <si>
    <t>Instalaciones portuarias fluviales intervenidas (construcción, mejoramiento y mantenimiento de muelles y pasarelas)</t>
  </si>
  <si>
    <t>kilómetros de la red vial primaria con prestación de servicios al usuario</t>
  </si>
  <si>
    <t>Generar reportes de ejecución presupuestal para seguimiento oportuno y toma de decisiones</t>
  </si>
  <si>
    <t>Realizar ruedas de innovación y sostenibilidad</t>
  </si>
  <si>
    <t>Plan Anual de Auditoría aprobado en el Comité de Control interno</t>
  </si>
  <si>
    <t xml:space="preserve">Se gestionaron las acciones para la actualización de documentos técnicos (cartillas, buenas prácticas de manejo de pavimento reciclado RAP, manuales de diseño geométrico de carreteras y estabilidad de taludes). </t>
  </si>
  <si>
    <t>Implementar las acciones para mejorar el índice de Desempeño Institucional</t>
  </si>
  <si>
    <t>Acciones para mejorar el índice de Desempeño Institucional implementadas</t>
  </si>
  <si>
    <t>Se atendieron oportunamente todas las peticiones, quejas, reclamos y denuncias (PQRD) de acuerdo a ley y demás disposiciones vigentes presentadas</t>
  </si>
  <si>
    <t>Defensa Jurídica</t>
  </si>
  <si>
    <t xml:space="preserve"> PPDA formulado con seguimiento y reportes</t>
  </si>
  <si>
    <t>Normograma actualizado</t>
  </si>
  <si>
    <t>Realizar Seguimiento a la implementación de la guía de estructuración de proyectos de infraestructura de transporte de competencia del INIVIAS.</t>
  </si>
  <si>
    <t xml:space="preserve">Seguimiento realizado para la implementación de guía de estructuración de proyectos de infraestructura de transporte de competencia del INIVIAS </t>
  </si>
  <si>
    <t xml:space="preserve">Continuar con la estructuración del Sistema informático para administrar, consolidar y verificar la información generada en los procesos de estructuración técnica de proyectos e informar a las demás dependencias que requieran dicha información. </t>
  </si>
  <si>
    <t>Predios y mejoras gestionadas (fichas, estudios de títulos y avalúos)</t>
  </si>
  <si>
    <t xml:space="preserve">Realizar la gestión de actualización de la base de datos de predios de uso publico y demás acciones de administración de los mismos </t>
  </si>
  <si>
    <t xml:space="preserve">Realizar seguimiento al cumplimiento de la gestión jurídica, administrativa, financiera y de calidad requerida por el Programa de Seguridad en Carreteras Nacionales </t>
  </si>
  <si>
    <t>Plan de recursos físicos y servicios generales ejecutados</t>
  </si>
  <si>
    <t>Dirección Jurídica
Dirección de Ejecución y Operación
Subdirección de Modernización de Carreteras Nacionales
Subdirección de Gestión Vial Integral
Subdirección de Vías Regionales
Subdirección Marítima, Fluvial y Férrea
Dirección Técnica y de Estructuración de Estructuración
Subdirección de Planificación de la Infraestructura
Subdirección de Estructuración de Proyectos
Subdirección de Reglamentación Técnica e Innovación
Subdirección de Gestión del Riesgo
Subdirección de Sostenibilidad
Dirección de Contratación
Subdirección Administrativa
Oficina de Tecnologías de la Información y las Comunicaciones -OTIC-</t>
  </si>
  <si>
    <t>Efectuar acciones necesarias para desincorporar y registrar la información de los Bienes de Uso público del Instituto, entregados en concesión al 31 de diciembre de 2024, según norma expedida por la Contaduría General de la Nación.</t>
  </si>
  <si>
    <t xml:space="preserve">proyectos de infraestructura de transporte para aplicación de nuevas tecnologías </t>
  </si>
  <si>
    <t>Intervenir Instalaciones portuarias fluviales (construir, mejorar y mantener muelles y pasarelas)</t>
  </si>
  <si>
    <t>Realizar kilómetros de red vial primaria con prestación de servicios al usuario</t>
  </si>
  <si>
    <t xml:space="preserve"> TERCER  TRIMESTRE 2023</t>
  </si>
  <si>
    <t>Realizar la intervención de 2.500 Km de vías Regionales</t>
  </si>
  <si>
    <t xml:space="preserve">Realizar rehabilitación y/o mantenimiento de 214 km </t>
  </si>
  <si>
    <t>Realizar mejoramiento de 129 km de red vial primaria</t>
  </si>
  <si>
    <t>Se asignaron los responsables mediante memorandos SGI52769 12-07-2023** SGR53757 14-07-2023 ** SRT56347 24-07-2023</t>
  </si>
  <si>
    <t>Actividades realizadas y radicadas en SICOR  -  Se adjunta el link https://invias-my.sharepoint.com/:f:/g/personal/npena_invias_gov_co/EnwMtCtc_NZOlUY-mC-seFsBZFS5DsKJZhLDCdLM1KEwKw?e=JmgJhR</t>
  </si>
  <si>
    <t>Se adjunta link https://invias-my.sharepoint.com/:f:/g/personal/npena_invias_gov_co/Eqie36l9nnhMrGzWuzJZflEBZZpS6vRbekC6Hbt6ehcL4Q?e=PR0Fza</t>
  </si>
  <si>
    <t>Se realizaron mesas de trabajo para el seguimiento de los proyectos de inversión con la Oficina Asesora de Planeación</t>
  </si>
  <si>
    <t>Se atendieron 89 emergencias viales en Antioquia, Boyacá, Caldas, Caquetá, Casanare, Cauca, Chocó, Córdoba, Huila, Magdalena, Nariño, Santanderes, Putumayo, Quindío y Valle.</t>
  </si>
  <si>
    <t>Auditoría Contratación: Informes finales: OCI 64692 del 16/08/2023 - contratos 1432 y 1458 de 2017; OCI 64730 del 16/08/2023- contratos 1723 de 2020 y  1832 de 2020;  Contrato de obra 598 de 2023 y contrato de interventoría 599 de 2023 y contratos con Nave Ltda.; Auditoría Direcciones Territoriales: Informe Final Auditorias DT Risaralda, Quindío y Caldas; con OCI 63014 del 11-08-2023 informe de auditoría a la DT-CAQUETÁ; En memorando 2023I-VBOG-008827 del 22-09-2023 Notificación Auditoría al Sistema de Gestión de Seguridad y Salud en el Trabajo; Auditoria SACI: Solicitud para revisión documentación: OCI56303 y OCI56302 del 24/07/23, 2023I VBOG 007096-18/09/23, 2023I VBOG 004586-9/09/23; Auditoría al proceso Gestión de Servicios Administrativos en etapa de remisión de informe preliminar.</t>
  </si>
  <si>
    <t>Se pavimentaron 12,28 Km: 0,56 Km cto 2018-21, 3,26 Km cto 1009-21, 5,04 Km cto 1927-2020, 0,62 Km cto 817-21 y 2,8 Km cto 1235-2020</t>
  </si>
  <si>
    <t>Para Dragado de Buenaventura, se cuenta con la estructuración de presupuesto y prepliegos, se enviaron los documentos mediante Memorando Interno a la subdirección de estructuración, para la publicación del proceso en la plataforma SECOP . Se cuenta actualmente con CDP y se está a la espera de la publicación. El 5 de mayo se realizó la publicación del proceso mediante licitación pública LP-DEP-SMFF-004-2023. Actualmente, se encuentra en etapa de evolución de propuestas.
A la fecha, el proceso se adjudicó el 29 de junio de 2023 y se inciaron labores de dragado.</t>
  </si>
  <si>
    <t>Se terminaron los siguientes muelles:
(2) Piñuña Blanco y Buenavista en el departamento de Putumayo. 
(1) Yuruparí en el departamento de Vaupés.
(1) La chorrera en el Departamento del Amazonas
(1) Curillo en el departamento Caquetá</t>
  </si>
  <si>
    <t>Ejecución del contrato 1271-2023 cuyo objeto es la operación de los pasos a nivel en la ciudad de Bogotá.</t>
  </si>
  <si>
    <t>Se adelantan los procesos de contratación de los mantenimientos de los corredores férreos.</t>
  </si>
  <si>
    <t xml:space="preserve">Planes estratégico de talento humano, anual de vacantes, de previsión de recursos humano, el institucional de capacitación y el de bienestar e incentivos institucionales fueron formulados y publicados en la página web </t>
  </si>
  <si>
    <t>Durante el tercer trimestre se realizaron capacitaciones a la brigada de emergencias, se realizó el simulacro de evacuación, se realizaron cursos sobre aprovechamiento de residuos, prevención de enfermedades psicológicas.</t>
  </si>
  <si>
    <t>Se actualizó el procedimiento de encargos en el KAWAK y se elaboró el cronograma para el proceso de encargos.</t>
  </si>
  <si>
    <t>Se sustanciaron 154 expedientes con decisiones de: 72 Archivos definitivos; 13 aperturas de investigación; 24 aperturas de indagación previa; 17 inhibitorios y 1 pliego de cargos.</t>
  </si>
  <si>
    <t>Se realizaron 43 actividades de capacitación.</t>
  </si>
  <si>
    <t>Se realizó mesa de trabajo con Dirección Juridica, con el fin de revisar la resolución para la creación de comite de buen gobierno, el cual esta en revisión, también se socializó el procedimiento y protocolo de conflicto de intereses mediante correo masivo e intranet, se creó el correo de impedimentosyrecusaciones@invias.gov.co y fue publicado en la página web.</t>
  </si>
  <si>
    <t xml:space="preserve">Se formuló y registró en el aplicativo SIPLAN los planes de Acción y operativos de todas las dependencias y Direcciones Territoriales de la entidad. </t>
  </si>
  <si>
    <t>Se ha cargado información de riesgos en KAWAK, se han realizado mesas de trabajo para recopilar información de ejecución y seguimiento de las actividades de control de los riesgos, documentación de hojas de vida de indicadores asociados a riesgos.</t>
  </si>
  <si>
    <t>Se realizó el acompañamiento para la actualización de caracterizaciones, manuales, guias, formatos y procedimientos a las dependencias.
Se elaboró y aprobó el riesgo del proceso de administración Inmobiliaria, así mismo, se revisó y aprobó el riesgo del proceso de Gestión Humana y Gestión Documental, se revisarón procedimientos de Dirección Técnica Documental.</t>
  </si>
  <si>
    <t>Se realizaron 130 proyectos de actas de liquidación revisados, 939 cambios de estado realizados en el aplicativo SICO y 221 contratos revisados y descargados en atención al seguimiento a liquidaciones durante este periodo.</t>
  </si>
  <si>
    <t>El Plan Anual de Adquisiciones fue formulado, actualizado y publicado en la página web del Invias, se han realizado las siguientes actualizaciones: 19 de julio, 20 de agosto y 14 de septiembre.</t>
  </si>
  <si>
    <t>Se realizaron los trámites pertinentes para mantener actualizada la administración y controles de bienes entre ellos pago de impuestos, solicitud de CDP, revisión de sedes.</t>
  </si>
  <si>
    <t>Total: 489 convenios se tramitaron 476. Licitación Pública 42 en 234 lotes. Selección Abreviada 15 en 41 lotes y Concurso de Méritos 45 en 71 lotes. distribuidos por modalidades de selección.
En Licitación Pública de Obra Pública días promedio hábiles 37,33 y días calendario 51,11. 
Selección Abreviada días hábiles 32,26 y 43,90 dias calendario,
Concurso de Méritos -CM días promedio hábiles 34,96 y días calendario 47,59.</t>
  </si>
  <si>
    <t>Se realizó seguimiento el cual puede ser consultado en: https://invias-my.sharepoint.com/:w:/g/personal/npena_invias_gov_co/Ea0LemvwIZ5IvYRp4KFHf2IBF3N-w5SH_cSztpBGnjQ-PA?e=tC68Po</t>
  </si>
  <si>
    <t xml:space="preserve">El plan descongestionó 90 procesos: 1 pliego de cargos, 72 archivos, 17 inhibitorios. </t>
  </si>
  <si>
    <t>Corresponde a las actuaciones surtidas durante el trimestre al interior del Grupo frente a los cobros persuasivos y coactivos. 117 procesos de cobro adelantandos en el periodo.</t>
  </si>
  <si>
    <t>Se atendieron los siguientes conceptos: 
1. Directriz jurídica para realizar pago periodos ejecutados meses enero y febrero de 2023 por los Administradores viales y Contratistas de mantenimientos Rutinarios. R/DJ 53692 14/07/2023. 
2. Declaratoria de impedimento de la DT SANTANDER. R/DJ 56599 24/07/2023. CORREO ELECTRONICO - Reclamación Responsabilidad Civil Extracontractual /Reclamación recobro deducible GCQ229.R/DJ 37785. 4/7/ 2023. El Invías puede invertir recursos de forma directa, es decir sin que medie un convenio interadministrativo, en vías terciarias a cargo de los Municipios DJ 64888 del 16/08/ 2023.  
3. Concepto huella de carbono. R/DJ 62768 11/08/2023. 
4. Concepto cancelación hipoteca derecho de petición. R/DJ63159 del 14/08/2023. 
5. concepto nulidad laudo consorcio SES. R/Email institucional Dirección Jurídica 27/07/2023. 
6. Solicitud concepto consultoría externa peritaje 65% obras ejecutadas sin supervisión. Combita. R/DJ 60907 del 4/08/23. Juzgado Chiriguana, embargo consorcio RGS, 
7. Concepto cesión de derechos económicos contrato. R/E mail institucional DJ 23/08/2023. 
8. Concepto para determinar el sujeto a quien es aplicable el beneficio de tarifa diferencial en el peaje de Cerritos II. R/Radicado: 2023I-VBOG-009972 del 2023/09/27. 
9. Concepto que permita adoptar acciones respecto a la emergencia vial que se presentó el día 20 de agosto del presente año en donde colapsó la estructura del Puente Los Grillos. R/2023I-VBOG-005562 del 2023/09/12.
Pueden ser consultados en el siguiente enlace: https://invias-my.sharepoint.com/:f:/g/personal/erengifo_invias_gov_co/Eof6lrLw2OtHkWdhITSOgHUBWz14Ahba0QSuJDjYqS5lqQ?e=mfCMtW</t>
  </si>
  <si>
    <t xml:space="preserve">Se reportan los expedientes verificados y actualizados </t>
  </si>
  <si>
    <t>Se realizaron audiencias y se expidieron las certificaciones y se actualizaron expedientes digitales.</t>
  </si>
  <si>
    <t>Normograma modificado con fecha  26 Septiembre 2023, en la sección Normograma del Portal Web. Consultar enlace: https://www.invias.gov.co/index.php/normativa/normograma</t>
  </si>
  <si>
    <t>Se tiene un acumulado de 210 proyectos estructurados.</t>
  </si>
  <si>
    <t>Se realizaron 10 mesas de trabajo, relacionadas con la actualización de la Guía de Estructuración a su Versión 4.</t>
  </si>
  <si>
    <t>Aunque no se tenia avance programado, durante este trimestre se actualizó la información digital organizada en el OneDrive del correo de la Subdirección de Estructuración de Proyectos, relacionada con los procesos estructurados desde esta dependencia.</t>
  </si>
  <si>
    <t>Se continuo con el acompañamiento a las 5 subdirecciones y grupos a cargo en la consecución y cumplimiento  del desarrollo de sus planes operativos vigencia 2023</t>
  </si>
  <si>
    <t>Se realizó la actualización de la ficha EDEPI_2024 del plan de inversión de Sostenibilidad: Desarrollo e implementación de criterios de Sostenibilidad en la infraestructura de transporte nacional con ficha BPIN 2020011000159; junto con los presupuestos, cronogramas y justificaciones correspondientes.</t>
  </si>
  <si>
    <t>Gestionó los insumos para el proceso de gestión predial y de mejoras requeridas para el desarrollo de proyectos Invías: 
67 Fichas prediales; 
99 Estudios de Títulos; 
84 Avalúos  en los siguientes  proyectos: 1045 - de 2021 Mejoramiento y mantenimiento, Gestión Predial Social y Ambiental Sostenible dE Transversal de la Macarena (Mesetas - La Uribe) , en el Departamento del Meta, en Marco de la Reactivación Económica, mediante el Programa de Obra Pública Vías para la Legalidad  y Reactivación  Visión 2030 Co 989 de 2021 Mejoramiento mediante la construcción y Mantenimiento, Gestión Predial, Social, Ambiental Sostenible de la Ruta de los Comuneros (Zipaquirá - Barbosa - Bucaramanga; Girón - Piedecuesta) en los Departamentos de Boyacá y Casanare, en marco de la reactivación económica, mediante el Programa de Obra Pública "Vías para la Legalidad y la Reactivación Visión 2030" 923  de 2021entre otros proyectos</t>
  </si>
  <si>
    <t xml:space="preserve">Se efectuó el seguimiento a las interventorías en las acciones ambientales en cumplimiento de las medidas de mitigación, conservación, prevención y restauración establecidas dentro del componente ambiental de los proyectos: A continuación, se mencionan algunos de las gestiones de seguimientos a las interventorías en los siguientes  proyectos: SS  44573 solicitud de aclaración y actos administrativos que ordenan el cobro persuasivo Tasa de aprovechamiento forestal de árboles aislados Resolución 331 del 2014. SS45467 asunto: Cobro de seguimiento ambiental Exp 14551 Resolución No. 1638 de 2012 </t>
  </si>
  <si>
    <t>Se dirigió la gestión y ejecución de 50 audiencias de forma presencial con transmisión virtual para Subdirección de Gestión Contractual y Procesos Administrativos y se adelantó la actualización de 55 expedientes durante el tercer trimestre 2023</t>
  </si>
  <si>
    <t>Se ha realizado seguimiento al PETI el avance de los proyectos es 63%.</t>
  </si>
  <si>
    <t>El proyecto SGDEA entró a producción el 17 de agosto del 2023. En este momento se encuentra en estabilización y mejoramiento.</t>
  </si>
  <si>
    <t>Se desarrolla plan de choque para poder digitalizar los trámites</t>
  </si>
  <si>
    <t>Se brindó el apoyo y acompañamiento a las Direcciones Territoriales en cuanto a los recursos comprometidos y obligados, mediante reuniones virtuales y memorandos circulares.</t>
  </si>
  <si>
    <t>Se adelanta proceso sancionatorio a Ocaña-Alto Pozo, Muchachitos y San Andrés. Se ejcutan  Chaparral, Salamina;  UM SC Meta,  Dagua Valle, K 58 Cmarca - Meta y, Rosas Cauca.</t>
  </si>
  <si>
    <t>Se adelantaron comités de seguimiento Técnico - Administrativos del Convenio 1489/2022; se recibieron informes de avance de la Guía Cuantitativa revisados y observados; las universidades estructuraron insumos para desarrollo de programación tecnológica configurada y parametrizada  para reporte de sitios criticos; se inició la gestión precontractual y se capacitó a funcionarios de las Direcciones Territoriales de Caldas y Risaralda, sobre diligenciamiento de documentos y formatos del Plan de Gestión del Riesgo y Plan de Emergencias y Contingencias INVIAS</t>
  </si>
  <si>
    <t xml:space="preserve">Se registra un cumplimiento del 87,65% de la meta al comprometer recursos por valor de $2.893.273 frente a los $ 3.301.106 programados </t>
  </si>
  <si>
    <t xml:space="preserve">Se registra un cumplimiento del 88% de la meta al obligar recursos de inversión por valor de $1.728.308  frente a los $ 1.961.915  programados </t>
  </si>
  <si>
    <t>Se registra un cumplimiento del 88% de la meta al comprometer los recursos de funcionamiento programados en el trimestre por valor de $ 125.364</t>
  </si>
  <si>
    <t>Se registra un cumplimiento del 97% de la meta al obligar recursos de funcionamiento por valor de $112.280 frente a los $ 115.515 programados</t>
  </si>
  <si>
    <t>Se registra un cumplimiento del 79% de la meta en la obligación de los recursos de la reserva al obligar 1.384.891 frente a los $ 1.744.802 programados</t>
  </si>
  <si>
    <t>Se han implementado las acciones desincorporar y registrar la información de los Bienes de Uso público.</t>
  </si>
  <si>
    <t>Se cumplió con el informe de seguimiento a los flujos de información que afectan los estados financieros.</t>
  </si>
  <si>
    <t>La Subdirección de Estructuración de Proyectos supera la meta programada  de 210 proyectos estructurados remitidos a la Subdirección de Procesosde Selección Contratactuales.</t>
  </si>
  <si>
    <t xml:space="preserve">Inicio de procesos de contratación con universidades e interesados para la realización de manuales y actualizaciones de manuales ya existentes en el Invías. </t>
  </si>
  <si>
    <t xml:space="preserve">Se han suscrito 261 convenios  solidarios, con una inversión alrededor de $385,00 millones, los cuales se listan a continuación:
• Arauca: Se firmaron 2 convenios solidarios con una inversión de $396 millones de pesos.
• Atlántico: Se firmaron 26 convenios solidarios con una inversión de $5.075 millones de pesos.
• Boyacá: Se firmaron 35 convenios solidarios con una inversión estimada de $8,502 millones de pesos. 
• Caldas: Se firmó 1 convenio solidario con una inversión estimada de $213 millones de pesos. 
• Caquetá: Se firmaron 2 convenios solidarios con una inversión estimada de $412 millones de pesos. 
• Casanare: Se firmaron 2 convenios solidarios con una inversión estimada de $322 millones de pesos. 
• Cesar: Se firmaron 5 convenios solidarios con una inversión estimada de $1.011 millones de pesos. 
• Córdoba: Se firmó 1 convenio solidario con una inversión estimada de $198 millones de pesos. 
• Cundinamarca: Se firmaron 24 convenio solidarios con una inversión estimada de $4.785 millones de pesos. 
• Huila: Se firmaron 26 convenios solidarios con una inversión estimada de $8.006 millones de pesos. 
• La Guajira: Se firmaron 19 convenios solidarios con una inversión estimada de $3.500 millones de pesos. 
• Magdalena: Se firmaron 2 convenios solidarios con una inversión estimada de $199 millones de pesos. 
• Meta: Se firmaron 4 convenios solidarios con una inversión estimada de $818 millones de pesos. 
• Nariño: Se firmaron 46 convenios solidarios con una inversión estimada de $8.910 millones de pesos. 
• Norte de Santander: Se firmaron 13 convenios solidarios con una inversión estimada de $2.465 millones de pesos. 
• Putumayo: Se firmaron 6 convenios solidarios con una inversión estimada de $1.201 millones de pesos. 
• Quindio: Se firmaron 5 convenios solidarios con una inversión estimada de $999 millones de pesos. 
• Santander: Se firmaron 3 convenios solidarios con una inversión estimada de $615 millones de pesos. 
• Sucre: Se firmaron 13 convenios solidarios con una inversión estimada de $332,486 millones de pesos. 
• Tolima: Se firmaron 16 convenios solidarios con una inversión estimada de $3.212 millones de pesos. 
• Valle del Cauca: Se firmaron 10 compromisos solidarios con una inversión estimada de $2.018 millones de pesos. </t>
  </si>
  <si>
    <t>Construcción de Puentes en:
Corredor Honda - Manizales - Estación Uribe - Puente la Libertad - Fresno - Mariquita
Corredor Paletará - Sombrerillos
Transversal Quibdó - Medellín
Doble Calzada Cali - Crucero - Candelaria</t>
  </si>
  <si>
    <t>Se han ejecutado actividades según el cronograma</t>
  </si>
  <si>
    <t>Se realizaron reuniones de refuerzo en la Sensibilización del tema de Mapa de Aseguramiento y Esquema de Líneas de Defensa con 13 Dependencias: Secretaría General, Subdirección de Gestión Humana, Subdirección Financiera, Subdirección Administrativa, Oficina de Control Disciplinario, Subdirección de Vías Regionales, Subdirección Marítimo Fluvial y Férreo, Dirección Técnica y de Estructuración, Subdirección Reglamentación Técnica e Innovación, Dirección Jurídica, Subdirección de Procesos de Selecció Contractual, Subdirección de Gestión Contractual y Procesos Adminsitrativos y Subdirección de Dirección Jurídica.</t>
  </si>
  <si>
    <t xml:space="preserve">Actualmente el programa de Vías Inteligentes - VIITS- avanza en su estrategia de calidad, uso y apropiación del dato en diversas áreas al interior del Invías y entidades adscritas del sector transporte:                                                        
a.	Uso datos de velocidad: con la Agencia Nacional de Seguridad Vial se proyecta el uso de los datos de velocidad como fuente de información para la generación de programas de prevención y control.
b.	Uso datos de placas registradas en los diversos equipos desplegados: Superintendencia de transporte para identificar aquellos vehículos que circulan sin SOAT vigente, revisión tecnicomecánica o manifiesto de carga, en caso de requerirlo.
c.	Uso datos e integración con Hermes: con la subdirección de planeación e infraestructura se realiza la integración de Hermes con la plataforma VIITS para el cargue de datos geoespaciales a cargo del instituto.   d.	Uso datos volúmenes vehiculares: con la subdirección de planeación e infraestructura se esta realizando la generación del tránsito promedio diario (TPD) que se carga en la plataforma Hermes.
e.	Uso datos pesos y volúmenes vehiculares: con la subdirección de planeación e infraestructura se proyecta la creación de hoja de vida de los pavimentos a cargo del invias, los datos reales de pesos y volúmenes vehiculares permiten crear modelos para identificar con mayor precisión los desgastes de la estructura de pavimento. </t>
  </si>
  <si>
    <t>DIRECTORA GENERAL</t>
  </si>
  <si>
    <r>
      <t xml:space="preserve">Se </t>
    </r>
    <r>
      <rPr>
        <b/>
        <sz val="11"/>
        <color theme="3"/>
        <rFont val="Nunito Sans"/>
      </rPr>
      <t>rehabilitaron 41,27</t>
    </r>
    <r>
      <rPr>
        <sz val="11"/>
        <color theme="3"/>
        <rFont val="Nunito Sans"/>
      </rPr>
      <t xml:space="preserve"> km a través de los siguientes contratos: Cto 1581/2021 (4,4km), Cto 1632/2015 (2,05km), Cto 1006/2021 (6,44km), Cto 1815/2020 (14,09km), Cto 1723/2020 (1,28km), Cto 1591/2020 (0,4km), Cto 1591/2020 (2,6km), Cto 1622/2022 (2km), Cto 1684/2020 (4,2km), Cto 1528/2021 (3,51km), Cto 2269/2021 (0,3km),
Se </t>
    </r>
    <r>
      <rPr>
        <b/>
        <sz val="11"/>
        <color theme="3"/>
        <rFont val="Nunito Sans"/>
      </rPr>
      <t>mantuvieron 40,53 km</t>
    </r>
    <r>
      <rPr>
        <sz val="11"/>
        <color theme="3"/>
        <rFont val="Nunito Sans"/>
      </rPr>
      <t xml:space="preserve"> a través de los siguientes contratos: Cto 1581/2021 (2,1km), Cto 2257/2021 (1,8km), Cto 0978-2021  (3,9km), Cto 990/2022 (1,53km), Cto 1561-2021  (0,96km), Cto 992/2022 (5,2km), Cto 1591-2020 (2km), Cto 1591-2020 (2,4km), Cto 1622/2022 (3km), Cto 0989-2021  (8km), Cto 974/2021 (0,9km), Cto 1634-2022  (0,8km), Cto 1728-2020 (0,25km), Cto 2125-2021  (0,2km), Cto 2125-2021  (0,65km), Cto 0985-2022  (0,48km), Cto 1757/2020 (1,03km), Cto 1528/2021 (1km), Cto 2269/2021 (1,2km), Cto 2254-2021  (0,08km),</t>
    </r>
  </si>
  <si>
    <r>
      <t>Se realizó la</t>
    </r>
    <r>
      <rPr>
        <b/>
        <sz val="11"/>
        <color theme="3"/>
        <rFont val="Nunito Sans"/>
      </rPr>
      <t xml:space="preserve"> construcción de 1,73 km en segundas calzadas</t>
    </r>
    <r>
      <rPr>
        <sz val="11"/>
        <color theme="3"/>
        <rFont val="Nunito Sans"/>
      </rPr>
      <t xml:space="preserve"> a través de los siguientes contratos: Cto 1632/2015 (0,99km), Cto 0989-2021  (0,04km), Cto 1070/2020 (0,7km).
Se realizó la </t>
    </r>
    <r>
      <rPr>
        <b/>
        <sz val="11"/>
        <color theme="3"/>
        <rFont val="Nunito Sans"/>
      </rPr>
      <t>pavimentación de 39,83 km</t>
    </r>
    <r>
      <rPr>
        <sz val="11"/>
        <color theme="3"/>
        <rFont val="Nunito Sans"/>
      </rPr>
      <t xml:space="preserve"> a través de los siguientes contratos: Cto 0990-2022  (0,02km), Cto 978/2021 (0,6km), Cto 986/2020 (1,3km), Cto 991/2021 (2,26km), Cto 0990-2022  (0,51km), Cto 1001/2021 (5,3km), Cto 1758/2020 (1,11km), Cto 1537/2021  (0,1km), Cto 1432/2017 (1,63km), Cto 1456/2017 (3,13km), Cto 1723/2020 (1,4km), Cto 976/2021 (1,61km), Cto 1200-2016  (1,34km), Cto 1045-2021  (2,57km), Cto 974/2021 (4,2km), Cto 2254/2021 (1,5km), Cto 1684-2020  (4,6km), Cto 988/2021 (0,96km), Cto 1060/2020 (0,15km), Cto 0985-2022  (0,35km), Cto 1757-2020  (2,42km), Cto 1628-2020  (1,37km), Cto 1904/2020 (0,5km).</t>
    </r>
  </si>
  <si>
    <t>Se analizaron, evaluaron y registraron las necesidades de inversión en el PIIP de la Entidad para cada vigencia y se realizaron las modificaciones, ajuste al decreto liquidación. 
Así mismo, se tramitaron las modificaciones al presupuesto de la vigencia requeridas, previo análisis y revisión Grupo.
Se dio asesoría a las Unidades Ejecutoras, se coordinó y desarrolló el seguimiento a los proyectos de Inversión en el SPI.</t>
  </si>
  <si>
    <t>Se actualizó la base de datos única de predios de uso público en su aspecto catastral, jurídico, económico y fiscal según los saneamientos. Se elaboraron los informes y conceptos técnicos de identificación de predios de uso público de INVIAS y se emitieron conceptos técnicos catastrales para los oficios radicados.</t>
  </si>
  <si>
    <r>
      <rPr>
        <b/>
        <sz val="10"/>
        <color theme="3"/>
        <rFont val="Nunito Sans"/>
      </rPr>
      <t xml:space="preserve">ANTIOQUIA (40,25 km): </t>
    </r>
    <r>
      <rPr>
        <sz val="10"/>
        <color theme="3"/>
        <rFont val="Nunito Sans"/>
      </rPr>
      <t xml:space="preserve">Andes (0,16 Km), Angelópolis (0,55km), Angostura (0,45km), Barbosa (0,22km), Betulia (0,58km), Buriticá (11,3km), Cañasgordas (4,3km), Caramanta (0,38km), Carepa (0,18km), El Santuario (0,69km), Entrerrios (12,1km), Frontino (0,32km), Guadalupe (0,55km), Ituango (0,48km), Jericó (0,11km), Montebello (0,29km), Peñol (1,55km), Pueblorrico (0,64km), San Jerónimo (0,8km), Santa Rosa De Osos (0,55km), Támesis (0,66km), Toledo (0,13km), Uramita (0,4km), Urrao (0,46km), Valparaíso (0,83km), Yarumal (1,57km).
</t>
    </r>
    <r>
      <rPr>
        <b/>
        <sz val="10"/>
        <color theme="3"/>
        <rFont val="Nunito Sans"/>
      </rPr>
      <t>ARAUCA (12,93 km):</t>
    </r>
    <r>
      <rPr>
        <sz val="10"/>
        <color theme="3"/>
        <rFont val="Nunito Sans"/>
      </rPr>
      <t xml:space="preserve"> Cravo Norte (6,95 Km), Puerto Rondón (4,66 Km), Saravena (1,32 Km).
</t>
    </r>
    <r>
      <rPr>
        <b/>
        <sz val="10"/>
        <color theme="3"/>
        <rFont val="Nunito Sans"/>
      </rPr>
      <t>ATLÁNTICO (23,04 km)</t>
    </r>
    <r>
      <rPr>
        <sz val="10"/>
        <color theme="3"/>
        <rFont val="Nunito Sans"/>
      </rPr>
      <t xml:space="preserve">: Baranoa (5,61km), Campo de la cruz (3,4km), Candelaria (0,18km), Galapa (1,16km), Luruaco (1,73km), Manatí (3,68km), Palmar de Varela (0,45km), Polonuevo (4,04km), Ponedera (0,51km), Puerto Colombia (0,13km), Sabanagrande (0,28km), Sabanalarga (0,1km), Santa lucía (0,56km), Suan (0,39km), Usiacurí (0,82km), Bolívar altos del rosario (0,78km), Arjona (0,4km), Arroyohondo (0,58km), Cantagallo (0,28km), Cicuco (0,31km), Córdoba (0,5km), El Carmen de Bolívar (0,26km), El peñón (0,43km), Hatillo de loba (0,75km), Magangué (7,3km), Mahates (0,42km), Mompós (0,51km), Morales (0,47km), Norosí (0,33km), Regidor (0,82km), San Estanislao (0,57km), San Fernando (0,6km), San jacinto (0,4km), San Juan Nepomuceno (0,75km), Santa Rosa del Sur (0,06km), Simití (0,78km), Turbaná (0,3km), Villanueva (0,03km).
</t>
    </r>
    <r>
      <rPr>
        <b/>
        <sz val="10"/>
        <color theme="3"/>
        <rFont val="Nunito Sans"/>
      </rPr>
      <t>BOLÍVAR (17,63 km)</t>
    </r>
    <r>
      <rPr>
        <sz val="10"/>
        <color theme="3"/>
        <rFont val="Nunito Sans"/>
      </rPr>
      <t xml:space="preserve">: Altos Del Rosario (0,78 Km), Arjona (0,4 Km), Arroyohondo (0,58 Km), Cantagallo (0,28 Km), Cicuco (0,31 Km), Córdoba (0,5 Km), El Carmen De Bolívar (0,26 Km), El Peñón (0,43 Km), Hatillo De Loba (0,75 Km), Magangué (7,3 Km), Mahates (0,42 Km), Mompós (0,51 Km), Morales (0,47 Km), Norosí (0,33 Km), Regidor (0,82 Km), San Estanislao (0,57 Km), San Fernando (0,6 Km), San Jacinto (0,4 Km), San Juan Nepomuceno (0,75 Km), Santa Rosa Del Sur (0,06 Km), Simití (0,78 Km), Turbaná (0,3 Km), Villanueva (0,03 Km)
</t>
    </r>
    <r>
      <rPr>
        <b/>
        <sz val="10"/>
        <color theme="3"/>
        <rFont val="Nunito Sans"/>
      </rPr>
      <t>BOYACÁ (66,9 km)</t>
    </r>
    <r>
      <rPr>
        <sz val="10"/>
        <color theme="3"/>
        <rFont val="Nunito Sans"/>
      </rPr>
      <t xml:space="preserve">: Almeida (0,03km), Arcabuco (0,59km), Boavita (0,73km), Buenavista (1,85km), Caldas (0,11km), Campohermoso (0,2km), Cerinza (0,25km), Chíquiza (0km), Chiscas (0,44km), Chivatá (4,36km), Ciénega (4,11km), Coper (1,65km), Floresta (0,09km), Güicán (0,26km), Iza (0,51km), Macanal (0,44km), Miraflores (0,43km), Muzo (5,65km), Panqueba (1,32km), Pauna (0,1km), Quípama (0,41km), Saboyá (1,5km), Samacá (0,81km), San José de pare (1,87km), San Luis de Gaceno (0,63km), Santa María (4,41km), Socotá (0,04km), Sora (28,79km), Tibaná (1,43km), Tibasosa (0,72km), Tópaga (0,22km), Tota (1,25km), Tuta (0,06km), Villa de Leyva (0,19km), Viracachá (0,91km), Zetaquirá (0,54km).
</t>
    </r>
    <r>
      <rPr>
        <b/>
        <sz val="10"/>
        <color theme="3"/>
        <rFont val="Nunito Sans"/>
      </rPr>
      <t>CALDAS (30,82 km):</t>
    </r>
    <r>
      <rPr>
        <sz val="10"/>
        <color theme="3"/>
        <rFont val="Nunito Sans"/>
      </rPr>
      <t xml:space="preserve"> Anserma (0,2km), Aranzazu (0,93km), Belalcázar (0,32km), Chinchiná (0,78km), Filadelfia (0,37km), La Dorada (0,52km), Manizales (0,9km), Manzanares (1,16km), Marmato (0,1km), Marquetalia (1,43km), Marulanda (1,23km), Neira (0,48km), Norcasia (1,07km), Pácora (1,06km), Palestina (0,53km), Pensilvania (9,97km), Riosucio (1,02km), Risaralda (1,46km), Salamina (1,34km), Samaná (1,3km), Supía (1,22km), Villamaría (2,95km), Viterbo (0,48km).
</t>
    </r>
    <r>
      <rPr>
        <b/>
        <sz val="10"/>
        <color theme="3"/>
        <rFont val="Nunito Sans"/>
      </rPr>
      <t>CAQUETÁ (0,22 km):</t>
    </r>
    <r>
      <rPr>
        <sz val="10"/>
        <color theme="3"/>
        <rFont val="Nunito Sans"/>
      </rPr>
      <t xml:space="preserve"> Milán (0,22km),
</t>
    </r>
    <r>
      <rPr>
        <b/>
        <sz val="10"/>
        <color theme="3"/>
        <rFont val="Nunito Sans"/>
      </rPr>
      <t>CASANARE (4,79 km)</t>
    </r>
    <r>
      <rPr>
        <sz val="10"/>
        <color theme="3"/>
        <rFont val="Nunito Sans"/>
      </rPr>
      <t xml:space="preserve">: Aguazul (0,65km), Nunchía (0,82km), Recetor (0,89km), Sácama (0,16km), San Luis de Palenque (0,92km), Támara (0,55km), Trinidad (0,1km), Villanueva (0,7km).
</t>
    </r>
    <r>
      <rPr>
        <b/>
        <sz val="10"/>
        <color theme="3"/>
        <rFont val="Nunito Sans"/>
      </rPr>
      <t>CAUCA (27,73 km):</t>
    </r>
    <r>
      <rPr>
        <sz val="10"/>
        <color theme="3"/>
        <rFont val="Nunito Sans"/>
      </rPr>
      <t xml:space="preserve"> Almaguer (1,61km), Argelia (0,3km), Bolívar (0,32km), Caldono (3,09km), Corinto (9,33km), El Tambo (0,37km), La Sierra (0,93km), Mercaderes (0,17km), Morales (3,5km), Patía (2,63km), Piendamó (0,6km), Puracé (0,43km), Rosas (0,89km), Santa Rosa (0,43km), Suárez (2,3km), Sucre (0,75km), Timbiquí (0,08km).
</t>
    </r>
    <r>
      <rPr>
        <b/>
        <sz val="10"/>
        <color theme="3"/>
        <rFont val="Nunito Sans"/>
      </rPr>
      <t>CESAR (0,14 km):</t>
    </r>
    <r>
      <rPr>
        <sz val="10"/>
        <color theme="3"/>
        <rFont val="Nunito Sans"/>
      </rPr>
      <t xml:space="preserve"> González (0,09km), Pueblo bello (0,05km).
Chocó: Bojayá (0,23km), El cantón del San Pablo (0,34km), Istmina (0,35km), Medio Atrato (0,12km), Nóvita (0,25km), Río Quito (0,28km).
</t>
    </r>
    <r>
      <rPr>
        <b/>
        <sz val="10"/>
        <color theme="3"/>
        <rFont val="Nunito Sans"/>
      </rPr>
      <t>CÓRDOBA (44,06 km):</t>
    </r>
    <r>
      <rPr>
        <sz val="10"/>
        <color theme="3"/>
        <rFont val="Nunito Sans"/>
      </rPr>
      <t xml:space="preserve"> Ayapel (0,51km), Cereté (10,89km), Cotorra (1km), Lorica (6,76km), Los córdobas (0,7km), Momil (1,4km), Montelíbano (1,2km), Montería (4km), Moñitos (0,75km), Planeta Rica (2,5km), Pueblo Nuevo (2,84km), Sahagún (3,03km), San Andrés Sotavento (0,13km), San Bernardo del Viento (1,8km), San Carlos (2km), San Pelayo (4,55km).
</t>
    </r>
    <r>
      <rPr>
        <b/>
        <sz val="10"/>
        <color theme="3"/>
        <rFont val="Nunito Sans"/>
      </rPr>
      <t>CUNDINAMARCA (65,52 km)</t>
    </r>
    <r>
      <rPr>
        <sz val="10"/>
        <color theme="3"/>
        <rFont val="Nunito Sans"/>
      </rPr>
      <t xml:space="preserve">: Agua de dios (0,34km), Albán (0,89km), Arbeláez (0,46km), Bojacá (0,71km), Cachipay (4,56km), Caqueza (0,37km), Carmen de Carupa (9,6km), Chocontá (4,593km), Cogua (0,31km), Fúquene (0,49km), Gachetá (4,08km), Guachetá (4,09km), Guaduas (2,11km), Guataquí (0,6km), Guayabal de Siquima (3,99km), La Mesa (0,54km), La Vega (0,68km), Lenguazaque (0,58km), Medina (0,79km), Pandi (3,2km), Pasca (6,26km), Quipile (1,25km), San Bernardo (0,39km), Sasaima (3,39km), Sibaté (0,42km), Silvania (0,42km), Simijaca (2,356km), Subachoque (2,11km), Susa (0,57km), Tausa (0,41km), Tocaima (0,6km), Villa de San Diego de Ubate (3,87km), Viotá (0,41km), Zipaquirá (0,09km).
</t>
    </r>
    <r>
      <rPr>
        <b/>
        <sz val="10"/>
        <color theme="3"/>
        <rFont val="Nunito Sans"/>
      </rPr>
      <t>HUILA (3,99 km)</t>
    </r>
    <r>
      <rPr>
        <sz val="10"/>
        <color theme="3"/>
        <rFont val="Nunito Sans"/>
      </rPr>
      <t xml:space="preserve">: Isnos (0,1km), La plata (1,12km), Nátaga (0,21km), Oporapa (0,71km), Palestina (0,15km), Pitalito (0,26km), Saladoblanco (0,44km), San Agustín (0,14km), Teruel (0,86km), 
</t>
    </r>
    <r>
      <rPr>
        <b/>
        <sz val="10"/>
        <color theme="3"/>
        <rFont val="Nunito Sans"/>
      </rPr>
      <t>LA GUAJIRA (4,49 km)</t>
    </r>
    <r>
      <rPr>
        <sz val="10"/>
        <color theme="3"/>
        <rFont val="Nunito Sans"/>
      </rPr>
      <t xml:space="preserve">: Barrancas (3,6km), Riohacha (0,89km).
</t>
    </r>
    <r>
      <rPr>
        <b/>
        <sz val="10"/>
        <color theme="3"/>
        <rFont val="Nunito Sans"/>
      </rPr>
      <t xml:space="preserve">MAGDALENA (6,55 km): </t>
    </r>
    <r>
      <rPr>
        <sz val="10"/>
        <color theme="3"/>
        <rFont val="Nunito Sans"/>
      </rPr>
      <t xml:space="preserve">Aracataca (0,4km), Ariguaní (0,62km), Ciénaga (0,24km), Concordia (0,4km), El Retén (1,3km), Nueva Granada (0,45km), Pedraza (0,43km), Pivijay (0,5km), Plato (0,43km), Santa Ana (0,35km), Santa bárbara de pinto (0,2km), Sitionuevo (0,67km), Tenerife (0,41km), Zapayán (0,15km).
</t>
    </r>
    <r>
      <rPr>
        <b/>
        <sz val="10"/>
        <color theme="3"/>
        <rFont val="Nunito Sans"/>
      </rPr>
      <t>META (64,54 km)</t>
    </r>
    <r>
      <rPr>
        <sz val="10"/>
        <color theme="3"/>
        <rFont val="Nunito Sans"/>
      </rPr>
      <t xml:space="preserve">: Acacías (5,63km), Cabuyaro (5,5km), Cumaral (1,34km), Granada (5,6km), Mapiripán (15km), Puerto Concordia (1km), Puerto Gaitán (0,29km), Puerto Lleras (0,87km), Puerto Rico (2,81km), Restrepo (0,1km), San Juan de Arama (0,4km), San Juanito (0,36km), San Martín (0,34km), Uribe (19,3km), Vistahermosa (6km).
</t>
    </r>
    <r>
      <rPr>
        <b/>
        <sz val="10"/>
        <color theme="3"/>
        <rFont val="Nunito Sans"/>
      </rPr>
      <t>NARIÑO (43,15 km)</t>
    </r>
    <r>
      <rPr>
        <sz val="10"/>
        <color theme="3"/>
        <rFont val="Nunito Sans"/>
      </rPr>
      <t xml:space="preserve">: Aldana (1,75km), Ancuyá (0,1km), Arboleda (0,61km), Buesaco (0,14km), Córdoba (1,62km), Cuaspud (1,9km), Cumbal (6,24km), El Peñol (0,08km), Funes (1,01km), Guachucal (2,94km), Guaitarilla (0,66km), Iles (1,82km), Ipiales (3,56km), La Cruz (0,28km), La Unión (0,03km), Leiva (0,42km), Linares (0,78km), Mallama (1,37km), Pasto (5,08km), Policarpa (0,17km), Potosí (1,12km), Puerres (2,66km), Pupiales (0,76km), Samaniego (0,52km), San Lorenzo (0,11km), Sandoná (0,02km), Santacruz (2,89km), Taminango (0,15km), Tangua (0,34km), Túquerres (3,46km), Yacuanquer (0,56km).
</t>
    </r>
    <r>
      <rPr>
        <b/>
        <sz val="10"/>
        <color theme="3"/>
        <rFont val="Nunito Sans"/>
      </rPr>
      <t>NORTE DE SANTANDER (13,61 km)</t>
    </r>
    <r>
      <rPr>
        <sz val="10"/>
        <color theme="3"/>
        <rFont val="Nunito Sans"/>
      </rPr>
      <t xml:space="preserve">: Abrego (0,74km), Arboledas (0,01km), Bochalema (0,42km), Chinácota (0,49km), El tarra (0km), Hacarí (0,79km), La Esperanza (0,25km), La Playa (3,04km), Los Patios (6,57km), Ocaña (0,52km), Santiago (0,52km), Toledo (0,26km), 
</t>
    </r>
    <r>
      <rPr>
        <b/>
        <sz val="10"/>
        <color theme="3"/>
        <rFont val="Nunito Sans"/>
      </rPr>
      <t>PUTUMAYO (0,12 km):</t>
    </r>
    <r>
      <rPr>
        <sz val="10"/>
        <color theme="3"/>
        <rFont val="Nunito Sans"/>
      </rPr>
      <t xml:space="preserve"> Santiago (0,12km).
</t>
    </r>
    <r>
      <rPr>
        <b/>
        <sz val="10"/>
        <color theme="3"/>
        <rFont val="Nunito Sans"/>
      </rPr>
      <t>QUINDIO (0,1 km)</t>
    </r>
    <r>
      <rPr>
        <sz val="10"/>
        <color theme="3"/>
        <rFont val="Nunito Sans"/>
      </rPr>
      <t xml:space="preserve">: Salento (0,1km).
</t>
    </r>
    <r>
      <rPr>
        <b/>
        <sz val="10"/>
        <color theme="3"/>
        <rFont val="Nunito Sans"/>
      </rPr>
      <t>SANTANDER (11,96 km)</t>
    </r>
    <r>
      <rPr>
        <sz val="10"/>
        <color theme="3"/>
        <rFont val="Nunito Sans"/>
      </rPr>
      <t xml:space="preserve">: Albania (0,25km), Barbosa (0,31km), El Carmen de Chucurí (0,17km), El Playón (1,52km), Florián (0,33km), Galán (2,98km), Gambita (1,5km), Guavatá (0,53km), Hato (1,51km), Piedecuesta (0,26km), Puente Nacional (0,57km), San Benito (0,65km), San Gil (0,22km), San Vicente de Chucurí (0,36km), Suaita (0,64km), Sucre (0,14km), Vélez (0,02km).
Sucre: Buenavista (0,25km), Caimito (0,18km), Coloso (0,9km), Los Palmitos (2,15km), Majagual (0,03km), Palmito (0,3km), San Benito Abad (0,6km), San Luis de Sincé (0,54km), San Marcos (2,3km), San Onofre (1,53km), Sincelejo (1,08km), Tolú viejo (0,49km).
</t>
    </r>
    <r>
      <rPr>
        <b/>
        <sz val="10"/>
        <color theme="3"/>
        <rFont val="Nunito Sans"/>
      </rPr>
      <t xml:space="preserve">TOLIMA (37,39 km): </t>
    </r>
    <r>
      <rPr>
        <sz val="10"/>
        <color theme="3"/>
        <rFont val="Nunito Sans"/>
      </rPr>
      <t xml:space="preserve">Alpujarra (0,29km), Alvarado (0,03km), Ambalema (1,03km), Anzoátegui (0,35km), Cajamarca (1,58km), Carmen de Apicalá (0,59km), Casabianca (4,62km), Chaparral (0,22km), Coello (0,05km), Coyaima (0,84km), Cunday (0,16km), Espinal (1,81km), Falan (1,04km), Fresno (4,02km), Herveo (0,26km), Líbano (0,13km), Mariquita (0,68km), Melgar (0,57km), Natagaima (0,19km), Ortega (0,39km), Palocabildo (1,38km), Piedras (0,81km), Rioblanco (0,36km), Roncesvalles (6,79km), Rovira (0,13km), Saldaña (0,73km), San Antonio (0,25km), Santa Isabel (0,61km), Suárez (6,53km), Venadillo (0,46km), Villahermosa (0,24km), Villarrica (0,25km), 
</t>
    </r>
    <r>
      <rPr>
        <b/>
        <sz val="10"/>
        <color theme="3"/>
        <rFont val="Nunito Sans"/>
      </rPr>
      <t>VALLE DEL CAUCA (5,59 km)</t>
    </r>
    <r>
      <rPr>
        <sz val="10"/>
        <color theme="3"/>
        <rFont val="Nunito Sans"/>
      </rPr>
      <t xml:space="preserve">: Argelia (0,38km), Bolívar (0,12km), Caicedonia (0,77km), Calima (0,21km), El Cairo (0,59km), El Cerrito (0,07km), Guacarí (0,42km), Guadalajara de Buga (0,3km), Jamundí (0,26km), La Cumbre (0,63km), La Unión (0,4km), La Victoria (0,19km), Obando (0,14km), Restrepo (0,31km), Roldanillo (0,16km), Sevilla (0,11km), Versalles (0,32km), Yumbo (0,21km).
</t>
    </r>
    <r>
      <rPr>
        <b/>
        <sz val="10"/>
        <color theme="3"/>
        <rFont val="Nunito Sans"/>
      </rPr>
      <t>VICHADA (12 km):</t>
    </r>
    <r>
      <rPr>
        <sz val="10"/>
        <color theme="3"/>
        <rFont val="Nunito Sans"/>
      </rPr>
      <t xml:space="preserve"> Cumaribo (12km)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</si>
</sst>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4" formatCode="_-&quot;$&quot;\ * #,##0.00_-;\-&quot;$&quot;\ * #,##0.00_-;_-&quot;$&quot;\ * &quot;-&quot;??_-;_-@_-"/>
    <numFmt numFmtId="43" formatCode="_-* #,##0.00_-;\-* #,##0.00_-;_-* &quot;-&quot;??_-;_-@_-"/>
    <numFmt numFmtId="164" formatCode="_(* #,##0.00_);_(* \(#,##0.00\);_(* &quot;-&quot;??_);_(@_)"/>
    <numFmt numFmtId="165" formatCode="_ [$€-2]\ * #,##0.00_ ;_ [$€-2]\ * \-#,##0.00_ ;_ [$€-2]\ * &quot;-&quot;??_ "/>
    <numFmt numFmtId="166" formatCode="#,##0.0"/>
  </numFmts>
  <fonts count="21"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2"/>
      <color theme="4" tint="-0.249977111117893"/>
      <name val="Nunito Sans"/>
    </font>
    <font>
      <b/>
      <sz val="12"/>
      <color theme="0"/>
      <name val="Nunito Sans"/>
    </font>
    <font>
      <b/>
      <sz val="12"/>
      <color theme="4" tint="-0.249977111117893"/>
      <name val="Nunito Sans"/>
    </font>
    <font>
      <sz val="12"/>
      <color theme="4"/>
      <name val="Nunito Sans"/>
    </font>
    <font>
      <b/>
      <sz val="12"/>
      <color theme="4"/>
      <name val="Nunito Sans"/>
    </font>
    <font>
      <sz val="10"/>
      <color theme="4" tint="-0.249977111117893"/>
      <name val="Nunito Sans"/>
    </font>
    <font>
      <sz val="12"/>
      <color theme="3"/>
      <name val="Nunito Sans"/>
    </font>
    <font>
      <sz val="11"/>
      <color theme="3"/>
      <name val="Nunito Sans"/>
    </font>
    <font>
      <b/>
      <sz val="11"/>
      <color theme="3"/>
      <name val="Nunito Sans"/>
    </font>
    <font>
      <sz val="10"/>
      <color theme="3"/>
      <name val="Nunito Sans"/>
    </font>
    <font>
      <b/>
      <sz val="12"/>
      <color theme="3"/>
      <name val="Nunito Sans"/>
    </font>
    <font>
      <b/>
      <sz val="10"/>
      <color theme="3"/>
      <name val="Nunito Sans"/>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s>
  <borders count="10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top style="thin">
        <color auto="1"/>
      </top>
      <bottom/>
      <diagonal/>
    </border>
    <border>
      <left/>
      <right style="thin">
        <color auto="1"/>
      </right>
      <top style="thin">
        <color auto="1"/>
      </top>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theme="4" tint="-0.249977111117893"/>
      </left>
      <right style="thin">
        <color theme="4" tint="-0.249977111117893"/>
      </right>
      <top style="thin">
        <color theme="4" tint="-0.249977111117893"/>
      </top>
      <bottom/>
      <diagonal/>
    </border>
    <border>
      <left style="medium">
        <color theme="4" tint="-0.249977111117893"/>
      </left>
      <right style="thin">
        <color theme="4" tint="-0.249977111117893"/>
      </right>
      <top style="medium">
        <color theme="4" tint="-0.249977111117893"/>
      </top>
      <bottom style="thin">
        <color theme="4" tint="-0.249977111117893"/>
      </bottom>
      <diagonal/>
    </border>
    <border>
      <left style="thin">
        <color theme="4" tint="-0.249977111117893"/>
      </left>
      <right style="thin">
        <color theme="4" tint="-0.249977111117893"/>
      </right>
      <top style="medium">
        <color theme="4" tint="-0.249977111117893"/>
      </top>
      <bottom style="thin">
        <color theme="4" tint="-0.249977111117893"/>
      </bottom>
      <diagonal/>
    </border>
    <border>
      <left style="thin">
        <color theme="4" tint="-0.249977111117893"/>
      </left>
      <right style="medium">
        <color theme="4" tint="-0.249977111117893"/>
      </right>
      <top style="medium">
        <color theme="4" tint="-0.249977111117893"/>
      </top>
      <bottom style="thin">
        <color theme="4" tint="-0.249977111117893"/>
      </bottom>
      <diagonal/>
    </border>
    <border>
      <left style="medium">
        <color theme="4" tint="-0.249977111117893"/>
      </left>
      <right style="thin">
        <color theme="4" tint="-0.249977111117893"/>
      </right>
      <top style="thin">
        <color theme="4" tint="-0.249977111117893"/>
      </top>
      <bottom style="thin">
        <color theme="4" tint="-0.249977111117893"/>
      </bottom>
      <diagonal/>
    </border>
    <border>
      <left style="thin">
        <color theme="4" tint="-0.249977111117893"/>
      </left>
      <right style="medium">
        <color theme="4" tint="-0.249977111117893"/>
      </right>
      <top style="thin">
        <color theme="4" tint="-0.249977111117893"/>
      </top>
      <bottom style="thin">
        <color theme="4" tint="-0.249977111117893"/>
      </bottom>
      <diagonal/>
    </border>
    <border>
      <left style="thin">
        <color theme="4" tint="-0.249977111117893"/>
      </left>
      <right style="thin">
        <color theme="4" tint="-0.249977111117893"/>
      </right>
      <top style="thin">
        <color theme="4" tint="-0.249977111117893"/>
      </top>
      <bottom style="medium">
        <color theme="4" tint="-0.249977111117893"/>
      </bottom>
      <diagonal/>
    </border>
    <border>
      <left style="medium">
        <color theme="4" tint="-0.249977111117893"/>
      </left>
      <right style="thin">
        <color theme="4" tint="-0.249977111117893"/>
      </right>
      <top style="thin">
        <color theme="4" tint="-0.249977111117893"/>
      </top>
      <bottom/>
      <diagonal/>
    </border>
    <border>
      <left style="thin">
        <color theme="4" tint="-0.249977111117893"/>
      </left>
      <right style="medium">
        <color theme="4" tint="-0.249977111117893"/>
      </right>
      <top style="thin">
        <color theme="4" tint="-0.249977111117893"/>
      </top>
      <bottom/>
      <diagonal/>
    </border>
    <border>
      <left style="medium">
        <color theme="4"/>
      </left>
      <right style="thin">
        <color theme="4" tint="-0.249977111117893"/>
      </right>
      <top style="medium">
        <color theme="4"/>
      </top>
      <bottom style="medium">
        <color theme="4"/>
      </bottom>
      <diagonal/>
    </border>
    <border>
      <left style="thin">
        <color theme="4" tint="-0.249977111117893"/>
      </left>
      <right style="thin">
        <color theme="4" tint="-0.249977111117893"/>
      </right>
      <top style="medium">
        <color theme="4"/>
      </top>
      <bottom style="medium">
        <color theme="4"/>
      </bottom>
      <diagonal/>
    </border>
    <border>
      <left style="thin">
        <color auto="1"/>
      </left>
      <right style="thin">
        <color auto="1"/>
      </right>
      <top style="medium">
        <color theme="4"/>
      </top>
      <bottom style="medium">
        <color theme="4"/>
      </bottom>
      <diagonal/>
    </border>
    <border>
      <left style="thin">
        <color theme="4" tint="-0.249977111117893"/>
      </left>
      <right style="medium">
        <color theme="4"/>
      </right>
      <top style="medium">
        <color theme="4"/>
      </top>
      <bottom style="medium">
        <color theme="4"/>
      </bottom>
      <diagonal/>
    </border>
    <border>
      <left style="thin">
        <color theme="4"/>
      </left>
      <right style="thin">
        <color theme="4"/>
      </right>
      <top style="thin">
        <color theme="4"/>
      </top>
      <bottom style="thin">
        <color theme="4"/>
      </bottom>
      <diagonal/>
    </border>
    <border>
      <left style="thin">
        <color theme="4" tint="-0.249977111117893"/>
      </left>
      <right style="thin">
        <color theme="4" tint="-0.249977111117893"/>
      </right>
      <top/>
      <bottom style="medium">
        <color theme="4"/>
      </bottom>
      <diagonal/>
    </border>
    <border>
      <left style="thin">
        <color auto="1"/>
      </left>
      <right style="thin">
        <color auto="1"/>
      </right>
      <top/>
      <bottom style="medium">
        <color theme="4"/>
      </bottom>
      <diagonal/>
    </border>
    <border>
      <left style="medium">
        <color theme="4"/>
      </left>
      <right style="thin">
        <color theme="4"/>
      </right>
      <top style="medium">
        <color theme="4"/>
      </top>
      <bottom style="thin">
        <color theme="4"/>
      </bottom>
      <diagonal/>
    </border>
    <border>
      <left style="thin">
        <color theme="4"/>
      </left>
      <right style="thin">
        <color theme="4"/>
      </right>
      <top style="medium">
        <color theme="4"/>
      </top>
      <bottom style="thin">
        <color theme="4"/>
      </bottom>
      <diagonal/>
    </border>
    <border>
      <left style="thin">
        <color theme="4"/>
      </left>
      <right style="medium">
        <color theme="4"/>
      </right>
      <top style="medium">
        <color theme="4"/>
      </top>
      <bottom style="thin">
        <color theme="4"/>
      </bottom>
      <diagonal/>
    </border>
    <border>
      <left style="medium">
        <color theme="4"/>
      </left>
      <right style="thin">
        <color theme="4"/>
      </right>
      <top style="thin">
        <color theme="4"/>
      </top>
      <bottom style="thin">
        <color theme="4"/>
      </bottom>
      <diagonal/>
    </border>
    <border>
      <left style="thin">
        <color theme="4"/>
      </left>
      <right style="medium">
        <color theme="4"/>
      </right>
      <top style="thin">
        <color theme="4"/>
      </top>
      <bottom style="thin">
        <color theme="4"/>
      </bottom>
      <diagonal/>
    </border>
    <border>
      <left style="medium">
        <color theme="4"/>
      </left>
      <right style="thin">
        <color theme="4"/>
      </right>
      <top style="thin">
        <color theme="4"/>
      </top>
      <bottom style="medium">
        <color theme="4"/>
      </bottom>
      <diagonal/>
    </border>
    <border>
      <left style="thin">
        <color theme="4"/>
      </left>
      <right style="thin">
        <color theme="4"/>
      </right>
      <top style="thin">
        <color theme="4"/>
      </top>
      <bottom style="medium">
        <color theme="4"/>
      </bottom>
      <diagonal/>
    </border>
    <border>
      <left style="thin">
        <color theme="4"/>
      </left>
      <right style="medium">
        <color theme="4"/>
      </right>
      <top style="thin">
        <color theme="4"/>
      </top>
      <bottom style="medium">
        <color theme="4"/>
      </bottom>
      <diagonal/>
    </border>
    <border>
      <left style="medium">
        <color theme="4"/>
      </left>
      <right style="thin">
        <color theme="4" tint="-0.249977111117893"/>
      </right>
      <top style="medium">
        <color theme="4"/>
      </top>
      <bottom style="thin">
        <color theme="4" tint="-0.249977111117893"/>
      </bottom>
      <diagonal/>
    </border>
    <border>
      <left style="thin">
        <color theme="4" tint="-0.249977111117893"/>
      </left>
      <right style="thin">
        <color theme="4" tint="-0.249977111117893"/>
      </right>
      <top style="medium">
        <color theme="4"/>
      </top>
      <bottom style="thin">
        <color theme="4" tint="-0.249977111117893"/>
      </bottom>
      <diagonal/>
    </border>
    <border>
      <left style="thin">
        <color theme="4" tint="-0.249977111117893"/>
      </left>
      <right style="medium">
        <color theme="4"/>
      </right>
      <top style="medium">
        <color theme="4"/>
      </top>
      <bottom style="thin">
        <color theme="4" tint="-0.249977111117893"/>
      </bottom>
      <diagonal/>
    </border>
    <border>
      <left style="medium">
        <color theme="4"/>
      </left>
      <right style="thin">
        <color theme="4" tint="-0.249977111117893"/>
      </right>
      <top style="thin">
        <color theme="4" tint="-0.249977111117893"/>
      </top>
      <bottom style="medium">
        <color theme="4"/>
      </bottom>
      <diagonal/>
    </border>
    <border>
      <left style="thin">
        <color theme="4" tint="-0.249977111117893"/>
      </left>
      <right style="thin">
        <color theme="4" tint="-0.249977111117893"/>
      </right>
      <top style="thin">
        <color theme="4" tint="-0.249977111117893"/>
      </top>
      <bottom style="medium">
        <color theme="4"/>
      </bottom>
      <diagonal/>
    </border>
    <border>
      <left style="thin">
        <color theme="4" tint="-0.249977111117893"/>
      </left>
      <right style="medium">
        <color theme="4"/>
      </right>
      <top style="thin">
        <color theme="4" tint="-0.249977111117893"/>
      </top>
      <bottom style="medium">
        <color theme="4"/>
      </bottom>
      <diagonal/>
    </border>
    <border>
      <left style="thin">
        <color theme="4" tint="-0.249977111117893"/>
      </left>
      <right style="thin">
        <color theme="4" tint="-0.249977111117893"/>
      </right>
      <top style="medium">
        <color theme="4"/>
      </top>
      <bottom/>
      <diagonal/>
    </border>
    <border>
      <left style="medium">
        <color theme="4"/>
      </left>
      <right style="thin">
        <color theme="4" tint="-0.249977111117893"/>
      </right>
      <top style="thin">
        <color theme="4" tint="-0.249977111117893"/>
      </top>
      <bottom style="thin">
        <color theme="4" tint="-0.249977111117893"/>
      </bottom>
      <diagonal/>
    </border>
    <border>
      <left style="thin">
        <color theme="4" tint="-0.249977111117893"/>
      </left>
      <right style="medium">
        <color theme="4"/>
      </right>
      <top style="thin">
        <color theme="4" tint="-0.249977111117893"/>
      </top>
      <bottom style="thin">
        <color theme="4" tint="-0.249977111117893"/>
      </bottom>
      <diagonal/>
    </border>
    <border>
      <left style="thin">
        <color theme="4"/>
      </left>
      <right style="thin">
        <color theme="4"/>
      </right>
      <top style="thin">
        <color theme="4"/>
      </top>
      <bottom/>
      <diagonal/>
    </border>
    <border>
      <left style="thin">
        <color theme="4"/>
      </left>
      <right style="thin">
        <color theme="4"/>
      </right>
      <top/>
      <bottom style="thin">
        <color theme="4"/>
      </bottom>
      <diagonal/>
    </border>
    <border>
      <left style="medium">
        <color theme="4"/>
      </left>
      <right/>
      <top style="thin">
        <color theme="4" tint="-0.249977111117893"/>
      </top>
      <bottom style="thin">
        <color theme="4" tint="-0.249977111117893"/>
      </bottom>
      <diagonal/>
    </border>
    <border>
      <left/>
      <right style="thin">
        <color theme="4" tint="-0.249977111117893"/>
      </right>
      <top style="thin">
        <color theme="4" tint="-0.249977111117893"/>
      </top>
      <bottom style="thin">
        <color theme="4" tint="-0.249977111117893"/>
      </bottom>
      <diagonal/>
    </border>
    <border>
      <left style="medium">
        <color theme="4"/>
      </left>
      <right style="thin">
        <color theme="4" tint="-0.249977111117893"/>
      </right>
      <top style="thin">
        <color theme="4" tint="-0.249977111117893"/>
      </top>
      <bottom/>
      <diagonal/>
    </border>
    <border>
      <left style="thin">
        <color theme="4" tint="-0.249977111117893"/>
      </left>
      <right style="medium">
        <color theme="4"/>
      </right>
      <top style="thin">
        <color theme="4" tint="-0.249977111117893"/>
      </top>
      <bottom/>
      <diagonal/>
    </border>
    <border>
      <left style="medium">
        <color theme="4"/>
      </left>
      <right style="thin">
        <color theme="4" tint="-0.249977111117893"/>
      </right>
      <top style="medium">
        <color theme="4" tint="-0.249977111117893"/>
      </top>
      <bottom style="medium">
        <color theme="4"/>
      </bottom>
      <diagonal/>
    </border>
    <border>
      <left style="thin">
        <color theme="4" tint="-0.249977111117893"/>
      </left>
      <right style="thin">
        <color theme="4" tint="-0.249977111117893"/>
      </right>
      <top style="medium">
        <color theme="4" tint="-0.249977111117893"/>
      </top>
      <bottom style="medium">
        <color theme="4"/>
      </bottom>
      <diagonal/>
    </border>
    <border>
      <left style="thin">
        <color theme="4" tint="-0.249977111117893"/>
      </left>
      <right style="medium">
        <color theme="4"/>
      </right>
      <top style="medium">
        <color theme="4" tint="-0.249977111117893"/>
      </top>
      <bottom style="medium">
        <color theme="4"/>
      </bottom>
      <diagonal/>
    </border>
    <border>
      <left style="medium">
        <color theme="4"/>
      </left>
      <right style="thin">
        <color auto="1"/>
      </right>
      <top style="medium">
        <color theme="4"/>
      </top>
      <bottom style="medium">
        <color theme="4"/>
      </bottom>
      <diagonal/>
    </border>
    <border>
      <left style="thin">
        <color auto="1"/>
      </left>
      <right style="medium">
        <color theme="4"/>
      </right>
      <top style="medium">
        <color theme="4"/>
      </top>
      <bottom style="medium">
        <color theme="4"/>
      </bottom>
      <diagonal/>
    </border>
    <border>
      <left style="medium">
        <color theme="4"/>
      </left>
      <right style="thin">
        <color theme="4"/>
      </right>
      <top style="thin">
        <color theme="4"/>
      </top>
      <bottom/>
      <diagonal/>
    </border>
    <border>
      <left style="thin">
        <color theme="4"/>
      </left>
      <right style="medium">
        <color theme="4"/>
      </right>
      <top style="thin">
        <color theme="4"/>
      </top>
      <bottom/>
      <diagonal/>
    </border>
    <border>
      <left style="medium">
        <color theme="4"/>
      </left>
      <right style="thin">
        <color theme="4"/>
      </right>
      <top style="medium">
        <color theme="4"/>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medium">
        <color theme="4"/>
      </left>
      <right style="thin">
        <color theme="4"/>
      </right>
      <top style="medium">
        <color theme="4"/>
      </top>
      <bottom style="medium">
        <color theme="4"/>
      </bottom>
      <diagonal/>
    </border>
    <border>
      <left style="thin">
        <color theme="4"/>
      </left>
      <right style="thin">
        <color theme="4"/>
      </right>
      <top style="medium">
        <color theme="4"/>
      </top>
      <bottom style="medium">
        <color theme="4"/>
      </bottom>
      <diagonal/>
    </border>
    <border>
      <left style="thin">
        <color theme="4"/>
      </left>
      <right style="medium">
        <color theme="4"/>
      </right>
      <top style="medium">
        <color theme="4"/>
      </top>
      <bottom style="medium">
        <color theme="4"/>
      </bottom>
      <diagonal/>
    </border>
    <border>
      <left style="medium">
        <color theme="4"/>
      </left>
      <right/>
      <top style="medium">
        <color theme="4"/>
      </top>
      <bottom/>
      <diagonal/>
    </border>
    <border>
      <left style="medium">
        <color theme="4"/>
      </left>
      <right/>
      <top style="medium">
        <color theme="4"/>
      </top>
      <bottom style="medium">
        <color theme="4"/>
      </bottom>
      <diagonal/>
    </border>
    <border>
      <left/>
      <right style="medium">
        <color theme="4"/>
      </right>
      <top style="medium">
        <color theme="4"/>
      </top>
      <bottom style="medium">
        <color theme="4"/>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right/>
      <top style="medium">
        <color theme="4"/>
      </top>
      <bottom style="medium">
        <color theme="4"/>
      </bottom>
      <diagonal/>
    </border>
    <border>
      <left/>
      <right/>
      <top style="medium">
        <color theme="4"/>
      </top>
      <bottom/>
      <diagonal/>
    </border>
    <border>
      <left/>
      <right style="medium">
        <color theme="4"/>
      </right>
      <top/>
      <bottom/>
      <diagonal/>
    </border>
    <border>
      <left style="medium">
        <color theme="4"/>
      </left>
      <right style="medium">
        <color theme="4"/>
      </right>
      <top style="medium">
        <color theme="4"/>
      </top>
      <bottom/>
      <diagonal/>
    </border>
    <border>
      <left style="medium">
        <color theme="4"/>
      </left>
      <right style="medium">
        <color theme="4"/>
      </right>
      <top/>
      <bottom/>
      <diagonal/>
    </border>
    <border>
      <left style="medium">
        <color theme="4"/>
      </left>
      <right style="medium">
        <color theme="4"/>
      </right>
      <top/>
      <bottom style="medium">
        <color theme="4"/>
      </bottom>
      <diagonal/>
    </border>
    <border>
      <left/>
      <right style="medium">
        <color theme="4"/>
      </right>
      <top style="medium">
        <color theme="4"/>
      </top>
      <bottom/>
      <diagonal/>
    </border>
    <border>
      <left style="medium">
        <color theme="4"/>
      </left>
      <right/>
      <top/>
      <bottom/>
      <diagonal/>
    </border>
    <border>
      <left style="medium">
        <color theme="4"/>
      </left>
      <right style="thin">
        <color auto="1"/>
      </right>
      <top style="medium">
        <color theme="4"/>
      </top>
      <bottom style="thin">
        <color auto="1"/>
      </bottom>
      <diagonal/>
    </border>
    <border>
      <left style="thin">
        <color auto="1"/>
      </left>
      <right style="thin">
        <color auto="1"/>
      </right>
      <top style="medium">
        <color theme="4"/>
      </top>
      <bottom style="thin">
        <color auto="1"/>
      </bottom>
      <diagonal/>
    </border>
    <border>
      <left style="thin">
        <color auto="1"/>
      </left>
      <right style="medium">
        <color theme="4"/>
      </right>
      <top style="medium">
        <color theme="4"/>
      </top>
      <bottom style="thin">
        <color auto="1"/>
      </bottom>
      <diagonal/>
    </border>
    <border>
      <left style="medium">
        <color theme="4"/>
      </left>
      <right style="thin">
        <color auto="1"/>
      </right>
      <top style="thin">
        <color auto="1"/>
      </top>
      <bottom style="thin">
        <color auto="1"/>
      </bottom>
      <diagonal/>
    </border>
    <border>
      <left style="thin">
        <color auto="1"/>
      </left>
      <right style="medium">
        <color theme="4"/>
      </right>
      <top style="thin">
        <color auto="1"/>
      </top>
      <bottom style="thin">
        <color auto="1"/>
      </bottom>
      <diagonal/>
    </border>
    <border>
      <left style="medium">
        <color theme="4"/>
      </left>
      <right style="thin">
        <color auto="1"/>
      </right>
      <top style="thin">
        <color auto="1"/>
      </top>
      <bottom style="medium">
        <color theme="4"/>
      </bottom>
      <diagonal/>
    </border>
    <border>
      <left style="thin">
        <color auto="1"/>
      </left>
      <right/>
      <top/>
      <bottom style="medium">
        <color theme="4"/>
      </bottom>
      <diagonal/>
    </border>
    <border>
      <left/>
      <right style="thin">
        <color auto="1"/>
      </right>
      <top/>
      <bottom style="medium">
        <color theme="4"/>
      </bottom>
      <diagonal/>
    </border>
    <border>
      <left style="thin">
        <color auto="1"/>
      </left>
      <right style="medium">
        <color theme="4"/>
      </right>
      <top style="thin">
        <color auto="1"/>
      </top>
      <bottom style="medium">
        <color theme="4"/>
      </bottom>
      <diagonal/>
    </border>
  </borders>
  <cellStyleXfs count="13">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7" fillId="0" borderId="0"/>
    <xf numFmtId="44" fontId="7" fillId="0" borderId="0" applyFont="0" applyFill="0" applyBorder="0" applyAlignment="0" applyProtection="0"/>
  </cellStyleXfs>
  <cellXfs count="359">
    <xf numFmtId="0" fontId="0" fillId="0" borderId="0" xfId="0"/>
    <xf numFmtId="0" fontId="3" fillId="0" borderId="12" xfId="0" applyFont="1" applyBorder="1" applyAlignment="1">
      <alignment horizontal="center" vertical="center"/>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1" xfId="0" applyFont="1" applyBorder="1" applyAlignment="1">
      <alignment horizontal="center" vertical="center" wrapText="1"/>
    </xf>
    <xf numFmtId="0" fontId="0" fillId="0" borderId="13" xfId="0" applyBorder="1"/>
    <xf numFmtId="0" fontId="3" fillId="0" borderId="9" xfId="0" applyFont="1" applyBorder="1" applyAlignment="1">
      <alignment horizontal="center" vertical="center"/>
    </xf>
    <xf numFmtId="0" fontId="3" fillId="0" borderId="1" xfId="0" applyFont="1" applyBorder="1" applyAlignment="1">
      <alignment horizontal="center" vertical="center"/>
    </xf>
    <xf numFmtId="0" fontId="3" fillId="0" borderId="10" xfId="0" applyFont="1" applyBorder="1" applyAlignment="1">
      <alignment horizontal="center" vertical="center"/>
    </xf>
    <xf numFmtId="0" fontId="0" fillId="0" borderId="0" xfId="0" applyAlignment="1">
      <alignment horizontal="center"/>
    </xf>
    <xf numFmtId="0" fontId="0" fillId="0" borderId="14" xfId="0" applyBorder="1"/>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0" fillId="0" borderId="0" xfId="0" applyAlignment="1">
      <alignment horizontal="center" vertical="center" wrapText="1"/>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0" fillId="0" borderId="13" xfId="0" applyBorder="1" applyAlignment="1">
      <alignment horizontal="left" vertical="center" wrapText="1"/>
    </xf>
    <xf numFmtId="0" fontId="3" fillId="0" borderId="11" xfId="0" applyFont="1" applyBorder="1" applyAlignment="1">
      <alignment horizontal="center" vertical="center"/>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2" fillId="2" borderId="14" xfId="0" applyFont="1" applyFill="1" applyBorder="1" applyAlignment="1">
      <alignment horizontal="left"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4" fillId="0" borderId="16" xfId="0" applyFont="1" applyBorder="1" applyAlignment="1">
      <alignment horizontal="center" vertical="center" wrapText="1"/>
    </xf>
    <xf numFmtId="0" fontId="3" fillId="0" borderId="3" xfId="0" applyFont="1" applyBorder="1" applyAlignment="1">
      <alignment horizontal="center" vertical="center"/>
    </xf>
    <xf numFmtId="0" fontId="5" fillId="0" borderId="21" xfId="0" applyFont="1" applyBorder="1" applyAlignment="1">
      <alignment vertical="center" wrapText="1"/>
    </xf>
    <xf numFmtId="0" fontId="3" fillId="0" borderId="22" xfId="0" applyFont="1" applyBorder="1" applyAlignment="1">
      <alignment horizontal="center" vertical="center" wrapText="1"/>
    </xf>
    <xf numFmtId="0" fontId="5" fillId="0" borderId="23" xfId="0" applyFont="1" applyBorder="1" applyAlignment="1">
      <alignment vertical="center" wrapText="1"/>
    </xf>
    <xf numFmtId="0" fontId="5" fillId="0" borderId="24" xfId="0" applyFont="1" applyBorder="1" applyAlignment="1">
      <alignment vertical="center" wrapText="1"/>
    </xf>
    <xf numFmtId="0" fontId="0" fillId="2" borderId="13" xfId="0" applyFill="1" applyBorder="1" applyAlignment="1">
      <alignment horizontal="left" vertical="center" wrapText="1"/>
    </xf>
    <xf numFmtId="0" fontId="0" fillId="3" borderId="13" xfId="0" applyFill="1" applyBorder="1"/>
    <xf numFmtId="0" fontId="6" fillId="0" borderId="23"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0" fontId="9" fillId="0" borderId="0" xfId="1" applyFont="1" applyAlignment="1">
      <alignment vertical="center" wrapText="1"/>
    </xf>
    <xf numFmtId="0" fontId="9" fillId="0" borderId="0" xfId="1" applyFont="1" applyAlignment="1">
      <alignment horizontal="left" vertical="center" wrapText="1"/>
    </xf>
    <xf numFmtId="0" fontId="9" fillId="0" borderId="0" xfId="1" applyFont="1" applyAlignment="1">
      <alignment horizontal="center" vertical="center" wrapText="1"/>
    </xf>
    <xf numFmtId="1" fontId="9" fillId="0" borderId="0" xfId="1" applyNumberFormat="1" applyFont="1" applyAlignment="1">
      <alignment horizontal="center" vertical="center" wrapText="1"/>
    </xf>
    <xf numFmtId="9" fontId="9" fillId="0" borderId="0" xfId="1" applyNumberFormat="1" applyFont="1" applyAlignment="1">
      <alignment horizontal="center" vertical="center" wrapText="1"/>
    </xf>
    <xf numFmtId="0" fontId="11" fillId="0" borderId="0" xfId="1" applyFont="1" applyAlignment="1">
      <alignment horizontal="left" vertical="center" wrapText="1"/>
    </xf>
    <xf numFmtId="10" fontId="9" fillId="0" borderId="0" xfId="2" applyFont="1" applyAlignment="1">
      <alignment vertical="center" wrapText="1"/>
    </xf>
    <xf numFmtId="10" fontId="11" fillId="0" borderId="0" xfId="2" applyFont="1" applyAlignment="1">
      <alignment horizontal="left" vertical="center" wrapText="1"/>
    </xf>
    <xf numFmtId="10" fontId="11" fillId="0" borderId="0" xfId="2" applyFont="1" applyAlignment="1">
      <alignment horizontal="center" vertical="center" wrapText="1"/>
    </xf>
    <xf numFmtId="0" fontId="11" fillId="0" borderId="0" xfId="1" applyFont="1" applyAlignment="1">
      <alignment horizontal="center" vertical="center" wrapText="1"/>
    </xf>
    <xf numFmtId="0" fontId="11" fillId="0" borderId="0" xfId="1" applyFont="1" applyAlignment="1">
      <alignment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9" fontId="9" fillId="0" borderId="0" xfId="3" applyFont="1" applyFill="1" applyBorder="1" applyAlignment="1">
      <alignment horizontal="center" vertical="center" wrapText="1"/>
    </xf>
    <xf numFmtId="10" fontId="9" fillId="0" borderId="0" xfId="2" applyFont="1" applyAlignment="1">
      <alignment horizontal="left" vertical="center" wrapText="1"/>
    </xf>
    <xf numFmtId="9" fontId="9" fillId="0" borderId="0" xfId="6" applyFont="1" applyFill="1" applyBorder="1" applyAlignment="1">
      <alignment horizontal="center" vertical="center" wrapText="1"/>
    </xf>
    <xf numFmtId="9" fontId="9" fillId="0" borderId="0" xfId="0" applyNumberFormat="1" applyFont="1" applyAlignment="1">
      <alignment horizontal="center" vertical="center" wrapText="1"/>
    </xf>
    <xf numFmtId="10" fontId="9" fillId="0" borderId="0" xfId="2" applyFont="1" applyAlignment="1">
      <alignment horizontal="center" vertical="center" wrapText="1"/>
    </xf>
    <xf numFmtId="0" fontId="11" fillId="3" borderId="0" xfId="1" applyFont="1" applyFill="1" applyAlignment="1">
      <alignment vertical="center" wrapText="1"/>
    </xf>
    <xf numFmtId="0" fontId="9" fillId="3" borderId="0" xfId="1" applyFont="1" applyFill="1" applyAlignment="1">
      <alignment vertical="center" wrapText="1"/>
    </xf>
    <xf numFmtId="0" fontId="11" fillId="3" borderId="0" xfId="1" applyFont="1" applyFill="1" applyAlignment="1">
      <alignment horizontal="center" vertical="center" wrapText="1"/>
    </xf>
    <xf numFmtId="0" fontId="9" fillId="3" borderId="0" xfId="1" applyFont="1" applyFill="1" applyAlignment="1">
      <alignment horizontal="center" vertical="center" wrapText="1"/>
    </xf>
    <xf numFmtId="0" fontId="9" fillId="0" borderId="0" xfId="0" applyFont="1" applyAlignment="1">
      <alignment vertical="center" wrapText="1"/>
    </xf>
    <xf numFmtId="2" fontId="9" fillId="0" borderId="0" xfId="1" applyNumberFormat="1" applyFont="1" applyAlignment="1">
      <alignment horizontal="center" vertical="center" wrapText="1"/>
    </xf>
    <xf numFmtId="41" fontId="9" fillId="0" borderId="0" xfId="8" applyFont="1" applyFill="1" applyBorder="1" applyAlignment="1">
      <alignment horizontal="center" vertical="center" wrapText="1"/>
    </xf>
    <xf numFmtId="41" fontId="9" fillId="0" borderId="0" xfId="8" applyFont="1" applyFill="1" applyAlignment="1">
      <alignment horizontal="center" vertical="center" wrapText="1"/>
    </xf>
    <xf numFmtId="0" fontId="9" fillId="3" borderId="27" xfId="0" applyFont="1" applyFill="1" applyBorder="1" applyAlignment="1">
      <alignment horizontal="center" vertical="center" wrapText="1"/>
    </xf>
    <xf numFmtId="9" fontId="9" fillId="3" borderId="27" xfId="6" applyFont="1" applyFill="1" applyBorder="1" applyAlignment="1">
      <alignment horizontal="center" vertical="center" wrapText="1"/>
    </xf>
    <xf numFmtId="9" fontId="9" fillId="3" borderId="27" xfId="0" applyNumberFormat="1" applyFont="1" applyFill="1" applyBorder="1" applyAlignment="1">
      <alignment horizontal="center" vertical="center" wrapText="1"/>
    </xf>
    <xf numFmtId="9" fontId="9" fillId="3" borderId="0" xfId="2" applyNumberFormat="1" applyFont="1" applyFill="1" applyAlignment="1">
      <alignment horizontal="center" vertical="center" wrapText="1"/>
    </xf>
    <xf numFmtId="0" fontId="9" fillId="3" borderId="27" xfId="1" applyFont="1" applyFill="1" applyBorder="1" applyAlignment="1">
      <alignment horizontal="center" vertical="center" wrapText="1"/>
    </xf>
    <xf numFmtId="0" fontId="10" fillId="4" borderId="34" xfId="0" applyFont="1" applyFill="1" applyBorder="1" applyAlignment="1">
      <alignment horizontal="center" vertical="center" wrapText="1"/>
    </xf>
    <xf numFmtId="4" fontId="9" fillId="3" borderId="27" xfId="8" applyNumberFormat="1" applyFont="1" applyFill="1" applyBorder="1" applyAlignment="1">
      <alignment horizontal="center" vertical="center" wrapText="1"/>
    </xf>
    <xf numFmtId="41" fontId="9" fillId="3" borderId="27" xfId="8" applyFont="1" applyFill="1" applyBorder="1" applyAlignment="1">
      <alignment horizontal="center" vertical="center" wrapText="1"/>
    </xf>
    <xf numFmtId="10" fontId="11" fillId="0" borderId="0" xfId="2" applyFont="1" applyAlignment="1">
      <alignment vertical="center" wrapText="1"/>
    </xf>
    <xf numFmtId="10" fontId="11" fillId="0" borderId="0" xfId="2" applyFont="1" applyAlignment="1">
      <alignment vertical="center"/>
    </xf>
    <xf numFmtId="0" fontId="11" fillId="0" borderId="0" xfId="0" applyFont="1" applyAlignment="1">
      <alignment horizontal="left" vertical="center" wrapText="1"/>
    </xf>
    <xf numFmtId="0" fontId="11" fillId="0" borderId="0" xfId="0" applyFont="1" applyAlignment="1">
      <alignment horizontal="center" vertical="center" wrapText="1"/>
    </xf>
    <xf numFmtId="0" fontId="10" fillId="4" borderId="34" xfId="1" applyFont="1" applyFill="1" applyBorder="1" applyAlignment="1">
      <alignment horizontal="center" vertical="center" wrapText="1"/>
    </xf>
    <xf numFmtId="0" fontId="10" fillId="4" borderId="28" xfId="1" applyFont="1" applyFill="1" applyBorder="1" applyAlignment="1">
      <alignment horizontal="center" vertical="center" wrapText="1"/>
    </xf>
    <xf numFmtId="0" fontId="9" fillId="3" borderId="28" xfId="0" applyFont="1" applyFill="1" applyBorder="1" applyAlignment="1">
      <alignment horizontal="center" vertical="center" wrapText="1"/>
    </xf>
    <xf numFmtId="9" fontId="9" fillId="3" borderId="28" xfId="6" applyFont="1" applyFill="1" applyBorder="1" applyAlignment="1">
      <alignment horizontal="center" vertical="center" wrapText="1"/>
    </xf>
    <xf numFmtId="0" fontId="9" fillId="3" borderId="28" xfId="1" applyFont="1" applyFill="1" applyBorder="1" applyAlignment="1">
      <alignment horizontal="center" vertical="center" wrapText="1"/>
    </xf>
    <xf numFmtId="0" fontId="3" fillId="0" borderId="4" xfId="0" applyFont="1" applyBorder="1" applyAlignment="1">
      <alignment horizontal="center" wrapText="1"/>
    </xf>
    <xf numFmtId="0" fontId="3" fillId="0" borderId="6" xfId="0" applyFont="1" applyBorder="1" applyAlignment="1">
      <alignment horizontal="center" wrapText="1"/>
    </xf>
    <xf numFmtId="0" fontId="3" fillId="0" borderId="5" xfId="0" applyFont="1" applyBorder="1" applyAlignment="1">
      <alignment horizontal="center" wrapText="1"/>
    </xf>
    <xf numFmtId="0" fontId="10" fillId="4" borderId="31" xfId="1" applyFont="1" applyFill="1" applyBorder="1" applyAlignment="1">
      <alignment horizontal="center" vertical="center" wrapText="1"/>
    </xf>
    <xf numFmtId="0" fontId="10" fillId="4" borderId="33" xfId="1" applyFont="1" applyFill="1" applyBorder="1" applyAlignment="1">
      <alignment horizontal="center" vertical="center" wrapText="1"/>
    </xf>
    <xf numFmtId="0" fontId="10" fillId="4" borderId="36" xfId="1" applyFont="1" applyFill="1" applyBorder="1" applyAlignment="1">
      <alignment horizontal="center" vertical="center" wrapText="1"/>
    </xf>
    <xf numFmtId="0" fontId="10" fillId="4" borderId="27" xfId="0" applyFont="1" applyFill="1" applyBorder="1" applyAlignment="1">
      <alignment horizontal="center" vertical="center" wrapText="1"/>
    </xf>
    <xf numFmtId="0" fontId="10" fillId="4" borderId="30" xfId="1" applyFont="1" applyFill="1" applyBorder="1" applyAlignment="1">
      <alignment horizontal="center" vertical="center" wrapText="1"/>
    </xf>
    <xf numFmtId="0" fontId="10" fillId="4" borderId="27" xfId="1" applyFont="1" applyFill="1" applyBorder="1" applyAlignment="1">
      <alignment horizontal="center" vertical="center" wrapText="1"/>
    </xf>
    <xf numFmtId="0" fontId="10" fillId="4" borderId="28" xfId="1" applyFont="1" applyFill="1" applyBorder="1" applyAlignment="1">
      <alignment horizontal="center" vertical="center" wrapText="1"/>
    </xf>
    <xf numFmtId="0" fontId="10" fillId="4" borderId="30" xfId="0" applyFont="1" applyFill="1" applyBorder="1" applyAlignment="1">
      <alignment horizontal="center" vertical="center" wrapText="1"/>
    </xf>
    <xf numFmtId="0" fontId="11" fillId="0" borderId="0" xfId="1" applyFont="1" applyAlignment="1">
      <alignment horizontal="left" vertical="center" wrapText="1"/>
    </xf>
    <xf numFmtId="0" fontId="9" fillId="0" borderId="1" xfId="1" applyFont="1" applyBorder="1" applyAlignment="1">
      <alignment horizontal="center" vertical="center" wrapText="1"/>
    </xf>
    <xf numFmtId="0" fontId="9" fillId="0" borderId="25" xfId="1" applyFont="1" applyBorder="1" applyAlignment="1">
      <alignment horizontal="center" vertical="center" wrapText="1"/>
    </xf>
    <xf numFmtId="0" fontId="9" fillId="0" borderId="26" xfId="1" applyFont="1" applyBorder="1" applyAlignment="1">
      <alignment horizontal="center" vertical="center" wrapText="1"/>
    </xf>
    <xf numFmtId="0" fontId="10" fillId="4" borderId="29" xfId="1" applyFont="1" applyFill="1" applyBorder="1" applyAlignment="1">
      <alignment horizontal="center" vertical="center" wrapText="1"/>
    </xf>
    <xf numFmtId="0" fontId="10" fillId="4" borderId="32" xfId="1" applyFont="1" applyFill="1" applyBorder="1" applyAlignment="1">
      <alignment horizontal="center" vertical="center" wrapText="1"/>
    </xf>
    <xf numFmtId="0" fontId="10" fillId="4" borderId="35" xfId="1" applyFont="1" applyFill="1" applyBorder="1" applyAlignment="1">
      <alignment horizontal="center" vertical="center" wrapText="1"/>
    </xf>
    <xf numFmtId="0" fontId="11" fillId="0" borderId="0" xfId="0" applyFont="1" applyAlignment="1">
      <alignment horizontal="left" vertical="center" wrapText="1"/>
    </xf>
    <xf numFmtId="10" fontId="11" fillId="0" borderId="0" xfId="2" applyFont="1" applyAlignment="1">
      <alignment horizontal="left" vertical="center" wrapText="1"/>
    </xf>
    <xf numFmtId="0" fontId="11" fillId="0" borderId="0" xfId="1" applyFont="1" applyAlignment="1">
      <alignment vertical="center" wrapText="1"/>
    </xf>
    <xf numFmtId="0" fontId="9" fillId="3" borderId="37" xfId="0" applyFont="1" applyFill="1" applyBorder="1" applyAlignment="1">
      <alignment horizontal="center" vertical="center" wrapText="1"/>
    </xf>
    <xf numFmtId="0" fontId="9" fillId="0" borderId="38" xfId="0" applyFont="1" applyBorder="1" applyAlignment="1">
      <alignment horizontal="center" vertical="center" wrapText="1"/>
    </xf>
    <xf numFmtId="9" fontId="9" fillId="3" borderId="38" xfId="6" applyFont="1" applyFill="1" applyBorder="1" applyAlignment="1">
      <alignment horizontal="center" vertical="center" wrapText="1"/>
    </xf>
    <xf numFmtId="0" fontId="10" fillId="4" borderId="28" xfId="0" applyFont="1" applyFill="1" applyBorder="1" applyAlignment="1">
      <alignment horizontal="center" vertical="center" wrapText="1"/>
    </xf>
    <xf numFmtId="9" fontId="9" fillId="3" borderId="41" xfId="6" applyFont="1" applyFill="1" applyBorder="1" applyAlignment="1">
      <alignment horizontal="center" vertical="center" wrapText="1"/>
    </xf>
    <xf numFmtId="9" fontId="9" fillId="3" borderId="45" xfId="6" applyFont="1" applyFill="1" applyBorder="1" applyAlignment="1">
      <alignment horizontal="center" vertical="center" wrapText="1"/>
    </xf>
    <xf numFmtId="0" fontId="9" fillId="3" borderId="48" xfId="0" applyFont="1" applyFill="1" applyBorder="1" applyAlignment="1">
      <alignment horizontal="left" vertical="center" wrapText="1"/>
    </xf>
    <xf numFmtId="9" fontId="9" fillId="3" borderId="50" xfId="6" applyFont="1" applyFill="1" applyBorder="1" applyAlignment="1">
      <alignment horizontal="center" vertical="center" wrapText="1"/>
    </xf>
    <xf numFmtId="0" fontId="12" fillId="0" borderId="0" xfId="1" applyFont="1" applyAlignment="1">
      <alignment horizontal="center" vertical="center" wrapText="1"/>
    </xf>
    <xf numFmtId="0" fontId="12" fillId="0" borderId="2" xfId="1" applyFont="1" applyBorder="1" applyAlignment="1">
      <alignment horizontal="center" vertical="center" wrapText="1"/>
    </xf>
    <xf numFmtId="10" fontId="13" fillId="0" borderId="0" xfId="2" applyFont="1" applyAlignment="1">
      <alignment horizontal="center" vertical="center" wrapText="1"/>
    </xf>
    <xf numFmtId="10" fontId="12" fillId="0" borderId="0" xfId="2" applyFont="1" applyAlignment="1">
      <alignment horizontal="center" vertical="center" wrapText="1"/>
    </xf>
    <xf numFmtId="10" fontId="13" fillId="0" borderId="0" xfId="2" applyFont="1" applyAlignment="1">
      <alignment vertical="center" wrapText="1"/>
    </xf>
    <xf numFmtId="0" fontId="13" fillId="0" borderId="0" xfId="0" applyFont="1" applyAlignment="1">
      <alignment horizontal="center" vertical="center" wrapText="1"/>
    </xf>
    <xf numFmtId="0" fontId="12" fillId="0" borderId="0" xfId="0" applyFont="1" applyAlignment="1">
      <alignment horizontal="center" vertical="center" wrapText="1"/>
    </xf>
    <xf numFmtId="0" fontId="13" fillId="0" borderId="0" xfId="1" applyFont="1" applyAlignment="1">
      <alignment horizontal="center" vertical="center" wrapText="1"/>
    </xf>
    <xf numFmtId="0" fontId="12" fillId="0" borderId="0" xfId="0" applyFont="1" applyBorder="1" applyAlignment="1">
      <alignment horizontal="center" vertical="center" wrapText="1"/>
    </xf>
    <xf numFmtId="0" fontId="9" fillId="3" borderId="0" xfId="1" applyFont="1" applyFill="1" applyBorder="1" applyAlignment="1">
      <alignment horizontal="center" vertical="center" wrapText="1"/>
    </xf>
    <xf numFmtId="0" fontId="9" fillId="3" borderId="0" xfId="11" applyFont="1" applyFill="1" applyBorder="1" applyAlignment="1">
      <alignment horizontal="center" vertical="center" wrapText="1"/>
    </xf>
    <xf numFmtId="9" fontId="9" fillId="3" borderId="0" xfId="6" applyFont="1" applyFill="1" applyBorder="1" applyAlignment="1">
      <alignment horizontal="center" vertical="center" wrapText="1"/>
    </xf>
    <xf numFmtId="0" fontId="9" fillId="3" borderId="52" xfId="0" applyFont="1" applyFill="1" applyBorder="1" applyAlignment="1">
      <alignment horizontal="center" vertical="center" wrapText="1"/>
    </xf>
    <xf numFmtId="0" fontId="9" fillId="3" borderId="58" xfId="1" applyFont="1" applyFill="1" applyBorder="1" applyAlignment="1">
      <alignment horizontal="center" vertical="center" wrapText="1"/>
    </xf>
    <xf numFmtId="0" fontId="9" fillId="3" borderId="53" xfId="1" applyFont="1" applyFill="1" applyBorder="1" applyAlignment="1">
      <alignment horizontal="center" vertical="center" wrapText="1"/>
    </xf>
    <xf numFmtId="1" fontId="9" fillId="3" borderId="53" xfId="1" applyNumberFormat="1" applyFont="1" applyFill="1" applyBorder="1" applyAlignment="1">
      <alignment horizontal="center" vertical="center" wrapText="1"/>
    </xf>
    <xf numFmtId="0" fontId="9" fillId="3" borderId="59" xfId="0" applyFont="1" applyFill="1" applyBorder="1" applyAlignment="1">
      <alignment horizontal="center" vertical="center" wrapText="1"/>
    </xf>
    <xf numFmtId="0" fontId="9" fillId="3" borderId="55" xfId="0" applyFont="1" applyFill="1" applyBorder="1" applyAlignment="1">
      <alignment horizontal="center" vertical="center" wrapText="1"/>
    </xf>
    <xf numFmtId="0" fontId="9" fillId="3" borderId="56" xfId="1" applyFont="1" applyFill="1" applyBorder="1" applyAlignment="1">
      <alignment horizontal="center" vertical="center" wrapText="1"/>
    </xf>
    <xf numFmtId="9" fontId="9" fillId="3" borderId="56" xfId="6" applyFont="1" applyFill="1" applyBorder="1" applyAlignment="1">
      <alignment horizontal="center" vertical="center" wrapText="1"/>
    </xf>
    <xf numFmtId="0" fontId="9" fillId="3" borderId="41" xfId="1" applyFont="1" applyFill="1" applyBorder="1" applyAlignment="1">
      <alignment horizontal="center" vertical="center" wrapText="1"/>
    </xf>
    <xf numFmtId="0" fontId="9" fillId="3" borderId="44" xfId="1" applyFont="1" applyFill="1" applyBorder="1" applyAlignment="1">
      <alignment horizontal="center" vertical="center" wrapText="1"/>
    </xf>
    <xf numFmtId="0" fontId="9" fillId="3" borderId="45" xfId="0" applyFont="1" applyFill="1" applyBorder="1" applyAlignment="1">
      <alignment horizontal="center" vertical="center" wrapText="1"/>
    </xf>
    <xf numFmtId="0" fontId="9" fillId="3" borderId="47" xfId="1" applyFont="1" applyFill="1" applyBorder="1" applyAlignment="1">
      <alignment horizontal="center" vertical="center" wrapText="1"/>
    </xf>
    <xf numFmtId="0" fontId="9" fillId="3" borderId="49" xfId="1" applyFont="1" applyFill="1" applyBorder="1" applyAlignment="1">
      <alignment horizontal="center" vertical="center" wrapText="1"/>
    </xf>
    <xf numFmtId="0" fontId="9" fillId="3" borderId="50" xfId="11" applyFont="1" applyFill="1" applyBorder="1" applyAlignment="1">
      <alignment horizontal="center" vertical="center" wrapText="1"/>
    </xf>
    <xf numFmtId="0" fontId="9" fillId="3" borderId="50" xfId="1" applyFont="1" applyFill="1" applyBorder="1" applyAlignment="1">
      <alignment horizontal="center" vertical="center" wrapText="1"/>
    </xf>
    <xf numFmtId="10" fontId="9" fillId="0" borderId="0" xfId="2" applyFont="1" applyBorder="1" applyAlignment="1">
      <alignment vertical="center" wrapText="1"/>
    </xf>
    <xf numFmtId="10" fontId="12" fillId="0" borderId="0" xfId="2" applyFont="1" applyBorder="1" applyAlignment="1">
      <alignment vertical="center" wrapText="1"/>
    </xf>
    <xf numFmtId="0" fontId="10" fillId="4" borderId="52" xfId="1" applyFont="1" applyFill="1" applyBorder="1" applyAlignment="1">
      <alignment horizontal="center" vertical="center" wrapText="1"/>
    </xf>
    <xf numFmtId="0" fontId="10" fillId="4" borderId="53" xfId="1" applyFont="1" applyFill="1" applyBorder="1" applyAlignment="1">
      <alignment horizontal="center" vertical="center" wrapText="1"/>
    </xf>
    <xf numFmtId="0" fontId="10" fillId="4" borderId="53" xfId="0" applyFont="1" applyFill="1" applyBorder="1" applyAlignment="1">
      <alignment horizontal="center" vertical="center" wrapText="1"/>
    </xf>
    <xf numFmtId="0" fontId="10" fillId="4" borderId="54" xfId="1" applyFont="1" applyFill="1" applyBorder="1" applyAlignment="1">
      <alignment horizontal="center" vertical="center" wrapText="1"/>
    </xf>
    <xf numFmtId="0" fontId="10" fillId="4" borderId="59" xfId="1" applyFont="1" applyFill="1" applyBorder="1" applyAlignment="1">
      <alignment horizontal="center" vertical="center" wrapText="1"/>
    </xf>
    <xf numFmtId="0" fontId="10" fillId="4" borderId="60" xfId="1" applyFont="1" applyFill="1" applyBorder="1" applyAlignment="1">
      <alignment horizontal="center" vertical="center" wrapText="1"/>
    </xf>
    <xf numFmtId="0" fontId="10" fillId="4" borderId="55" xfId="1" applyFont="1" applyFill="1" applyBorder="1" applyAlignment="1">
      <alignment horizontal="center" vertical="center" wrapText="1"/>
    </xf>
    <xf numFmtId="0" fontId="10" fillId="4" borderId="56" xfId="1" applyFont="1" applyFill="1" applyBorder="1" applyAlignment="1">
      <alignment horizontal="center" vertical="center" wrapText="1"/>
    </xf>
    <xf numFmtId="0" fontId="10" fillId="4" borderId="56" xfId="1" applyFont="1" applyFill="1" applyBorder="1" applyAlignment="1">
      <alignment horizontal="center" vertical="center" wrapText="1"/>
    </xf>
    <xf numFmtId="0" fontId="10" fillId="4" borderId="56" xfId="0" applyFont="1" applyFill="1" applyBorder="1" applyAlignment="1">
      <alignment horizontal="center" vertical="center" wrapText="1"/>
    </xf>
    <xf numFmtId="0" fontId="10" fillId="4" borderId="57" xfId="1" applyFont="1" applyFill="1" applyBorder="1" applyAlignment="1">
      <alignment horizontal="center" vertical="center" wrapText="1"/>
    </xf>
    <xf numFmtId="9" fontId="9" fillId="3" borderId="53" xfId="6" applyFont="1" applyFill="1" applyBorder="1" applyAlignment="1">
      <alignment horizontal="center" vertical="center" wrapText="1"/>
    </xf>
    <xf numFmtId="0" fontId="9" fillId="3" borderId="54" xfId="1" applyFont="1" applyFill="1" applyBorder="1" applyAlignment="1">
      <alignment horizontal="left" vertical="center" wrapText="1"/>
    </xf>
    <xf numFmtId="0" fontId="9" fillId="3" borderId="60" xfId="1" applyFont="1" applyFill="1" applyBorder="1" applyAlignment="1">
      <alignment horizontal="left" vertical="center" wrapText="1"/>
    </xf>
    <xf numFmtId="0" fontId="9" fillId="3" borderId="57" xfId="1" applyFont="1" applyFill="1" applyBorder="1" applyAlignment="1">
      <alignment horizontal="left" vertical="center" wrapText="1"/>
    </xf>
    <xf numFmtId="0" fontId="9" fillId="3" borderId="63" xfId="0" applyFont="1" applyFill="1" applyBorder="1" applyAlignment="1">
      <alignment horizontal="center" vertical="center" wrapText="1"/>
    </xf>
    <xf numFmtId="0" fontId="9" fillId="3" borderId="64" xfId="1" applyFont="1" applyFill="1" applyBorder="1" applyAlignment="1">
      <alignment horizontal="center" vertical="center" wrapText="1"/>
    </xf>
    <xf numFmtId="0" fontId="9" fillId="3" borderId="42" xfId="1" applyFont="1" applyFill="1" applyBorder="1" applyAlignment="1">
      <alignment horizontal="center" vertical="center" wrapText="1"/>
    </xf>
    <xf numFmtId="0" fontId="9" fillId="3" borderId="46" xfId="0" applyFont="1" applyFill="1" applyBorder="1" applyAlignment="1">
      <alignment horizontal="left" vertical="center" wrapText="1"/>
    </xf>
    <xf numFmtId="1" fontId="9" fillId="3" borderId="41" xfId="6" applyNumberFormat="1" applyFont="1" applyFill="1" applyBorder="1" applyAlignment="1">
      <alignment horizontal="center" vertical="center" wrapText="1"/>
    </xf>
    <xf numFmtId="9" fontId="9" fillId="3" borderId="41" xfId="6" applyFont="1" applyFill="1" applyBorder="1" applyAlignment="1">
      <alignment vertical="center" wrapText="1"/>
    </xf>
    <xf numFmtId="0" fontId="9" fillId="3" borderId="51" xfId="0" applyFont="1" applyFill="1" applyBorder="1" applyAlignment="1">
      <alignment horizontal="left" vertical="center" wrapText="1"/>
    </xf>
    <xf numFmtId="0" fontId="12" fillId="3" borderId="0" xfId="1" applyFont="1" applyFill="1" applyBorder="1" applyAlignment="1">
      <alignment horizontal="center" vertical="center" wrapText="1"/>
    </xf>
    <xf numFmtId="0" fontId="9" fillId="3" borderId="0" xfId="0" applyFont="1" applyFill="1" applyBorder="1" applyAlignment="1">
      <alignment horizontal="left" vertical="center" wrapText="1"/>
    </xf>
    <xf numFmtId="44" fontId="9" fillId="3" borderId="27" xfId="12" applyFont="1" applyFill="1" applyBorder="1" applyAlignment="1">
      <alignment horizontal="center" vertical="center" wrapText="1"/>
    </xf>
    <xf numFmtId="0" fontId="15" fillId="3" borderId="27" xfId="0" applyFont="1" applyFill="1" applyBorder="1" applyAlignment="1">
      <alignment horizontal="center" vertical="center" wrapText="1"/>
    </xf>
    <xf numFmtId="0" fontId="15" fillId="3" borderId="27" xfId="1" applyFont="1" applyFill="1" applyBorder="1" applyAlignment="1">
      <alignment horizontal="center" vertical="center" wrapText="1"/>
    </xf>
    <xf numFmtId="0" fontId="15" fillId="3" borderId="28" xfId="1" applyFont="1" applyFill="1" applyBorder="1" applyAlignment="1">
      <alignment horizontal="center" vertical="center" wrapText="1"/>
    </xf>
    <xf numFmtId="3" fontId="15" fillId="3" borderId="45" xfId="1" applyNumberFormat="1" applyFont="1" applyFill="1" applyBorder="1" applyAlignment="1">
      <alignment horizontal="center" vertical="center" wrapText="1"/>
    </xf>
    <xf numFmtId="0" fontId="15" fillId="3" borderId="45" xfId="1" applyFont="1" applyFill="1" applyBorder="1" applyAlignment="1">
      <alignment horizontal="center" vertical="center" wrapText="1"/>
    </xf>
    <xf numFmtId="9" fontId="15" fillId="3" borderId="45" xfId="6" applyFont="1" applyFill="1" applyBorder="1" applyAlignment="1">
      <alignment horizontal="center" vertical="center" wrapText="1"/>
    </xf>
    <xf numFmtId="3" fontId="15" fillId="3" borderId="41" xfId="1" applyNumberFormat="1" applyFont="1" applyFill="1" applyBorder="1" applyAlignment="1">
      <alignment horizontal="center" vertical="center" wrapText="1"/>
    </xf>
    <xf numFmtId="0" fontId="15" fillId="3" borderId="41" xfId="1" applyFont="1" applyFill="1" applyBorder="1" applyAlignment="1">
      <alignment horizontal="center" vertical="center" wrapText="1"/>
    </xf>
    <xf numFmtId="9" fontId="15" fillId="3" borderId="41" xfId="6" applyFont="1" applyFill="1" applyBorder="1" applyAlignment="1">
      <alignment horizontal="center" vertical="center" wrapText="1"/>
    </xf>
    <xf numFmtId="1" fontId="15" fillId="3" borderId="61" xfId="1" applyNumberFormat="1" applyFont="1" applyFill="1" applyBorder="1" applyAlignment="1">
      <alignment horizontal="center" vertical="center" wrapText="1"/>
    </xf>
    <xf numFmtId="0" fontId="15" fillId="3" borderId="61" xfId="1" applyFont="1" applyFill="1" applyBorder="1" applyAlignment="1">
      <alignment horizontal="center" vertical="center" wrapText="1"/>
    </xf>
    <xf numFmtId="9" fontId="15" fillId="3" borderId="61" xfId="6" applyFont="1" applyFill="1" applyBorder="1" applyAlignment="1">
      <alignment horizontal="center" vertical="center" wrapText="1"/>
    </xf>
    <xf numFmtId="1" fontId="15" fillId="3" borderId="62" xfId="1" applyNumberFormat="1" applyFont="1" applyFill="1" applyBorder="1" applyAlignment="1">
      <alignment horizontal="center" vertical="center" wrapText="1"/>
    </xf>
    <xf numFmtId="0" fontId="15" fillId="3" borderId="62" xfId="1" applyFont="1" applyFill="1" applyBorder="1" applyAlignment="1">
      <alignment horizontal="center" vertical="center" wrapText="1"/>
    </xf>
    <xf numFmtId="9" fontId="15" fillId="3" borderId="62" xfId="6" applyFont="1" applyFill="1" applyBorder="1" applyAlignment="1">
      <alignment horizontal="center" vertical="center" wrapText="1"/>
    </xf>
    <xf numFmtId="0" fontId="15" fillId="3" borderId="41" xfId="7" applyNumberFormat="1" applyFont="1" applyFill="1" applyBorder="1" applyAlignment="1">
      <alignment horizontal="center" vertical="center"/>
    </xf>
    <xf numFmtId="1" fontId="15" fillId="3" borderId="41" xfId="1" applyNumberFormat="1" applyFont="1" applyFill="1" applyBorder="1" applyAlignment="1">
      <alignment horizontal="center" vertical="center" wrapText="1"/>
    </xf>
    <xf numFmtId="2" fontId="15" fillId="3" borderId="41" xfId="1" applyNumberFormat="1" applyFont="1" applyFill="1" applyBorder="1" applyAlignment="1">
      <alignment horizontal="center" vertical="center" wrapText="1"/>
    </xf>
    <xf numFmtId="0" fontId="15" fillId="3" borderId="41" xfId="3" applyNumberFormat="1" applyFont="1" applyFill="1" applyBorder="1" applyAlignment="1">
      <alignment horizontal="center" vertical="center" wrapText="1"/>
    </xf>
    <xf numFmtId="4" fontId="15" fillId="3" borderId="41" xfId="1" applyNumberFormat="1" applyFont="1" applyFill="1" applyBorder="1" applyAlignment="1">
      <alignment horizontal="center" vertical="center" wrapText="1"/>
    </xf>
    <xf numFmtId="1" fontId="15" fillId="3" borderId="50" xfId="1" applyNumberFormat="1" applyFont="1" applyFill="1" applyBorder="1" applyAlignment="1">
      <alignment horizontal="center" vertical="center" wrapText="1"/>
    </xf>
    <xf numFmtId="0" fontId="15" fillId="3" borderId="50" xfId="1" applyFont="1" applyFill="1" applyBorder="1" applyAlignment="1">
      <alignment horizontal="center" vertical="center" wrapText="1"/>
    </xf>
    <xf numFmtId="9" fontId="15" fillId="3" borderId="50" xfId="6" applyFont="1" applyFill="1" applyBorder="1" applyAlignment="1">
      <alignment horizontal="center" vertical="center" wrapText="1"/>
    </xf>
    <xf numFmtId="0" fontId="15" fillId="0" borderId="44" xfId="0" applyFont="1" applyBorder="1" applyAlignment="1">
      <alignment horizontal="center" vertical="center" wrapText="1"/>
    </xf>
    <xf numFmtId="10" fontId="15" fillId="3" borderId="45" xfId="1" applyNumberFormat="1" applyFont="1" applyFill="1" applyBorder="1" applyAlignment="1">
      <alignment horizontal="justify" vertical="center" wrapText="1"/>
    </xf>
    <xf numFmtId="0" fontId="15" fillId="0" borderId="47" xfId="0" applyFont="1" applyBorder="1" applyAlignment="1">
      <alignment horizontal="center" vertical="center" wrapText="1"/>
    </xf>
    <xf numFmtId="10" fontId="15" fillId="3" borderId="41" xfId="1" applyNumberFormat="1" applyFont="1" applyFill="1" applyBorder="1" applyAlignment="1">
      <alignment horizontal="justify" vertical="center" wrapText="1"/>
    </xf>
    <xf numFmtId="10" fontId="15" fillId="3" borderId="41" xfId="1" applyNumberFormat="1" applyFont="1" applyFill="1" applyBorder="1" applyAlignment="1">
      <alignment horizontal="center" vertical="center" wrapText="1"/>
    </xf>
    <xf numFmtId="0" fontId="15" fillId="0" borderId="49" xfId="0" applyFont="1" applyBorder="1" applyAlignment="1">
      <alignment horizontal="center" vertical="center" wrapText="1"/>
    </xf>
    <xf numFmtId="10" fontId="18" fillId="3" borderId="48" xfId="1" applyNumberFormat="1" applyFont="1" applyFill="1" applyBorder="1" applyAlignment="1">
      <alignment horizontal="left" vertical="center" wrapText="1"/>
    </xf>
    <xf numFmtId="10" fontId="9" fillId="0" borderId="0" xfId="1" applyNumberFormat="1" applyFont="1" applyAlignment="1">
      <alignment horizontal="left" vertical="center" wrapText="1"/>
    </xf>
    <xf numFmtId="10" fontId="9" fillId="0" borderId="0" xfId="2" applyFont="1" applyBorder="1" applyAlignment="1">
      <alignment horizontal="left" vertical="center" wrapText="1"/>
    </xf>
    <xf numFmtId="10" fontId="16" fillId="3" borderId="46" xfId="1" applyNumberFormat="1" applyFont="1" applyFill="1" applyBorder="1" applyAlignment="1">
      <alignment horizontal="left" vertical="center" wrapText="1"/>
    </xf>
    <xf numFmtId="10" fontId="16" fillId="3" borderId="48" xfId="1" applyNumberFormat="1" applyFont="1" applyFill="1" applyBorder="1" applyAlignment="1">
      <alignment horizontal="left" vertical="center" wrapText="1"/>
    </xf>
    <xf numFmtId="0" fontId="15" fillId="3" borderId="48" xfId="1" applyFont="1" applyFill="1" applyBorder="1" applyAlignment="1">
      <alignment horizontal="left" vertical="center" wrapText="1"/>
    </xf>
    <xf numFmtId="0" fontId="15" fillId="3" borderId="51" xfId="1" applyFont="1" applyFill="1" applyBorder="1" applyAlignment="1">
      <alignment horizontal="left" vertical="center" wrapText="1"/>
    </xf>
    <xf numFmtId="0" fontId="9" fillId="3" borderId="0" xfId="1" applyFont="1" applyFill="1" applyAlignment="1">
      <alignment horizontal="left" vertical="center" wrapText="1"/>
    </xf>
    <xf numFmtId="10" fontId="15" fillId="3" borderId="48" xfId="1" applyNumberFormat="1" applyFont="1" applyFill="1" applyBorder="1" applyAlignment="1">
      <alignment horizontal="left" vertical="center" wrapText="1"/>
    </xf>
    <xf numFmtId="9" fontId="15" fillId="3" borderId="27" xfId="6" applyFont="1" applyFill="1" applyBorder="1" applyAlignment="1">
      <alignment horizontal="center" vertical="center" wrapText="1"/>
    </xf>
    <xf numFmtId="0" fontId="15" fillId="3" borderId="50" xfId="1" applyFont="1" applyFill="1" applyBorder="1" applyAlignment="1">
      <alignment horizontal="left" vertical="center" wrapText="1"/>
    </xf>
    <xf numFmtId="0" fontId="15" fillId="3" borderId="45" xfId="0" applyFont="1" applyFill="1" applyBorder="1" applyAlignment="1">
      <alignment horizontal="center" vertical="center" wrapText="1"/>
    </xf>
    <xf numFmtId="0" fontId="15" fillId="3" borderId="53" xfId="1" applyFont="1" applyFill="1" applyBorder="1" applyAlignment="1">
      <alignment horizontal="center" vertical="center" wrapText="1"/>
    </xf>
    <xf numFmtId="0" fontId="15" fillId="3" borderId="56" xfId="1" applyFont="1" applyFill="1" applyBorder="1" applyAlignment="1">
      <alignment horizontal="center" vertical="center" wrapText="1"/>
    </xf>
    <xf numFmtId="0" fontId="15" fillId="3" borderId="28" xfId="0" applyFont="1" applyFill="1" applyBorder="1" applyAlignment="1">
      <alignment horizontal="center" vertical="center" wrapText="1"/>
    </xf>
    <xf numFmtId="0" fontId="15" fillId="3" borderId="53" xfId="0" applyFont="1" applyFill="1" applyBorder="1" applyAlignment="1">
      <alignment horizontal="center" vertical="center" wrapText="1"/>
    </xf>
    <xf numFmtId="9" fontId="15" fillId="3" borderId="53" xfId="6" applyFont="1" applyFill="1" applyBorder="1" applyAlignment="1">
      <alignment horizontal="center" vertical="center" wrapText="1"/>
    </xf>
    <xf numFmtId="0" fontId="15" fillId="3" borderId="54" xfId="0" applyFont="1" applyFill="1" applyBorder="1" applyAlignment="1">
      <alignment horizontal="left" vertical="center" wrapText="1"/>
    </xf>
    <xf numFmtId="0" fontId="15" fillId="3" borderId="56" xfId="0" applyFont="1" applyFill="1" applyBorder="1" applyAlignment="1">
      <alignment horizontal="center" vertical="center" wrapText="1"/>
    </xf>
    <xf numFmtId="9" fontId="15" fillId="3" borderId="56" xfId="6" applyFont="1" applyFill="1" applyBorder="1" applyAlignment="1">
      <alignment horizontal="center" vertical="center" wrapText="1"/>
    </xf>
    <xf numFmtId="0" fontId="15" fillId="3" borderId="57" xfId="0" applyFont="1" applyFill="1" applyBorder="1" applyAlignment="1">
      <alignment horizontal="left" vertical="center" wrapText="1"/>
    </xf>
    <xf numFmtId="0" fontId="15" fillId="3" borderId="44" xfId="0" applyFont="1" applyFill="1" applyBorder="1" applyAlignment="1">
      <alignment horizontal="center" vertical="center" wrapText="1"/>
    </xf>
    <xf numFmtId="0" fontId="15" fillId="0" borderId="45" xfId="0" applyFont="1" applyBorder="1" applyAlignment="1">
      <alignment horizontal="center" vertical="center" wrapText="1"/>
    </xf>
    <xf numFmtId="10" fontId="15" fillId="3" borderId="46" xfId="1" applyNumberFormat="1" applyFont="1" applyFill="1" applyBorder="1" applyAlignment="1">
      <alignment horizontal="left" vertical="center" wrapText="1"/>
    </xf>
    <xf numFmtId="0" fontId="15" fillId="3" borderId="47" xfId="0" applyFont="1" applyFill="1" applyBorder="1" applyAlignment="1">
      <alignment horizontal="center" vertical="center" wrapText="1"/>
    </xf>
    <xf numFmtId="0" fontId="15" fillId="0" borderId="41" xfId="0" applyFont="1" applyBorder="1" applyAlignment="1">
      <alignment horizontal="center" vertical="center" wrapText="1"/>
    </xf>
    <xf numFmtId="0" fontId="15" fillId="3" borderId="41" xfId="0" applyFont="1" applyFill="1" applyBorder="1" applyAlignment="1">
      <alignment horizontal="center" vertical="center" wrapText="1"/>
    </xf>
    <xf numFmtId="0" fontId="15" fillId="3" borderId="48" xfId="0" applyFont="1" applyFill="1" applyBorder="1" applyAlignment="1">
      <alignment horizontal="left" vertical="center" wrapText="1"/>
    </xf>
    <xf numFmtId="9" fontId="15" fillId="3" borderId="41" xfId="1" applyNumberFormat="1" applyFont="1" applyFill="1" applyBorder="1" applyAlignment="1">
      <alignment horizontal="center" vertical="center" wrapText="1"/>
    </xf>
    <xf numFmtId="0" fontId="15" fillId="3" borderId="49" xfId="0" applyFont="1" applyFill="1" applyBorder="1" applyAlignment="1">
      <alignment horizontal="center" vertical="center" wrapText="1"/>
    </xf>
    <xf numFmtId="0" fontId="15" fillId="3" borderId="50" xfId="0" applyFont="1" applyFill="1" applyBorder="1" applyAlignment="1">
      <alignment horizontal="center" vertical="center" wrapText="1"/>
    </xf>
    <xf numFmtId="9" fontId="15" fillId="3" borderId="38" xfId="6" applyFont="1" applyFill="1" applyBorder="1" applyAlignment="1">
      <alignment horizontal="center" vertical="center" wrapText="1"/>
    </xf>
    <xf numFmtId="0" fontId="15" fillId="3" borderId="39" xfId="0" applyFont="1" applyFill="1" applyBorder="1" applyAlignment="1">
      <alignment horizontal="center" vertical="center" wrapText="1"/>
    </xf>
    <xf numFmtId="10" fontId="15" fillId="3" borderId="41" xfId="1" applyNumberFormat="1" applyFont="1" applyFill="1" applyBorder="1" applyAlignment="1">
      <alignment horizontal="center" vertical="center" wrapText="1"/>
    </xf>
    <xf numFmtId="9" fontId="15" fillId="3" borderId="41" xfId="0" applyNumberFormat="1" applyFont="1" applyFill="1" applyBorder="1" applyAlignment="1">
      <alignment horizontal="center" vertical="center" wrapText="1"/>
    </xf>
    <xf numFmtId="10" fontId="15" fillId="3" borderId="41" xfId="2" applyFont="1" applyFill="1" applyBorder="1" applyAlignment="1">
      <alignment horizontal="center" vertical="center" wrapText="1"/>
    </xf>
    <xf numFmtId="0" fontId="15" fillId="3" borderId="45" xfId="2" applyNumberFormat="1" applyFont="1" applyFill="1" applyBorder="1" applyAlignment="1">
      <alignment horizontal="center" vertical="center" wrapText="1"/>
    </xf>
    <xf numFmtId="4" fontId="15" fillId="3" borderId="45" xfId="7" applyNumberFormat="1" applyFont="1" applyFill="1" applyBorder="1" applyAlignment="1">
      <alignment horizontal="center" vertical="center" wrapText="1"/>
    </xf>
    <xf numFmtId="4" fontId="15" fillId="3" borderId="45" xfId="1" applyNumberFormat="1" applyFont="1" applyFill="1" applyBorder="1" applyAlignment="1">
      <alignment horizontal="center" vertical="center" wrapText="1"/>
    </xf>
    <xf numFmtId="10" fontId="15" fillId="3" borderId="45" xfId="1" applyNumberFormat="1" applyFont="1" applyFill="1" applyBorder="1" applyAlignment="1">
      <alignment horizontal="center" vertical="center" wrapText="1"/>
    </xf>
    <xf numFmtId="0" fontId="15" fillId="3" borderId="46" xfId="0" applyFont="1" applyFill="1" applyBorder="1" applyAlignment="1">
      <alignment horizontal="left" vertical="center" wrapText="1"/>
    </xf>
    <xf numFmtId="0" fontId="15" fillId="3" borderId="47" xfId="0" applyFont="1" applyFill="1" applyBorder="1" applyAlignment="1">
      <alignment horizontal="center" vertical="center" wrapText="1"/>
    </xf>
    <xf numFmtId="0" fontId="15" fillId="3" borderId="51" xfId="0" applyFont="1" applyFill="1" applyBorder="1" applyAlignment="1">
      <alignment horizontal="left" vertical="center" wrapText="1"/>
    </xf>
    <xf numFmtId="0" fontId="9" fillId="0" borderId="52" xfId="0" applyFont="1" applyBorder="1" applyAlignment="1">
      <alignment horizontal="center" vertical="center" wrapText="1"/>
    </xf>
    <xf numFmtId="0" fontId="9" fillId="0" borderId="53" xfId="0" applyFont="1" applyBorder="1" applyAlignment="1">
      <alignment horizontal="center" vertical="center" wrapText="1"/>
    </xf>
    <xf numFmtId="0" fontId="9" fillId="3" borderId="53" xfId="0" applyFont="1" applyFill="1" applyBorder="1" applyAlignment="1">
      <alignment horizontal="center" vertical="center" wrapText="1"/>
    </xf>
    <xf numFmtId="9" fontId="9" fillId="3" borderId="53" xfId="2" applyNumberFormat="1" applyFont="1" applyFill="1" applyBorder="1" applyAlignment="1">
      <alignment horizontal="center" vertical="center" wrapText="1"/>
    </xf>
    <xf numFmtId="9" fontId="9" fillId="3" borderId="53" xfId="0" applyNumberFormat="1" applyFont="1" applyFill="1" applyBorder="1" applyAlignment="1">
      <alignment horizontal="center" vertical="center" wrapText="1"/>
    </xf>
    <xf numFmtId="10" fontId="9" fillId="3" borderId="54" xfId="1" applyNumberFormat="1" applyFont="1" applyFill="1" applyBorder="1" applyAlignment="1">
      <alignment horizontal="left" vertical="center" wrapText="1"/>
    </xf>
    <xf numFmtId="0" fontId="9" fillId="0" borderId="55" xfId="0" applyFont="1" applyBorder="1" applyAlignment="1">
      <alignment horizontal="center" vertical="center" wrapText="1"/>
    </xf>
    <xf numFmtId="0" fontId="9" fillId="0" borderId="56" xfId="0" applyFont="1" applyBorder="1" applyAlignment="1">
      <alignment horizontal="center" vertical="center" wrapText="1"/>
    </xf>
    <xf numFmtId="0" fontId="9" fillId="3" borderId="56" xfId="0" applyFont="1" applyFill="1" applyBorder="1" applyAlignment="1">
      <alignment horizontal="center" vertical="center" wrapText="1"/>
    </xf>
    <xf numFmtId="9" fontId="9" fillId="3" borderId="56" xfId="2" applyNumberFormat="1" applyFont="1" applyFill="1" applyBorder="1" applyAlignment="1">
      <alignment horizontal="center" vertical="center" wrapText="1"/>
    </xf>
    <xf numFmtId="9" fontId="9" fillId="3" borderId="56" xfId="0" applyNumberFormat="1" applyFont="1" applyFill="1" applyBorder="1" applyAlignment="1">
      <alignment horizontal="center" vertical="center" wrapText="1"/>
    </xf>
    <xf numFmtId="10" fontId="9" fillId="3" borderId="57" xfId="1" applyNumberFormat="1" applyFont="1" applyFill="1" applyBorder="1" applyAlignment="1">
      <alignment horizontal="left" vertical="center" wrapText="1"/>
    </xf>
    <xf numFmtId="0" fontId="15" fillId="3" borderId="53" xfId="11" applyFont="1" applyFill="1" applyBorder="1" applyAlignment="1">
      <alignment horizontal="center" vertical="center" wrapText="1"/>
    </xf>
    <xf numFmtId="0" fontId="10" fillId="4" borderId="65" xfId="1" applyFont="1" applyFill="1" applyBorder="1" applyAlignment="1">
      <alignment horizontal="center" vertical="center" wrapText="1"/>
    </xf>
    <xf numFmtId="0" fontId="9" fillId="3" borderId="67" xfId="1" applyFont="1" applyFill="1" applyBorder="1" applyAlignment="1">
      <alignment horizontal="center" vertical="center" wrapText="1"/>
    </xf>
    <xf numFmtId="0" fontId="9" fillId="3" borderId="68" xfId="1" applyFont="1" applyFill="1" applyBorder="1" applyAlignment="1">
      <alignment horizontal="center" vertical="center" wrapText="1"/>
    </xf>
    <xf numFmtId="9" fontId="9" fillId="3" borderId="68" xfId="6" applyFont="1" applyFill="1" applyBorder="1" applyAlignment="1">
      <alignment horizontal="center" vertical="center" wrapText="1"/>
    </xf>
    <xf numFmtId="9" fontId="9" fillId="3" borderId="68" xfId="3" applyFont="1" applyFill="1" applyBorder="1" applyAlignment="1">
      <alignment horizontal="center" vertical="center" wrapText="1"/>
    </xf>
    <xf numFmtId="0" fontId="15" fillId="3" borderId="68" xfId="1" applyFont="1" applyFill="1" applyBorder="1" applyAlignment="1">
      <alignment horizontal="center" vertical="center" wrapText="1"/>
    </xf>
    <xf numFmtId="0" fontId="9" fillId="3" borderId="69" xfId="1" applyFont="1" applyFill="1" applyBorder="1" applyAlignment="1">
      <alignment horizontal="left" vertical="center" wrapText="1"/>
    </xf>
    <xf numFmtId="0" fontId="9" fillId="3" borderId="38" xfId="0" applyFont="1" applyFill="1" applyBorder="1" applyAlignment="1">
      <alignment horizontal="center" vertical="center" wrapText="1"/>
    </xf>
    <xf numFmtId="0" fontId="15" fillId="3" borderId="38" xfId="0" applyFont="1" applyFill="1" applyBorder="1" applyAlignment="1">
      <alignment horizontal="center" vertical="center" wrapText="1"/>
    </xf>
    <xf numFmtId="0" fontId="9" fillId="3" borderId="40" xfId="0" applyFont="1" applyFill="1" applyBorder="1" applyAlignment="1">
      <alignment horizontal="left" vertical="center" wrapText="1"/>
    </xf>
    <xf numFmtId="0" fontId="15" fillId="3" borderId="38" xfId="1" applyFont="1" applyFill="1" applyBorder="1" applyAlignment="1">
      <alignment horizontal="center" vertical="center" wrapText="1"/>
    </xf>
    <xf numFmtId="10" fontId="9" fillId="3" borderId="40" xfId="1" applyNumberFormat="1" applyFont="1" applyFill="1" applyBorder="1" applyAlignment="1">
      <alignment horizontal="left" vertical="center" wrapText="1"/>
    </xf>
    <xf numFmtId="10" fontId="14" fillId="3" borderId="66" xfId="1" applyNumberFormat="1" applyFont="1" applyFill="1" applyBorder="1" applyAlignment="1">
      <alignment horizontal="left" vertical="center" wrapText="1"/>
    </xf>
    <xf numFmtId="10" fontId="9" fillId="3" borderId="60" xfId="1" applyNumberFormat="1" applyFont="1" applyFill="1" applyBorder="1" applyAlignment="1">
      <alignment horizontal="left" vertical="center" wrapText="1"/>
    </xf>
    <xf numFmtId="9" fontId="9" fillId="3" borderId="56" xfId="3" applyFont="1" applyFill="1" applyBorder="1" applyAlignment="1">
      <alignment horizontal="center" vertical="center" wrapText="1"/>
    </xf>
    <xf numFmtId="0" fontId="9" fillId="3" borderId="70" xfId="0" applyFont="1" applyFill="1" applyBorder="1" applyAlignment="1">
      <alignment horizontal="center" vertical="center" wrapText="1"/>
    </xf>
    <xf numFmtId="0" fontId="9" fillId="3" borderId="39" xfId="0" applyFont="1" applyFill="1" applyBorder="1" applyAlignment="1">
      <alignment horizontal="center" vertical="center" wrapText="1"/>
    </xf>
    <xf numFmtId="9" fontId="9" fillId="3" borderId="39" xfId="6" applyFont="1" applyFill="1" applyBorder="1" applyAlignment="1">
      <alignment horizontal="center" vertical="center" wrapText="1"/>
    </xf>
    <xf numFmtId="10" fontId="9" fillId="3" borderId="71" xfId="1" applyNumberFormat="1" applyFont="1" applyFill="1" applyBorder="1" applyAlignment="1">
      <alignment horizontal="left" vertical="center" wrapText="1"/>
    </xf>
    <xf numFmtId="10" fontId="19" fillId="0" borderId="0" xfId="2" applyFont="1" applyAlignment="1">
      <alignment horizontal="left" vertical="center" wrapText="1"/>
    </xf>
    <xf numFmtId="0" fontId="19" fillId="0" borderId="0" xfId="1" applyFont="1" applyAlignment="1">
      <alignment horizontal="left" vertical="center" wrapText="1"/>
    </xf>
    <xf numFmtId="0" fontId="19" fillId="0" borderId="0" xfId="0" applyFont="1" applyAlignment="1">
      <alignment horizontal="left" vertical="center" wrapText="1"/>
    </xf>
    <xf numFmtId="0" fontId="19" fillId="0" borderId="0" xfId="0" applyFont="1" applyAlignment="1">
      <alignment horizontal="left" vertical="center" wrapText="1"/>
    </xf>
    <xf numFmtId="0" fontId="19" fillId="0" borderId="0" xfId="0" applyFont="1" applyAlignment="1">
      <alignment horizontal="center" vertical="center" wrapText="1"/>
    </xf>
    <xf numFmtId="0" fontId="9" fillId="3" borderId="37" xfId="1" applyFont="1" applyFill="1" applyBorder="1" applyAlignment="1">
      <alignment vertical="center" wrapText="1"/>
    </xf>
    <xf numFmtId="9" fontId="9" fillId="3" borderId="38" xfId="2" applyNumberFormat="1" applyFont="1" applyFill="1" applyBorder="1" applyAlignment="1">
      <alignment horizontal="center" vertical="center" wrapText="1"/>
    </xf>
    <xf numFmtId="9" fontId="9" fillId="3" borderId="38" xfId="0" applyNumberFormat="1" applyFont="1" applyFill="1" applyBorder="1" applyAlignment="1">
      <alignment horizontal="center" vertical="center" wrapText="1"/>
    </xf>
    <xf numFmtId="0" fontId="9" fillId="3" borderId="54" xfId="0" applyFont="1" applyFill="1" applyBorder="1" applyAlignment="1">
      <alignment horizontal="left" vertical="center" wrapText="1"/>
    </xf>
    <xf numFmtId="0" fontId="9" fillId="3" borderId="60" xfId="0" applyFont="1" applyFill="1" applyBorder="1" applyAlignment="1">
      <alignment horizontal="left" vertical="center" wrapText="1"/>
    </xf>
    <xf numFmtId="0" fontId="9" fillId="3" borderId="57" xfId="0" applyFont="1" applyFill="1" applyBorder="1" applyAlignment="1">
      <alignment horizontal="left" vertical="center" wrapText="1"/>
    </xf>
    <xf numFmtId="0" fontId="9" fillId="3" borderId="37" xfId="1" applyFont="1" applyFill="1" applyBorder="1" applyAlignment="1">
      <alignment horizontal="center" vertical="center" wrapText="1"/>
    </xf>
    <xf numFmtId="1" fontId="9" fillId="3" borderId="38" xfId="6" applyNumberFormat="1" applyFont="1" applyFill="1" applyBorder="1" applyAlignment="1">
      <alignment horizontal="center" vertical="center" wrapText="1"/>
    </xf>
    <xf numFmtId="9" fontId="9" fillId="3" borderId="38" xfId="6" applyFont="1" applyFill="1" applyBorder="1" applyAlignment="1">
      <alignment vertical="center" wrapText="1"/>
    </xf>
    <xf numFmtId="41" fontId="9" fillId="3" borderId="53" xfId="8" applyFont="1" applyFill="1" applyBorder="1" applyAlignment="1">
      <alignment horizontal="center" vertical="center" wrapText="1"/>
    </xf>
    <xf numFmtId="44" fontId="9" fillId="3" borderId="53" xfId="12" applyFont="1" applyFill="1" applyBorder="1" applyAlignment="1">
      <alignment horizontal="center" vertical="center" wrapText="1"/>
    </xf>
    <xf numFmtId="10" fontId="9" fillId="3" borderId="53" xfId="6" applyNumberFormat="1" applyFont="1" applyFill="1" applyBorder="1" applyAlignment="1">
      <alignment horizontal="center" vertical="center" wrapText="1"/>
    </xf>
    <xf numFmtId="10" fontId="9" fillId="3" borderId="54" xfId="0" applyNumberFormat="1" applyFont="1" applyFill="1" applyBorder="1" applyAlignment="1">
      <alignment horizontal="left" vertical="center" wrapText="1"/>
    </xf>
    <xf numFmtId="10" fontId="9" fillId="3" borderId="60" xfId="0" applyNumberFormat="1" applyFont="1" applyFill="1" applyBorder="1" applyAlignment="1">
      <alignment horizontal="left" vertical="center" wrapText="1"/>
    </xf>
    <xf numFmtId="10" fontId="9" fillId="3" borderId="57" xfId="0" applyNumberFormat="1" applyFont="1" applyFill="1" applyBorder="1" applyAlignment="1">
      <alignment horizontal="left" vertical="center" wrapText="1"/>
    </xf>
    <xf numFmtId="3" fontId="15" fillId="3" borderId="41" xfId="1" applyNumberFormat="1" applyFont="1" applyFill="1" applyBorder="1" applyAlignment="1">
      <alignment horizontal="center" vertical="center" wrapText="1"/>
    </xf>
    <xf numFmtId="49" fontId="18" fillId="3" borderId="48" xfId="1" applyNumberFormat="1" applyFont="1" applyFill="1" applyBorder="1" applyAlignment="1">
      <alignment horizontal="left" vertical="top" wrapText="1"/>
    </xf>
    <xf numFmtId="4" fontId="9" fillId="3" borderId="53" xfId="1" applyNumberFormat="1" applyFont="1" applyFill="1" applyBorder="1" applyAlignment="1">
      <alignment horizontal="center" vertical="center" wrapText="1"/>
    </xf>
    <xf numFmtId="166" fontId="15" fillId="3" borderId="53" xfId="7" applyNumberFormat="1" applyFont="1" applyFill="1" applyBorder="1" applyAlignment="1">
      <alignment horizontal="center" vertical="center" wrapText="1"/>
    </xf>
    <xf numFmtId="10" fontId="15" fillId="3" borderId="54" xfId="1" applyNumberFormat="1" applyFont="1" applyFill="1" applyBorder="1" applyAlignment="1">
      <alignment horizontal="left" vertical="center" wrapText="1"/>
    </xf>
    <xf numFmtId="4" fontId="9" fillId="3" borderId="56" xfId="1" applyNumberFormat="1" applyFont="1" applyFill="1" applyBorder="1" applyAlignment="1">
      <alignment horizontal="center" vertical="center" wrapText="1"/>
    </xf>
    <xf numFmtId="166" fontId="15" fillId="3" borderId="56" xfId="1" applyNumberFormat="1" applyFont="1" applyFill="1" applyBorder="1" applyAlignment="1">
      <alignment horizontal="center" vertical="center" wrapText="1"/>
    </xf>
    <xf numFmtId="0" fontId="15" fillId="3" borderId="57" xfId="1" applyFont="1" applyFill="1" applyBorder="1" applyAlignment="1">
      <alignment horizontal="left" vertical="center" wrapText="1"/>
    </xf>
    <xf numFmtId="0" fontId="15" fillId="3" borderId="40" xfId="1" applyFont="1" applyFill="1" applyBorder="1" applyAlignment="1">
      <alignment horizontal="left" vertical="center" wrapText="1"/>
    </xf>
    <xf numFmtId="4" fontId="9" fillId="3" borderId="38" xfId="1" applyNumberFormat="1" applyFont="1" applyFill="1" applyBorder="1" applyAlignment="1">
      <alignment horizontal="center" vertical="center" wrapText="1"/>
    </xf>
    <xf numFmtId="9" fontId="15" fillId="3" borderId="53" xfId="0" applyNumberFormat="1" applyFont="1" applyFill="1" applyBorder="1" applyAlignment="1">
      <alignment horizontal="center" vertical="center" wrapText="1"/>
    </xf>
    <xf numFmtId="0" fontId="15" fillId="3" borderId="60" xfId="0" applyFont="1" applyFill="1" applyBorder="1" applyAlignment="1">
      <alignment horizontal="left" vertical="center" wrapText="1"/>
    </xf>
    <xf numFmtId="0" fontId="10" fillId="4" borderId="66" xfId="1" applyFont="1" applyFill="1" applyBorder="1" applyAlignment="1">
      <alignment horizontal="center" vertical="center" wrapText="1"/>
    </xf>
    <xf numFmtId="0" fontId="15" fillId="3" borderId="72" xfId="0" applyFont="1" applyFill="1" applyBorder="1" applyAlignment="1">
      <alignment horizontal="center" vertical="center" wrapText="1"/>
    </xf>
    <xf numFmtId="0" fontId="15" fillId="0" borderId="61" xfId="0" applyFont="1" applyBorder="1" applyAlignment="1">
      <alignment horizontal="center" vertical="center" wrapText="1"/>
    </xf>
    <xf numFmtId="9" fontId="15" fillId="3" borderId="61" xfId="1" applyNumberFormat="1" applyFont="1" applyFill="1" applyBorder="1" applyAlignment="1">
      <alignment horizontal="center" vertical="center" wrapText="1"/>
    </xf>
    <xf numFmtId="9" fontId="15" fillId="3" borderId="61" xfId="6" applyFont="1" applyFill="1" applyBorder="1" applyAlignment="1">
      <alignment horizontal="center" vertical="center" wrapText="1"/>
    </xf>
    <xf numFmtId="0" fontId="15" fillId="3" borderId="61" xfId="0" applyFont="1" applyFill="1" applyBorder="1" applyAlignment="1">
      <alignment horizontal="center" vertical="center" wrapText="1"/>
    </xf>
    <xf numFmtId="10" fontId="15" fillId="3" borderId="73" xfId="1" applyNumberFormat="1" applyFont="1" applyFill="1" applyBorder="1" applyAlignment="1">
      <alignment horizontal="left" vertical="center" wrapText="1"/>
    </xf>
    <xf numFmtId="0" fontId="15" fillId="3" borderId="74" xfId="0" applyFont="1" applyFill="1" applyBorder="1" applyAlignment="1">
      <alignment horizontal="center" vertical="center" wrapText="1"/>
    </xf>
    <xf numFmtId="0" fontId="15" fillId="0" borderId="75" xfId="0" applyFont="1" applyBorder="1" applyAlignment="1">
      <alignment horizontal="center" vertical="center" wrapText="1"/>
    </xf>
    <xf numFmtId="9" fontId="15" fillId="3" borderId="75" xfId="6" applyFont="1" applyFill="1" applyBorder="1" applyAlignment="1">
      <alignment horizontal="center" vertical="center" wrapText="1"/>
    </xf>
    <xf numFmtId="0" fontId="15" fillId="3" borderId="75" xfId="0" applyFont="1" applyFill="1" applyBorder="1" applyAlignment="1">
      <alignment horizontal="center" vertical="center" wrapText="1"/>
    </xf>
    <xf numFmtId="10" fontId="15" fillId="3" borderId="76" xfId="1" applyNumberFormat="1" applyFont="1" applyFill="1" applyBorder="1" applyAlignment="1">
      <alignment horizontal="left" vertical="center" wrapText="1"/>
    </xf>
    <xf numFmtId="0" fontId="15" fillId="3" borderId="77" xfId="0" applyFont="1" applyFill="1" applyBorder="1" applyAlignment="1">
      <alignment horizontal="center" vertical="center" wrapText="1"/>
    </xf>
    <xf numFmtId="0" fontId="15" fillId="0" borderId="78" xfId="0" applyFont="1" applyBorder="1" applyAlignment="1">
      <alignment horizontal="center" vertical="center" wrapText="1"/>
    </xf>
    <xf numFmtId="9" fontId="15" fillId="3" borderId="78" xfId="1" applyNumberFormat="1" applyFont="1" applyFill="1" applyBorder="1" applyAlignment="1">
      <alignment horizontal="center" vertical="center" wrapText="1"/>
    </xf>
    <xf numFmtId="9" fontId="15" fillId="3" borderId="78" xfId="6" applyFont="1" applyFill="1" applyBorder="1" applyAlignment="1">
      <alignment horizontal="center" vertical="center" wrapText="1"/>
    </xf>
    <xf numFmtId="0" fontId="15" fillId="3" borderId="78" xfId="0" applyFont="1" applyFill="1" applyBorder="1" applyAlignment="1">
      <alignment horizontal="center" vertical="center" wrapText="1"/>
    </xf>
    <xf numFmtId="10" fontId="15" fillId="3" borderId="79" xfId="1" applyNumberFormat="1" applyFont="1" applyFill="1" applyBorder="1" applyAlignment="1">
      <alignment horizontal="left" vertical="center" wrapText="1"/>
    </xf>
    <xf numFmtId="0" fontId="19" fillId="0" borderId="80" xfId="1" applyFont="1" applyBorder="1" applyAlignment="1">
      <alignment horizontal="left" vertical="center" wrapText="1"/>
    </xf>
    <xf numFmtId="0" fontId="19" fillId="0" borderId="81" xfId="1" applyFont="1" applyBorder="1" applyAlignment="1">
      <alignment horizontal="left" vertical="center" wrapText="1"/>
    </xf>
    <xf numFmtId="0" fontId="19" fillId="0" borderId="82" xfId="1" applyFont="1" applyBorder="1" applyAlignment="1">
      <alignment horizontal="left" vertical="center" wrapText="1"/>
    </xf>
    <xf numFmtId="0" fontId="19" fillId="0" borderId="83" xfId="1" applyFont="1" applyBorder="1" applyAlignment="1">
      <alignment horizontal="left" vertical="center" wrapText="1"/>
    </xf>
    <xf numFmtId="0" fontId="19" fillId="0" borderId="84" xfId="1" applyFont="1" applyBorder="1" applyAlignment="1">
      <alignment horizontal="left" vertical="center" wrapText="1"/>
    </xf>
    <xf numFmtId="0" fontId="19" fillId="0" borderId="86" xfId="1" applyFont="1" applyBorder="1" applyAlignment="1">
      <alignment horizontal="left" vertical="center" wrapText="1"/>
    </xf>
    <xf numFmtId="0" fontId="19" fillId="0" borderId="87" xfId="1" applyFont="1" applyBorder="1" applyAlignment="1">
      <alignment horizontal="left" vertical="center" wrapText="1"/>
    </xf>
    <xf numFmtId="0" fontId="15" fillId="0" borderId="0" xfId="1" applyFont="1" applyBorder="1" applyAlignment="1">
      <alignment horizontal="justify" vertical="center" wrapText="1"/>
    </xf>
    <xf numFmtId="0" fontId="15" fillId="0" borderId="88" xfId="1" applyFont="1" applyBorder="1" applyAlignment="1">
      <alignment horizontal="justify" vertical="center" wrapText="1"/>
    </xf>
    <xf numFmtId="0" fontId="19" fillId="0" borderId="81" xfId="1" applyFont="1" applyBorder="1" applyAlignment="1">
      <alignment horizontal="justify" vertical="center" wrapText="1"/>
    </xf>
    <xf numFmtId="0" fontId="19" fillId="0" borderId="86" xfId="1" applyFont="1" applyBorder="1" applyAlignment="1">
      <alignment horizontal="justify" vertical="center" wrapText="1"/>
    </xf>
    <xf numFmtId="0" fontId="19" fillId="0" borderId="82" xfId="1" applyFont="1" applyBorder="1" applyAlignment="1">
      <alignment horizontal="justify" vertical="center" wrapText="1"/>
    </xf>
    <xf numFmtId="0" fontId="9" fillId="0" borderId="0" xfId="1" applyFont="1" applyBorder="1" applyAlignment="1">
      <alignment horizontal="center" vertical="center" wrapText="1"/>
    </xf>
    <xf numFmtId="0" fontId="11" fillId="0" borderId="0" xfId="1" applyFont="1" applyBorder="1" applyAlignment="1">
      <alignment horizontal="center" vertical="center" wrapText="1"/>
    </xf>
    <xf numFmtId="0" fontId="9" fillId="0" borderId="89" xfId="1" applyFont="1" applyBorder="1" applyAlignment="1">
      <alignment horizontal="center" vertical="center" wrapText="1"/>
    </xf>
    <xf numFmtId="0" fontId="9" fillId="0" borderId="90" xfId="1" applyFont="1" applyBorder="1" applyAlignment="1">
      <alignment horizontal="center" vertical="center" wrapText="1"/>
    </xf>
    <xf numFmtId="0" fontId="9" fillId="0" borderId="91" xfId="1" applyFont="1" applyBorder="1" applyAlignment="1">
      <alignment horizontal="center" vertical="center" wrapText="1"/>
    </xf>
    <xf numFmtId="0" fontId="9" fillId="0" borderId="80" xfId="1" applyFont="1" applyBorder="1" applyAlignment="1">
      <alignment horizontal="center" vertical="center" wrapText="1"/>
    </xf>
    <xf numFmtId="0" fontId="9" fillId="0" borderId="87" xfId="1" applyFont="1" applyBorder="1" applyAlignment="1">
      <alignment horizontal="center" vertical="center" wrapText="1"/>
    </xf>
    <xf numFmtId="0" fontId="9" fillId="0" borderId="92" xfId="1" applyFont="1" applyBorder="1" applyAlignment="1">
      <alignment horizontal="center" vertical="center" wrapText="1"/>
    </xf>
    <xf numFmtId="0" fontId="9" fillId="0" borderId="93" xfId="1" applyFont="1" applyBorder="1" applyAlignment="1">
      <alignment horizontal="center" vertical="center" wrapText="1"/>
    </xf>
    <xf numFmtId="0" fontId="9" fillId="0" borderId="88" xfId="1" applyFont="1" applyBorder="1" applyAlignment="1">
      <alignment horizontal="center" vertical="center" wrapText="1"/>
    </xf>
    <xf numFmtId="0" fontId="11" fillId="0" borderId="93" xfId="1" applyFont="1" applyBorder="1" applyAlignment="1">
      <alignment horizontal="center" vertical="center" wrapText="1"/>
    </xf>
    <xf numFmtId="0" fontId="11" fillId="0" borderId="88" xfId="1" applyFont="1" applyBorder="1" applyAlignment="1">
      <alignment horizontal="center" vertical="center" wrapText="1"/>
    </xf>
    <xf numFmtId="0" fontId="9" fillId="0" borderId="83" xfId="1" applyFont="1" applyBorder="1" applyAlignment="1">
      <alignment horizontal="center" vertical="center" wrapText="1"/>
    </xf>
    <xf numFmtId="0" fontId="9" fillId="0" borderId="84" xfId="1" applyFont="1" applyBorder="1" applyAlignment="1">
      <alignment horizontal="center" vertical="center" wrapText="1"/>
    </xf>
    <xf numFmtId="0" fontId="9" fillId="0" borderId="85" xfId="1" applyFont="1" applyBorder="1" applyAlignment="1">
      <alignment horizontal="center" vertical="center" wrapText="1"/>
    </xf>
    <xf numFmtId="0" fontId="9" fillId="0" borderId="94" xfId="1" applyFont="1" applyBorder="1" applyAlignment="1">
      <alignment horizontal="center" vertical="center" wrapText="1"/>
    </xf>
    <xf numFmtId="0" fontId="9" fillId="0" borderId="95" xfId="1" applyFont="1" applyBorder="1" applyAlignment="1">
      <alignment horizontal="center" vertical="center" wrapText="1"/>
    </xf>
    <xf numFmtId="0" fontId="9" fillId="0" borderId="96" xfId="1" applyFont="1" applyBorder="1" applyAlignment="1">
      <alignment horizontal="center" vertical="center" wrapText="1"/>
    </xf>
    <xf numFmtId="0" fontId="9" fillId="0" borderId="97" xfId="1" applyFont="1" applyBorder="1" applyAlignment="1">
      <alignment horizontal="center" vertical="center" wrapText="1"/>
    </xf>
    <xf numFmtId="0" fontId="9" fillId="0" borderId="98" xfId="1" applyFont="1" applyBorder="1" applyAlignment="1">
      <alignment horizontal="center" vertical="center" wrapText="1"/>
    </xf>
    <xf numFmtId="0" fontId="9" fillId="0" borderId="99" xfId="1" applyFont="1" applyBorder="1" applyAlignment="1">
      <alignment horizontal="center" vertical="center" wrapText="1"/>
    </xf>
    <xf numFmtId="0" fontId="9" fillId="0" borderId="100" xfId="1" applyFont="1" applyBorder="1" applyAlignment="1">
      <alignment horizontal="center" vertical="center" wrapText="1"/>
    </xf>
    <xf numFmtId="0" fontId="9" fillId="0" borderId="101" xfId="1" applyFont="1" applyBorder="1" applyAlignment="1">
      <alignment horizontal="center" vertical="center" wrapText="1"/>
    </xf>
    <xf numFmtId="0" fontId="12" fillId="0" borderId="43" xfId="1" applyFont="1" applyBorder="1" applyAlignment="1">
      <alignment horizontal="center" vertical="center" wrapText="1"/>
    </xf>
    <xf numFmtId="0" fontId="9" fillId="0" borderId="102" xfId="1" applyFont="1" applyBorder="1" applyAlignment="1">
      <alignment horizontal="center" vertical="center" wrapText="1"/>
    </xf>
    <xf numFmtId="0" fontId="15" fillId="3" borderId="38" xfId="0" applyFont="1" applyFill="1" applyBorder="1" applyAlignment="1">
      <alignment horizontal="left" vertical="center" wrapText="1"/>
    </xf>
    <xf numFmtId="0" fontId="15" fillId="3" borderId="53" xfId="0" applyFont="1" applyFill="1" applyBorder="1" applyAlignment="1">
      <alignment horizontal="left" vertical="center" wrapText="1"/>
    </xf>
    <xf numFmtId="0" fontId="15" fillId="3" borderId="27" xfId="0" applyFont="1" applyFill="1" applyBorder="1" applyAlignment="1">
      <alignment horizontal="left" vertical="center" wrapText="1"/>
    </xf>
    <xf numFmtId="0" fontId="15" fillId="3" borderId="56" xfId="0" applyFont="1" applyFill="1" applyBorder="1" applyAlignment="1">
      <alignment horizontal="left" vertical="center" wrapText="1"/>
    </xf>
    <xf numFmtId="0" fontId="15" fillId="3" borderId="45" xfId="1" applyFont="1" applyFill="1" applyBorder="1" applyAlignment="1">
      <alignment horizontal="left" vertical="center" wrapText="1"/>
    </xf>
    <xf numFmtId="0" fontId="15" fillId="3" borderId="41" xfId="1" applyFont="1" applyFill="1" applyBorder="1" applyAlignment="1">
      <alignment horizontal="left" vertical="center" wrapText="1"/>
    </xf>
  </cellXfs>
  <cellStyles count="13">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Moneda" xfId="12" builtinId="4"/>
    <cellStyle name="Normal" xfId="0" builtinId="0"/>
    <cellStyle name="Normal 2" xfId="1" xr:uid="{00000000-0005-0000-0000-000006000000}"/>
    <cellStyle name="Normal 3" xfId="11" xr:uid="{BD592648-42F5-4A1D-8F0D-7C435276DDD3}"/>
    <cellStyle name="Normal_EVALUACION GESTION  CALDAS A 31-MAR-06" xfId="2" xr:uid="{00000000-0005-0000-0000-000007000000}"/>
    <cellStyle name="Porcentaje" xfId="6" builtinId="5"/>
    <cellStyle name="Porcentual 2" xfId="3" xr:uid="{00000000-0005-0000-0000-000009000000}"/>
    <cellStyle name="Porcentual 7 3" xfId="10" xr:uid="{00000000-0005-0000-0000-00000A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3330</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about:blank" TargetMode="External"/><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íticas Vs Dimen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RowHeight="15" x14ac:dyDescent="0.25"/>
  <cols>
    <col min="1" max="1" width="77.28515625" bestFit="1" customWidth="1"/>
    <col min="2" max="7" width="17.42578125" customWidth="1"/>
    <col min="8" max="8" width="15" customWidth="1"/>
  </cols>
  <sheetData>
    <row r="1" spans="1:9" ht="15.75" thickBot="1" x14ac:dyDescent="0.3">
      <c r="B1" s="79" t="s">
        <v>10</v>
      </c>
      <c r="C1" s="80"/>
      <c r="D1" s="80"/>
      <c r="E1" s="80"/>
      <c r="F1" s="80"/>
      <c r="G1" s="80"/>
      <c r="H1" s="81"/>
    </row>
    <row r="2" spans="1:9" ht="45" x14ac:dyDescent="0.25">
      <c r="A2" s="1" t="s">
        <v>11</v>
      </c>
      <c r="B2" s="2" t="s">
        <v>12</v>
      </c>
      <c r="C2" s="3" t="s">
        <v>13</v>
      </c>
      <c r="D2" s="3" t="s">
        <v>14</v>
      </c>
      <c r="E2" s="3" t="s">
        <v>15</v>
      </c>
      <c r="F2" s="3" t="s">
        <v>16</v>
      </c>
      <c r="G2" s="3" t="s">
        <v>17</v>
      </c>
      <c r="H2" s="4" t="s">
        <v>18</v>
      </c>
    </row>
    <row r="3" spans="1:9" x14ac:dyDescent="0.25">
      <c r="A3" s="5" t="s">
        <v>36</v>
      </c>
      <c r="B3" s="6"/>
      <c r="C3" s="7" t="s">
        <v>19</v>
      </c>
      <c r="D3" s="7"/>
      <c r="E3" s="7"/>
      <c r="F3" s="7"/>
      <c r="G3" s="7"/>
      <c r="H3" s="8"/>
      <c r="I3" s="9">
        <f>COUNTIF(B3:H3,"X")</f>
        <v>1</v>
      </c>
    </row>
    <row r="4" spans="1:9" x14ac:dyDescent="0.25">
      <c r="A4" s="5" t="s">
        <v>37</v>
      </c>
      <c r="B4" s="6"/>
      <c r="C4" s="7" t="s">
        <v>19</v>
      </c>
      <c r="D4" s="7" t="s">
        <v>19</v>
      </c>
      <c r="E4" s="7"/>
      <c r="F4" s="7"/>
      <c r="G4" s="7"/>
      <c r="H4" s="8"/>
      <c r="I4" s="9">
        <f t="shared" ref="I4:I18" si="0">COUNTIF(B4:H4,"X")</f>
        <v>2</v>
      </c>
    </row>
    <row r="5" spans="1:9" x14ac:dyDescent="0.25">
      <c r="A5" s="5" t="s">
        <v>38</v>
      </c>
      <c r="B5" s="6" t="s">
        <v>19</v>
      </c>
      <c r="C5" s="7"/>
      <c r="D5" s="7"/>
      <c r="E5" s="7"/>
      <c r="F5" s="7"/>
      <c r="G5" s="7"/>
      <c r="H5" s="8"/>
      <c r="I5" s="9">
        <f t="shared" si="0"/>
        <v>1</v>
      </c>
    </row>
    <row r="6" spans="1:9" x14ac:dyDescent="0.25">
      <c r="A6" s="5" t="s">
        <v>39</v>
      </c>
      <c r="B6" s="6" t="s">
        <v>19</v>
      </c>
      <c r="C6" s="7"/>
      <c r="D6" s="7"/>
      <c r="E6" s="7"/>
      <c r="F6" s="7"/>
      <c r="G6" s="7"/>
      <c r="H6" s="8"/>
      <c r="I6" s="9">
        <f t="shared" si="0"/>
        <v>1</v>
      </c>
    </row>
    <row r="7" spans="1:9" x14ac:dyDescent="0.25">
      <c r="A7" s="5" t="s">
        <v>40</v>
      </c>
      <c r="B7" s="6"/>
      <c r="C7" s="7"/>
      <c r="D7" s="7"/>
      <c r="E7" s="7"/>
      <c r="F7" s="7" t="s">
        <v>19</v>
      </c>
      <c r="G7" s="7"/>
      <c r="H7" s="8"/>
      <c r="I7" s="9">
        <f t="shared" si="0"/>
        <v>1</v>
      </c>
    </row>
    <row r="8" spans="1:9" x14ac:dyDescent="0.25">
      <c r="A8" s="5" t="s">
        <v>41</v>
      </c>
      <c r="B8" s="6"/>
      <c r="C8" s="7"/>
      <c r="D8" s="7" t="s">
        <v>19</v>
      </c>
      <c r="E8" s="7"/>
      <c r="F8" s="7"/>
      <c r="G8" s="7"/>
      <c r="H8" s="8"/>
      <c r="I8" s="9">
        <f t="shared" si="0"/>
        <v>1</v>
      </c>
    </row>
    <row r="9" spans="1:9" x14ac:dyDescent="0.25">
      <c r="A9" s="5" t="s">
        <v>42</v>
      </c>
      <c r="B9" s="6"/>
      <c r="C9" s="7"/>
      <c r="D9" s="7" t="s">
        <v>19</v>
      </c>
      <c r="E9" s="7"/>
      <c r="F9" s="7"/>
      <c r="G9" s="7"/>
      <c r="H9" s="8"/>
      <c r="I9" s="9">
        <f t="shared" si="0"/>
        <v>1</v>
      </c>
    </row>
    <row r="10" spans="1:9" x14ac:dyDescent="0.25">
      <c r="A10" s="32" t="s">
        <v>43</v>
      </c>
      <c r="B10" s="6"/>
      <c r="C10" s="7"/>
      <c r="D10" s="7" t="s">
        <v>19</v>
      </c>
      <c r="E10" s="7"/>
      <c r="F10" s="7"/>
      <c r="G10" s="7"/>
      <c r="H10" s="8"/>
      <c r="I10" s="9">
        <f t="shared" si="0"/>
        <v>1</v>
      </c>
    </row>
    <row r="11" spans="1:9" x14ac:dyDescent="0.25">
      <c r="A11" s="5" t="s">
        <v>44</v>
      </c>
      <c r="B11" s="6"/>
      <c r="C11" s="7"/>
      <c r="D11" s="7" t="s">
        <v>19</v>
      </c>
      <c r="E11" s="7"/>
      <c r="F11" s="7"/>
      <c r="G11" s="7"/>
      <c r="H11" s="8"/>
      <c r="I11" s="9">
        <f t="shared" si="0"/>
        <v>1</v>
      </c>
    </row>
    <row r="12" spans="1:9" x14ac:dyDescent="0.25">
      <c r="A12" s="5" t="s">
        <v>45</v>
      </c>
      <c r="B12" s="6"/>
      <c r="C12" s="7"/>
      <c r="D12" s="7"/>
      <c r="E12" s="7"/>
      <c r="F12" s="7" t="s">
        <v>19</v>
      </c>
      <c r="G12" s="7"/>
      <c r="H12" s="8"/>
      <c r="I12" s="9">
        <f t="shared" si="0"/>
        <v>1</v>
      </c>
    </row>
    <row r="13" spans="1:9" x14ac:dyDescent="0.25">
      <c r="A13" s="5" t="s">
        <v>46</v>
      </c>
      <c r="B13" s="6"/>
      <c r="C13" s="7"/>
      <c r="D13" s="7" t="s">
        <v>19</v>
      </c>
      <c r="E13" s="7"/>
      <c r="F13" s="7"/>
      <c r="G13" s="7"/>
      <c r="H13" s="8"/>
      <c r="I13" s="9">
        <f t="shared" si="0"/>
        <v>1</v>
      </c>
    </row>
    <row r="14" spans="1:9" x14ac:dyDescent="0.25">
      <c r="A14" s="5" t="s">
        <v>47</v>
      </c>
      <c r="B14" s="6"/>
      <c r="C14" s="7"/>
      <c r="D14" s="7" t="s">
        <v>19</v>
      </c>
      <c r="E14" s="7"/>
      <c r="F14" s="7"/>
      <c r="G14" s="7"/>
      <c r="H14" s="8"/>
      <c r="I14" s="9">
        <f t="shared" si="0"/>
        <v>1</v>
      </c>
    </row>
    <row r="15" spans="1:9" x14ac:dyDescent="0.25">
      <c r="A15" s="32" t="s">
        <v>48</v>
      </c>
      <c r="B15" s="6"/>
      <c r="C15" s="7"/>
      <c r="D15" s="7" t="s">
        <v>19</v>
      </c>
      <c r="E15" s="7"/>
      <c r="F15" s="7"/>
      <c r="G15" s="7"/>
      <c r="H15" s="8"/>
      <c r="I15" s="9">
        <f t="shared" si="0"/>
        <v>1</v>
      </c>
    </row>
    <row r="16" spans="1:9" x14ac:dyDescent="0.25">
      <c r="A16" s="5" t="s">
        <v>49</v>
      </c>
      <c r="B16" s="6"/>
      <c r="C16" s="7"/>
      <c r="D16" s="7"/>
      <c r="E16" s="7"/>
      <c r="F16" s="7"/>
      <c r="G16" s="7" t="s">
        <v>19</v>
      </c>
      <c r="H16" s="8"/>
      <c r="I16" s="9">
        <f t="shared" si="0"/>
        <v>1</v>
      </c>
    </row>
    <row r="17" spans="1:9" x14ac:dyDescent="0.25">
      <c r="A17" s="5" t="s">
        <v>50</v>
      </c>
      <c r="B17" s="6"/>
      <c r="C17" s="7"/>
      <c r="D17" s="7"/>
      <c r="E17" s="7"/>
      <c r="F17" s="7"/>
      <c r="G17" s="7"/>
      <c r="H17" s="8" t="s">
        <v>19</v>
      </c>
      <c r="I17" s="9">
        <f t="shared" si="0"/>
        <v>1</v>
      </c>
    </row>
    <row r="18" spans="1:9" ht="15.75" thickBot="1" x14ac:dyDescent="0.3">
      <c r="A18" s="10" t="s">
        <v>51</v>
      </c>
      <c r="B18" s="11"/>
      <c r="C18" s="12"/>
      <c r="D18" s="12"/>
      <c r="E18" s="12" t="s">
        <v>19</v>
      </c>
      <c r="F18" s="12"/>
      <c r="G18" s="12"/>
      <c r="H18" s="13"/>
      <c r="I18" s="9">
        <f t="shared" si="0"/>
        <v>1</v>
      </c>
    </row>
    <row r="19" spans="1:9" x14ac:dyDescent="0.25">
      <c r="B19" s="9">
        <f>COUNTIF(B3:B18,"X")</f>
        <v>2</v>
      </c>
      <c r="C19" s="9">
        <f t="shared" ref="C19:H19" si="1">COUNTIF(C3:C18,"X")</f>
        <v>2</v>
      </c>
      <c r="D19" s="9">
        <f t="shared" si="1"/>
        <v>8</v>
      </c>
      <c r="E19" s="9">
        <f t="shared" si="1"/>
        <v>1</v>
      </c>
      <c r="F19" s="9">
        <f t="shared" si="1"/>
        <v>2</v>
      </c>
      <c r="G19" s="9">
        <f t="shared" si="1"/>
        <v>1</v>
      </c>
      <c r="H19" s="9">
        <f t="shared" si="1"/>
        <v>1</v>
      </c>
    </row>
    <row r="21" spans="1:9" ht="15.75" thickBot="1" x14ac:dyDescent="0.3">
      <c r="A21" s="14"/>
      <c r="B21" s="14"/>
      <c r="C21" s="14"/>
      <c r="D21" s="14"/>
      <c r="E21" s="14"/>
      <c r="F21" s="14"/>
    </row>
    <row r="22" spans="1:9" ht="15.75" thickBot="1" x14ac:dyDescent="0.3">
      <c r="B22" s="79" t="s">
        <v>10</v>
      </c>
      <c r="C22" s="80"/>
      <c r="D22" s="80"/>
      <c r="E22" s="80"/>
      <c r="F22" s="80"/>
      <c r="G22" s="80"/>
      <c r="H22" s="81"/>
    </row>
    <row r="23" spans="1:9" ht="45.75" thickBot="1" x14ac:dyDescent="0.3">
      <c r="A23" s="1" t="s">
        <v>20</v>
      </c>
      <c r="B23" s="15" t="s">
        <v>12</v>
      </c>
      <c r="C23" s="16" t="s">
        <v>13</v>
      </c>
      <c r="D23" s="16" t="s">
        <v>14</v>
      </c>
      <c r="E23" s="16" t="s">
        <v>15</v>
      </c>
      <c r="F23" s="16" t="s">
        <v>16</v>
      </c>
      <c r="G23" s="16" t="s">
        <v>17</v>
      </c>
      <c r="H23" s="17" t="s">
        <v>18</v>
      </c>
    </row>
    <row r="24" spans="1:9" ht="30" x14ac:dyDescent="0.25">
      <c r="A24" s="18" t="s">
        <v>21</v>
      </c>
      <c r="B24" s="2" t="s">
        <v>19</v>
      </c>
      <c r="C24" s="3"/>
      <c r="D24" s="3"/>
      <c r="E24" s="3"/>
      <c r="F24" s="3"/>
      <c r="G24" s="3"/>
      <c r="H24" s="19"/>
      <c r="I24" s="9">
        <f>COUNTIF(B24:H24,"X")</f>
        <v>1</v>
      </c>
    </row>
    <row r="25" spans="1:9" ht="30" x14ac:dyDescent="0.25">
      <c r="A25" s="31" t="s">
        <v>22</v>
      </c>
      <c r="B25" s="20"/>
      <c r="C25" s="21" t="s">
        <v>19</v>
      </c>
      <c r="D25" s="21" t="s">
        <v>19</v>
      </c>
      <c r="E25" s="21"/>
      <c r="F25" s="21"/>
      <c r="G25" s="21"/>
      <c r="H25" s="8"/>
      <c r="I25" s="9">
        <f>COUNTIF(B25:H25,"X")</f>
        <v>2</v>
      </c>
    </row>
    <row r="26" spans="1:9" ht="30" x14ac:dyDescent="0.25">
      <c r="A26" s="18" t="s">
        <v>23</v>
      </c>
      <c r="B26" s="20"/>
      <c r="C26" s="21"/>
      <c r="D26" s="21"/>
      <c r="E26" s="21" t="s">
        <v>19</v>
      </c>
      <c r="F26" s="21" t="s">
        <v>19</v>
      </c>
      <c r="G26" s="21" t="s">
        <v>19</v>
      </c>
      <c r="H26" s="8" t="s">
        <v>19</v>
      </c>
      <c r="I26" s="9">
        <f>COUNTIF(B26:H26,"X")</f>
        <v>4</v>
      </c>
    </row>
    <row r="27" spans="1:9" ht="30" x14ac:dyDescent="0.25">
      <c r="A27" s="31" t="s">
        <v>24</v>
      </c>
      <c r="B27" s="20"/>
      <c r="C27" s="21"/>
      <c r="D27" s="21" t="s">
        <v>19</v>
      </c>
      <c r="E27" s="21"/>
      <c r="F27" s="21"/>
      <c r="G27" s="21"/>
      <c r="H27" s="8"/>
      <c r="I27" s="9">
        <f>COUNTIF(B27:H27,"X")</f>
        <v>1</v>
      </c>
    </row>
    <row r="28" spans="1:9" ht="30.75" thickBot="1" x14ac:dyDescent="0.3">
      <c r="A28" s="22" t="s">
        <v>25</v>
      </c>
      <c r="B28" s="23"/>
      <c r="C28" s="24"/>
      <c r="D28" s="25" t="s">
        <v>19</v>
      </c>
      <c r="E28" s="24"/>
      <c r="F28" s="24"/>
      <c r="G28" s="24"/>
      <c r="H28" s="13"/>
      <c r="I28" s="9">
        <f>COUNTIF(B28:H28,"X")</f>
        <v>1</v>
      </c>
    </row>
    <row r="29" spans="1:9" x14ac:dyDescent="0.25">
      <c r="B29" s="9">
        <f>COUNTIF(B24:B28,"X")</f>
        <v>1</v>
      </c>
      <c r="C29" s="9">
        <f t="shared" ref="C29:H29" si="2">COUNTIF(C24:C28,"X")</f>
        <v>1</v>
      </c>
      <c r="D29" s="9">
        <f t="shared" si="2"/>
        <v>3</v>
      </c>
      <c r="E29" s="9">
        <f t="shared" si="2"/>
        <v>1</v>
      </c>
      <c r="F29" s="9">
        <f t="shared" si="2"/>
        <v>1</v>
      </c>
      <c r="G29" s="9">
        <f t="shared" si="2"/>
        <v>1</v>
      </c>
      <c r="H29" s="9">
        <f t="shared" si="2"/>
        <v>1</v>
      </c>
    </row>
    <row r="30" spans="1:9" ht="15.75" thickBot="1" x14ac:dyDescent="0.3"/>
    <row r="31" spans="1:9" ht="15.75" thickBot="1" x14ac:dyDescent="0.3">
      <c r="B31" s="79" t="s">
        <v>10</v>
      </c>
      <c r="C31" s="80"/>
      <c r="D31" s="80"/>
      <c r="E31" s="80"/>
      <c r="F31" s="80"/>
      <c r="G31" s="80"/>
      <c r="H31" s="81"/>
    </row>
    <row r="32" spans="1:9" ht="45.75" thickBot="1" x14ac:dyDescent="0.3">
      <c r="A32" s="26" t="s">
        <v>26</v>
      </c>
      <c r="B32" s="15" t="s">
        <v>12</v>
      </c>
      <c r="C32" s="16" t="s">
        <v>13</v>
      </c>
      <c r="D32" s="16" t="s">
        <v>14</v>
      </c>
      <c r="E32" s="16" t="s">
        <v>15</v>
      </c>
      <c r="F32" s="16" t="s">
        <v>16</v>
      </c>
      <c r="G32" s="16" t="s">
        <v>17</v>
      </c>
      <c r="H32" s="17" t="s">
        <v>18</v>
      </c>
    </row>
    <row r="33" spans="1:9" x14ac:dyDescent="0.25">
      <c r="A33" s="27" t="s">
        <v>27</v>
      </c>
      <c r="B33" s="28"/>
      <c r="C33" s="21"/>
      <c r="D33" s="21" t="s">
        <v>19</v>
      </c>
      <c r="E33" s="21"/>
      <c r="F33" s="21" t="s">
        <v>19</v>
      </c>
      <c r="G33" s="21"/>
      <c r="H33" s="21"/>
      <c r="I33" s="9">
        <f t="shared" ref="I33:I45" si="3">COUNTIF(B33:H33,"X")</f>
        <v>2</v>
      </c>
    </row>
    <row r="34" spans="1:9" x14ac:dyDescent="0.25">
      <c r="A34" s="29" t="s">
        <v>97</v>
      </c>
      <c r="B34" s="28"/>
      <c r="C34" s="21" t="s">
        <v>19</v>
      </c>
      <c r="D34" s="21" t="s">
        <v>19</v>
      </c>
      <c r="E34" s="21" t="s">
        <v>19</v>
      </c>
      <c r="F34" s="21"/>
      <c r="G34" s="21"/>
      <c r="H34" s="21"/>
      <c r="I34" s="9">
        <f t="shared" si="3"/>
        <v>3</v>
      </c>
    </row>
    <row r="35" spans="1:9" x14ac:dyDescent="0.25">
      <c r="A35" s="33" t="s">
        <v>52</v>
      </c>
      <c r="B35" s="28"/>
      <c r="C35" s="21"/>
      <c r="D35" s="21" t="s">
        <v>19</v>
      </c>
      <c r="E35" s="21"/>
      <c r="F35" s="21"/>
      <c r="G35" s="21"/>
      <c r="H35" s="21"/>
      <c r="I35" s="9">
        <f t="shared" si="3"/>
        <v>1</v>
      </c>
    </row>
    <row r="36" spans="1:9" ht="30" x14ac:dyDescent="0.25">
      <c r="A36" s="33" t="s">
        <v>53</v>
      </c>
      <c r="B36" s="28"/>
      <c r="C36" s="21"/>
      <c r="D36" s="21" t="s">
        <v>19</v>
      </c>
      <c r="E36" s="21"/>
      <c r="F36" s="21"/>
      <c r="G36" s="21"/>
      <c r="H36" s="21"/>
      <c r="I36" s="9">
        <f t="shared" si="3"/>
        <v>1</v>
      </c>
    </row>
    <row r="37" spans="1:9" x14ac:dyDescent="0.25">
      <c r="A37" s="29" t="s">
        <v>28</v>
      </c>
      <c r="B37" s="28"/>
      <c r="C37" s="21"/>
      <c r="D37" s="21" t="s">
        <v>19</v>
      </c>
      <c r="E37" s="21"/>
      <c r="F37" s="21"/>
      <c r="G37" s="21"/>
      <c r="H37" s="21"/>
      <c r="I37" s="9">
        <f t="shared" si="3"/>
        <v>1</v>
      </c>
    </row>
    <row r="38" spans="1:9" x14ac:dyDescent="0.25">
      <c r="A38" s="29" t="s">
        <v>29</v>
      </c>
      <c r="B38" s="28"/>
      <c r="C38" s="21"/>
      <c r="D38" s="21" t="s">
        <v>19</v>
      </c>
      <c r="E38" s="21"/>
      <c r="F38" s="21"/>
      <c r="G38" s="21"/>
      <c r="H38" s="21"/>
      <c r="I38" s="9">
        <f t="shared" si="3"/>
        <v>1</v>
      </c>
    </row>
    <row r="39" spans="1:9" x14ac:dyDescent="0.25">
      <c r="A39" s="29" t="s">
        <v>98</v>
      </c>
      <c r="B39" s="28"/>
      <c r="C39" s="21"/>
      <c r="D39" s="21" t="s">
        <v>19</v>
      </c>
      <c r="E39" s="21"/>
      <c r="F39" s="21"/>
      <c r="G39" s="21"/>
      <c r="H39" s="21"/>
      <c r="I39" s="9">
        <f t="shared" si="3"/>
        <v>1</v>
      </c>
    </row>
    <row r="40" spans="1:9" x14ac:dyDescent="0.25">
      <c r="A40" s="29" t="s">
        <v>30</v>
      </c>
      <c r="B40" s="28"/>
      <c r="C40" s="21"/>
      <c r="D40" s="21" t="s">
        <v>19</v>
      </c>
      <c r="E40" s="21"/>
      <c r="F40" s="21" t="s">
        <v>19</v>
      </c>
      <c r="G40" s="21"/>
      <c r="H40" s="21"/>
      <c r="I40" s="9">
        <f t="shared" si="3"/>
        <v>2</v>
      </c>
    </row>
    <row r="41" spans="1:9" x14ac:dyDescent="0.25">
      <c r="A41" s="29" t="s">
        <v>31</v>
      </c>
      <c r="B41" s="28"/>
      <c r="C41" s="21"/>
      <c r="D41" s="21" t="s">
        <v>19</v>
      </c>
      <c r="E41" s="21"/>
      <c r="F41" s="21"/>
      <c r="G41" s="21"/>
      <c r="H41" s="21"/>
      <c r="I41" s="9">
        <f t="shared" si="3"/>
        <v>1</v>
      </c>
    </row>
    <row r="42" spans="1:9" x14ac:dyDescent="0.25">
      <c r="A42" s="29" t="s">
        <v>32</v>
      </c>
      <c r="B42" s="28" t="s">
        <v>19</v>
      </c>
      <c r="C42" s="21"/>
      <c r="D42" s="21" t="s">
        <v>19</v>
      </c>
      <c r="E42" s="21"/>
      <c r="F42" s="21"/>
      <c r="G42" s="21" t="s">
        <v>19</v>
      </c>
      <c r="H42" s="21"/>
      <c r="I42" s="9">
        <f t="shared" si="3"/>
        <v>3</v>
      </c>
    </row>
    <row r="43" spans="1:9" x14ac:dyDescent="0.25">
      <c r="A43" s="29" t="s">
        <v>33</v>
      </c>
      <c r="B43" s="28"/>
      <c r="C43" s="21"/>
      <c r="D43" s="21" t="s">
        <v>19</v>
      </c>
      <c r="E43" s="21"/>
      <c r="F43" s="21"/>
      <c r="G43" s="21"/>
      <c r="H43" s="7"/>
      <c r="I43" s="9">
        <f t="shared" si="3"/>
        <v>1</v>
      </c>
    </row>
    <row r="44" spans="1:9" x14ac:dyDescent="0.25">
      <c r="A44" s="29" t="s">
        <v>34</v>
      </c>
      <c r="B44" s="28"/>
      <c r="C44" s="21"/>
      <c r="D44" s="21" t="s">
        <v>19</v>
      </c>
      <c r="E44" s="21"/>
      <c r="F44" s="21"/>
      <c r="G44" s="21"/>
      <c r="H44" s="7"/>
      <c r="I44" s="9">
        <f t="shared" si="3"/>
        <v>1</v>
      </c>
    </row>
    <row r="45" spans="1:9" ht="15.75" thickBot="1" x14ac:dyDescent="0.3">
      <c r="A45" s="30" t="s">
        <v>35</v>
      </c>
      <c r="B45" s="28"/>
      <c r="C45" s="21"/>
      <c r="D45" s="21" t="s">
        <v>19</v>
      </c>
      <c r="E45" s="21" t="s">
        <v>19</v>
      </c>
      <c r="F45" s="21"/>
      <c r="G45" s="21"/>
      <c r="H45" s="7" t="s">
        <v>19</v>
      </c>
      <c r="I45" s="9">
        <f t="shared" si="3"/>
        <v>3</v>
      </c>
    </row>
    <row r="46" spans="1:9" x14ac:dyDescent="0.25">
      <c r="B46" s="9">
        <f t="shared" ref="B46:H46" si="4">COUNTIF(B33:B45,"X")</f>
        <v>1</v>
      </c>
      <c r="C46" s="9">
        <f t="shared" si="4"/>
        <v>1</v>
      </c>
      <c r="D46" s="9">
        <f t="shared" si="4"/>
        <v>13</v>
      </c>
      <c r="E46" s="9">
        <f t="shared" si="4"/>
        <v>2</v>
      </c>
      <c r="F46" s="9">
        <f t="shared" si="4"/>
        <v>2</v>
      </c>
      <c r="G46" s="9">
        <f t="shared" si="4"/>
        <v>1</v>
      </c>
      <c r="H46" s="9">
        <f t="shared" si="4"/>
        <v>1</v>
      </c>
    </row>
    <row r="49" spans="1:1" x14ac:dyDescent="0.25">
      <c r="A49" s="35" t="s">
        <v>69</v>
      </c>
    </row>
    <row r="50" spans="1:1" x14ac:dyDescent="0.25">
      <c r="A50" s="34" t="s">
        <v>70</v>
      </c>
    </row>
    <row r="51" spans="1:1" x14ac:dyDescent="0.25">
      <c r="A51" s="34" t="s">
        <v>71</v>
      </c>
    </row>
    <row r="52" spans="1:1" x14ac:dyDescent="0.25">
      <c r="A52" s="34" t="s">
        <v>72</v>
      </c>
    </row>
    <row r="53" spans="1:1" x14ac:dyDescent="0.25">
      <c r="A53" s="34" t="s">
        <v>73</v>
      </c>
    </row>
    <row r="54" spans="1:1" x14ac:dyDescent="0.25">
      <c r="A54" s="34" t="s">
        <v>68</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57"/>
  <sheetViews>
    <sheetView showGridLines="0" tabSelected="1" zoomScale="70" zoomScaleNormal="70" zoomScaleSheetLayoutView="80" zoomScalePageLayoutView="70" workbookViewId="0">
      <selection activeCell="G207" sqref="G207"/>
    </sheetView>
  </sheetViews>
  <sheetFormatPr baseColWidth="10" defaultColWidth="10.85546875" defaultRowHeight="19.5" x14ac:dyDescent="0.25"/>
  <cols>
    <col min="1" max="1" width="4.28515625" style="36" customWidth="1"/>
    <col min="2" max="2" width="27.85546875" style="36" customWidth="1"/>
    <col min="3" max="3" width="51.140625" style="37" customWidth="1"/>
    <col min="4" max="4" width="45.42578125" style="37" customWidth="1"/>
    <col min="5" max="5" width="16.85546875" style="38" customWidth="1"/>
    <col min="6" max="6" width="22.7109375" style="38" customWidth="1"/>
    <col min="7" max="7" width="21" style="38" customWidth="1"/>
    <col min="8" max="8" width="32" style="38" customWidth="1"/>
    <col min="9" max="9" width="54.5703125" style="108" customWidth="1"/>
    <col min="10" max="10" width="92.7109375" style="37" customWidth="1"/>
    <col min="11" max="12" width="10.85546875" style="36"/>
    <col min="13" max="13" width="11.42578125" style="36" bestFit="1" customWidth="1"/>
    <col min="14" max="16384" width="10.85546875" style="36"/>
  </cols>
  <sheetData>
    <row r="1" spans="2:10" ht="20.25" thickBot="1" x14ac:dyDescent="0.3"/>
    <row r="2" spans="2:10" ht="16.5" customHeight="1" x14ac:dyDescent="0.25">
      <c r="B2" s="330"/>
      <c r="C2" s="333"/>
      <c r="D2" s="334"/>
      <c r="E2" s="335"/>
      <c r="F2" s="343" t="s">
        <v>0</v>
      </c>
      <c r="G2" s="344" t="s">
        <v>94</v>
      </c>
      <c r="H2" s="344"/>
      <c r="I2" s="344"/>
      <c r="J2" s="345"/>
    </row>
    <row r="3" spans="2:10" ht="12.75" customHeight="1" x14ac:dyDescent="0.25">
      <c r="B3" s="331"/>
      <c r="C3" s="336"/>
      <c r="D3" s="328"/>
      <c r="E3" s="337"/>
      <c r="F3" s="346"/>
      <c r="G3" s="91"/>
      <c r="H3" s="91"/>
      <c r="I3" s="91"/>
      <c r="J3" s="347"/>
    </row>
    <row r="4" spans="2:10" ht="12.75" customHeight="1" x14ac:dyDescent="0.25">
      <c r="B4" s="331"/>
      <c r="C4" s="336"/>
      <c r="D4" s="328"/>
      <c r="E4" s="337"/>
      <c r="F4" s="346"/>
      <c r="G4" s="91"/>
      <c r="H4" s="91"/>
      <c r="I4" s="91"/>
      <c r="J4" s="347"/>
    </row>
    <row r="5" spans="2:10" ht="12.75" customHeight="1" x14ac:dyDescent="0.25">
      <c r="B5" s="331"/>
      <c r="C5" s="338" t="s">
        <v>269</v>
      </c>
      <c r="D5" s="329"/>
      <c r="E5" s="339"/>
      <c r="F5" s="346" t="s">
        <v>1</v>
      </c>
      <c r="G5" s="91">
        <v>1</v>
      </c>
      <c r="H5" s="91"/>
      <c r="I5" s="91"/>
      <c r="J5" s="347"/>
    </row>
    <row r="6" spans="2:10" ht="12.75" customHeight="1" x14ac:dyDescent="0.25">
      <c r="B6" s="331"/>
      <c r="C6" s="338" t="s">
        <v>270</v>
      </c>
      <c r="D6" s="329"/>
      <c r="E6" s="339"/>
      <c r="F6" s="346"/>
      <c r="G6" s="91"/>
      <c r="H6" s="91"/>
      <c r="I6" s="91"/>
      <c r="J6" s="347"/>
    </row>
    <row r="7" spans="2:10" ht="12.75" customHeight="1" x14ac:dyDescent="0.25">
      <c r="B7" s="331"/>
      <c r="C7" s="338" t="s">
        <v>268</v>
      </c>
      <c r="D7" s="329"/>
      <c r="E7" s="339"/>
      <c r="F7" s="346" t="s">
        <v>87</v>
      </c>
      <c r="G7" s="92">
        <v>1</v>
      </c>
      <c r="H7" s="93"/>
      <c r="I7" s="109" t="s">
        <v>88</v>
      </c>
      <c r="J7" s="347">
        <v>1</v>
      </c>
    </row>
    <row r="8" spans="2:10" ht="20.25" thickBot="1" x14ac:dyDescent="0.3">
      <c r="B8" s="332"/>
      <c r="C8" s="340"/>
      <c r="D8" s="341"/>
      <c r="E8" s="342"/>
      <c r="F8" s="348"/>
      <c r="G8" s="349"/>
      <c r="H8" s="350"/>
      <c r="I8" s="351"/>
      <c r="J8" s="352"/>
    </row>
    <row r="9" spans="2:10" ht="20.25" thickBot="1" x14ac:dyDescent="0.3">
      <c r="F9" s="39"/>
      <c r="G9" s="40"/>
      <c r="H9" s="39"/>
    </row>
    <row r="10" spans="2:10" ht="20.25" thickBot="1" x14ac:dyDescent="0.3">
      <c r="B10" s="316" t="s">
        <v>2</v>
      </c>
      <c r="C10" s="322"/>
      <c r="D10" s="325" t="s">
        <v>3</v>
      </c>
      <c r="E10" s="326"/>
      <c r="F10" s="326"/>
      <c r="G10" s="326"/>
      <c r="H10" s="326"/>
      <c r="I10" s="326"/>
      <c r="J10" s="327"/>
    </row>
    <row r="11" spans="2:10" ht="60.75" customHeight="1" thickBot="1" x14ac:dyDescent="0.3">
      <c r="B11" s="317" t="s">
        <v>4</v>
      </c>
      <c r="C11" s="318"/>
      <c r="D11" s="323" t="s">
        <v>75</v>
      </c>
      <c r="E11" s="323"/>
      <c r="F11" s="323"/>
      <c r="G11" s="323"/>
      <c r="H11" s="323"/>
      <c r="I11" s="323"/>
      <c r="J11" s="324"/>
    </row>
    <row r="12" spans="2:10" ht="18.75" customHeight="1" thickBot="1" x14ac:dyDescent="0.3">
      <c r="B12" s="317" t="s">
        <v>5</v>
      </c>
      <c r="C12" s="318"/>
      <c r="D12" s="317" t="s">
        <v>398</v>
      </c>
      <c r="E12" s="321"/>
      <c r="F12" s="321"/>
      <c r="G12" s="321"/>
      <c r="H12" s="321"/>
      <c r="I12" s="321"/>
      <c r="J12" s="318"/>
    </row>
    <row r="13" spans="2:10" ht="22.5" customHeight="1" thickBot="1" x14ac:dyDescent="0.3">
      <c r="B13" s="319" t="s">
        <v>6</v>
      </c>
      <c r="C13" s="320"/>
      <c r="D13" s="317">
        <v>2023</v>
      </c>
      <c r="E13" s="321"/>
      <c r="F13" s="321"/>
      <c r="G13" s="321"/>
      <c r="H13" s="321"/>
      <c r="I13" s="321"/>
      <c r="J13" s="318"/>
    </row>
    <row r="14" spans="2:10" x14ac:dyDescent="0.25">
      <c r="B14" s="41"/>
      <c r="C14" s="41"/>
      <c r="H14" s="37"/>
    </row>
    <row r="15" spans="2:10" s="70" customFormat="1" x14ac:dyDescent="0.25">
      <c r="B15" s="41" t="s">
        <v>80</v>
      </c>
      <c r="C15" s="90" t="s">
        <v>126</v>
      </c>
      <c r="D15" s="90"/>
      <c r="E15" s="90"/>
      <c r="F15" s="90"/>
      <c r="G15" s="90"/>
      <c r="H15" s="90"/>
      <c r="I15" s="90"/>
      <c r="J15" s="90"/>
    </row>
    <row r="16" spans="2:10" s="70" customFormat="1" x14ac:dyDescent="0.25">
      <c r="B16" s="41" t="s">
        <v>272</v>
      </c>
      <c r="C16" s="90" t="s">
        <v>296</v>
      </c>
      <c r="D16" s="90"/>
      <c r="E16" s="90"/>
      <c r="F16" s="90"/>
      <c r="G16" s="90"/>
      <c r="H16" s="90"/>
      <c r="I16" s="90"/>
      <c r="J16" s="90"/>
    </row>
    <row r="17" spans="1:10" s="42" customFormat="1" ht="20.25" thickBot="1" x14ac:dyDescent="0.3">
      <c r="B17" s="43"/>
      <c r="C17" s="43"/>
      <c r="D17" s="43"/>
      <c r="E17" s="44"/>
      <c r="F17" s="44"/>
      <c r="G17" s="44"/>
      <c r="H17" s="44"/>
      <c r="I17" s="110"/>
      <c r="J17" s="43"/>
    </row>
    <row r="18" spans="1:10" s="45" customFormat="1" ht="16.5" customHeight="1" x14ac:dyDescent="0.25">
      <c r="B18" s="94" t="s">
        <v>9</v>
      </c>
      <c r="C18" s="86" t="s">
        <v>65</v>
      </c>
      <c r="D18" s="86" t="s">
        <v>115</v>
      </c>
      <c r="E18" s="86" t="s">
        <v>91</v>
      </c>
      <c r="F18" s="89" t="s">
        <v>92</v>
      </c>
      <c r="G18" s="89"/>
      <c r="H18" s="89"/>
      <c r="I18" s="86" t="s">
        <v>7</v>
      </c>
      <c r="J18" s="82" t="s">
        <v>8</v>
      </c>
    </row>
    <row r="19" spans="1:10" s="45" customFormat="1" ht="16.5" customHeight="1" x14ac:dyDescent="0.25">
      <c r="B19" s="95"/>
      <c r="C19" s="87"/>
      <c r="D19" s="87"/>
      <c r="E19" s="87"/>
      <c r="F19" s="85" t="s">
        <v>335</v>
      </c>
      <c r="G19" s="85"/>
      <c r="H19" s="85"/>
      <c r="I19" s="87"/>
      <c r="J19" s="83"/>
    </row>
    <row r="20" spans="1:10" s="45" customFormat="1" ht="20.25" thickBot="1" x14ac:dyDescent="0.3">
      <c r="B20" s="96"/>
      <c r="C20" s="88"/>
      <c r="D20" s="88"/>
      <c r="E20" s="88"/>
      <c r="F20" s="75" t="s">
        <v>85</v>
      </c>
      <c r="G20" s="103" t="s">
        <v>86</v>
      </c>
      <c r="H20" s="103" t="s">
        <v>264</v>
      </c>
      <c r="I20" s="88"/>
      <c r="J20" s="84"/>
    </row>
    <row r="21" spans="1:10" s="46" customFormat="1" ht="123" customHeight="1" x14ac:dyDescent="0.25">
      <c r="B21" s="212" t="s">
        <v>12</v>
      </c>
      <c r="C21" s="213" t="s">
        <v>297</v>
      </c>
      <c r="D21" s="213" t="s">
        <v>160</v>
      </c>
      <c r="E21" s="167">
        <v>1</v>
      </c>
      <c r="F21" s="167">
        <v>1</v>
      </c>
      <c r="G21" s="167">
        <v>1</v>
      </c>
      <c r="H21" s="167">
        <f t="shared" ref="H21:H27" si="0">+G21/F21</f>
        <v>1</v>
      </c>
      <c r="I21" s="202" t="s">
        <v>155</v>
      </c>
      <c r="J21" s="214" t="s">
        <v>350</v>
      </c>
    </row>
    <row r="22" spans="1:10" s="46" customFormat="1" ht="96" customHeight="1" x14ac:dyDescent="0.25">
      <c r="B22" s="215"/>
      <c r="C22" s="216" t="s">
        <v>163</v>
      </c>
      <c r="D22" s="216" t="s">
        <v>114</v>
      </c>
      <c r="E22" s="170">
        <v>1</v>
      </c>
      <c r="F22" s="170">
        <v>0.75</v>
      </c>
      <c r="G22" s="170">
        <v>0.75</v>
      </c>
      <c r="H22" s="170">
        <f t="shared" si="0"/>
        <v>1</v>
      </c>
      <c r="I22" s="217" t="s">
        <v>155</v>
      </c>
      <c r="J22" s="218" t="s">
        <v>351</v>
      </c>
    </row>
    <row r="23" spans="1:10" s="46" customFormat="1" ht="90.75" customHeight="1" x14ac:dyDescent="0.25">
      <c r="B23" s="215"/>
      <c r="C23" s="216" t="s">
        <v>164</v>
      </c>
      <c r="D23" s="216" t="s">
        <v>165</v>
      </c>
      <c r="E23" s="219">
        <v>1</v>
      </c>
      <c r="F23" s="170">
        <v>0.75</v>
      </c>
      <c r="G23" s="170">
        <v>0.75</v>
      </c>
      <c r="H23" s="170">
        <f t="shared" si="0"/>
        <v>1</v>
      </c>
      <c r="I23" s="217" t="s">
        <v>155</v>
      </c>
      <c r="J23" s="199" t="s">
        <v>352</v>
      </c>
    </row>
    <row r="24" spans="1:10" s="46" customFormat="1" ht="90.75" customHeight="1" x14ac:dyDescent="0.25">
      <c r="B24" s="215"/>
      <c r="C24" s="216" t="s">
        <v>206</v>
      </c>
      <c r="D24" s="216" t="s">
        <v>125</v>
      </c>
      <c r="E24" s="219">
        <v>1</v>
      </c>
      <c r="F24" s="170">
        <v>0.75</v>
      </c>
      <c r="G24" s="170">
        <v>0.75</v>
      </c>
      <c r="H24" s="170">
        <f t="shared" si="0"/>
        <v>1</v>
      </c>
      <c r="I24" s="217" t="s">
        <v>205</v>
      </c>
      <c r="J24" s="199" t="s">
        <v>353</v>
      </c>
    </row>
    <row r="25" spans="1:10" s="46" customFormat="1" ht="88.5" customHeight="1" thickBot="1" x14ac:dyDescent="0.3">
      <c r="B25" s="299"/>
      <c r="C25" s="300" t="s">
        <v>166</v>
      </c>
      <c r="D25" s="300" t="s">
        <v>167</v>
      </c>
      <c r="E25" s="301">
        <v>1</v>
      </c>
      <c r="F25" s="302">
        <v>0.75</v>
      </c>
      <c r="G25" s="302">
        <v>0.75</v>
      </c>
      <c r="H25" s="302">
        <f t="shared" si="0"/>
        <v>1</v>
      </c>
      <c r="I25" s="303" t="s">
        <v>155</v>
      </c>
      <c r="J25" s="304" t="s">
        <v>354</v>
      </c>
    </row>
    <row r="26" spans="1:10" s="46" customFormat="1" ht="129.75" customHeight="1" thickBot="1" x14ac:dyDescent="0.3">
      <c r="B26" s="305" t="s">
        <v>39</v>
      </c>
      <c r="C26" s="306" t="s">
        <v>161</v>
      </c>
      <c r="D26" s="306" t="s">
        <v>162</v>
      </c>
      <c r="E26" s="307">
        <v>1</v>
      </c>
      <c r="F26" s="307">
        <v>0.5</v>
      </c>
      <c r="G26" s="307">
        <v>0.75</v>
      </c>
      <c r="H26" s="307">
        <f t="shared" si="0"/>
        <v>1.5</v>
      </c>
      <c r="I26" s="308" t="s">
        <v>103</v>
      </c>
      <c r="J26" s="309" t="s">
        <v>355</v>
      </c>
    </row>
    <row r="27" spans="1:10" s="46" customFormat="1" ht="77.099999999999994" customHeight="1" thickBot="1" x14ac:dyDescent="0.3">
      <c r="B27" s="310" t="s">
        <v>41</v>
      </c>
      <c r="C27" s="314" t="s">
        <v>168</v>
      </c>
      <c r="D27" s="311" t="s">
        <v>169</v>
      </c>
      <c r="E27" s="312">
        <v>1</v>
      </c>
      <c r="F27" s="313">
        <v>0.75</v>
      </c>
      <c r="G27" s="313">
        <v>0.75</v>
      </c>
      <c r="H27" s="313">
        <f t="shared" si="0"/>
        <v>1</v>
      </c>
      <c r="I27" s="314" t="s">
        <v>155</v>
      </c>
      <c r="J27" s="315"/>
    </row>
    <row r="28" spans="1:10" s="46" customFormat="1" x14ac:dyDescent="0.25">
      <c r="B28" s="47"/>
      <c r="C28" s="48"/>
      <c r="D28" s="48"/>
      <c r="E28" s="47"/>
      <c r="F28" s="49"/>
      <c r="G28" s="49"/>
      <c r="H28" s="49"/>
      <c r="I28" s="116"/>
      <c r="J28" s="48"/>
    </row>
    <row r="29" spans="1:10" s="46" customFormat="1" x14ac:dyDescent="0.25">
      <c r="A29" s="70"/>
      <c r="B29" s="43" t="s">
        <v>81</v>
      </c>
      <c r="C29" s="97" t="s">
        <v>274</v>
      </c>
      <c r="D29" s="97"/>
      <c r="E29" s="97"/>
      <c r="F29" s="97"/>
      <c r="G29" s="97"/>
      <c r="H29" s="97"/>
      <c r="I29" s="97"/>
      <c r="J29" s="97"/>
    </row>
    <row r="30" spans="1:10" s="46" customFormat="1" x14ac:dyDescent="0.25">
      <c r="A30" s="70"/>
      <c r="B30" s="43" t="s">
        <v>272</v>
      </c>
      <c r="C30" s="97" t="s">
        <v>276</v>
      </c>
      <c r="D30" s="97"/>
      <c r="E30" s="97"/>
      <c r="F30" s="97"/>
      <c r="G30" s="97"/>
      <c r="H30" s="97"/>
      <c r="I30" s="97"/>
      <c r="J30" s="97"/>
    </row>
    <row r="31" spans="1:10" ht="20.25" thickBot="1" x14ac:dyDescent="0.3">
      <c r="A31" s="42"/>
      <c r="B31" s="43"/>
      <c r="C31" s="43"/>
      <c r="D31" s="43"/>
      <c r="E31" s="44"/>
      <c r="F31" s="44"/>
      <c r="G31" s="44"/>
      <c r="H31" s="44"/>
      <c r="I31" s="110"/>
      <c r="J31" s="43"/>
    </row>
    <row r="32" spans="1:10" ht="16.5" customHeight="1" x14ac:dyDescent="0.25">
      <c r="A32" s="46"/>
      <c r="B32" s="94" t="s">
        <v>9</v>
      </c>
      <c r="C32" s="86" t="s">
        <v>65</v>
      </c>
      <c r="D32" s="86" t="s">
        <v>115</v>
      </c>
      <c r="E32" s="86" t="s">
        <v>91</v>
      </c>
      <c r="F32" s="89" t="s">
        <v>92</v>
      </c>
      <c r="G32" s="89"/>
      <c r="H32" s="89"/>
      <c r="I32" s="86" t="s">
        <v>7</v>
      </c>
      <c r="J32" s="82" t="s">
        <v>8</v>
      </c>
    </row>
    <row r="33" spans="1:10" ht="16.5" customHeight="1" x14ac:dyDescent="0.25">
      <c r="A33" s="46"/>
      <c r="B33" s="95"/>
      <c r="C33" s="87"/>
      <c r="D33" s="87"/>
      <c r="E33" s="87"/>
      <c r="F33" s="85" t="s">
        <v>335</v>
      </c>
      <c r="G33" s="85"/>
      <c r="H33" s="85"/>
      <c r="I33" s="87"/>
      <c r="J33" s="83"/>
    </row>
    <row r="34" spans="1:10" ht="20.25" thickBot="1" x14ac:dyDescent="0.3">
      <c r="A34" s="46"/>
      <c r="B34" s="96"/>
      <c r="C34" s="88"/>
      <c r="D34" s="88"/>
      <c r="E34" s="88"/>
      <c r="F34" s="75" t="s">
        <v>85</v>
      </c>
      <c r="G34" s="103" t="s">
        <v>86</v>
      </c>
      <c r="H34" s="103" t="s">
        <v>264</v>
      </c>
      <c r="I34" s="88"/>
      <c r="J34" s="84"/>
    </row>
    <row r="35" spans="1:10" ht="39" x14ac:dyDescent="0.25">
      <c r="A35" s="46"/>
      <c r="B35" s="212" t="s">
        <v>99</v>
      </c>
      <c r="C35" s="202" t="s">
        <v>170</v>
      </c>
      <c r="D35" s="202" t="s">
        <v>171</v>
      </c>
      <c r="E35" s="227">
        <v>154</v>
      </c>
      <c r="F35" s="228">
        <v>154</v>
      </c>
      <c r="G35" s="229">
        <v>154</v>
      </c>
      <c r="H35" s="167">
        <f>+G35/F35</f>
        <v>1</v>
      </c>
      <c r="I35" s="230" t="s">
        <v>66</v>
      </c>
      <c r="J35" s="231" t="s">
        <v>356</v>
      </c>
    </row>
    <row r="36" spans="1:10" ht="255.75" customHeight="1" x14ac:dyDescent="0.25">
      <c r="A36" s="46"/>
      <c r="B36" s="215"/>
      <c r="C36" s="217" t="s">
        <v>317</v>
      </c>
      <c r="D36" s="217" t="s">
        <v>318</v>
      </c>
      <c r="E36" s="170">
        <v>1</v>
      </c>
      <c r="F36" s="170">
        <v>0.75</v>
      </c>
      <c r="G36" s="170">
        <v>0.75</v>
      </c>
      <c r="H36" s="170">
        <f>+G36/F36</f>
        <v>1</v>
      </c>
      <c r="I36" s="224" t="s">
        <v>263</v>
      </c>
      <c r="J36" s="218" t="s">
        <v>357</v>
      </c>
    </row>
    <row r="37" spans="1:10" ht="129.75" customHeight="1" x14ac:dyDescent="0.25">
      <c r="A37" s="46"/>
      <c r="B37" s="232" t="s">
        <v>113</v>
      </c>
      <c r="C37" s="217" t="s">
        <v>100</v>
      </c>
      <c r="D37" s="217" t="s">
        <v>101</v>
      </c>
      <c r="E37" s="225">
        <v>1</v>
      </c>
      <c r="F37" s="225">
        <v>0.75</v>
      </c>
      <c r="G37" s="170">
        <v>0.75</v>
      </c>
      <c r="H37" s="170">
        <f>+G37/F37</f>
        <v>1</v>
      </c>
      <c r="I37" s="224" t="s">
        <v>62</v>
      </c>
      <c r="J37" s="218" t="s">
        <v>401</v>
      </c>
    </row>
    <row r="38" spans="1:10" ht="126" customHeight="1" x14ac:dyDescent="0.25">
      <c r="A38" s="46"/>
      <c r="B38" s="215" t="s">
        <v>41</v>
      </c>
      <c r="C38" s="217" t="s">
        <v>172</v>
      </c>
      <c r="D38" s="217" t="s">
        <v>173</v>
      </c>
      <c r="E38" s="170">
        <v>1</v>
      </c>
      <c r="F38" s="170">
        <v>0.75</v>
      </c>
      <c r="G38" s="170">
        <v>0.75</v>
      </c>
      <c r="H38" s="170">
        <f>+G38/F38</f>
        <v>1</v>
      </c>
      <c r="I38" s="226" t="s">
        <v>66</v>
      </c>
      <c r="J38" s="218" t="s">
        <v>358</v>
      </c>
    </row>
    <row r="39" spans="1:10" ht="70.5" customHeight="1" thickBot="1" x14ac:dyDescent="0.3">
      <c r="A39" s="46"/>
      <c r="B39" s="220"/>
      <c r="C39" s="221" t="s">
        <v>67</v>
      </c>
      <c r="D39" s="221" t="s">
        <v>93</v>
      </c>
      <c r="E39" s="184">
        <v>1</v>
      </c>
      <c r="F39" s="184">
        <v>0.75</v>
      </c>
      <c r="G39" s="184">
        <v>0.75</v>
      </c>
      <c r="H39" s="184">
        <f>+G39/F39</f>
        <v>1</v>
      </c>
      <c r="I39" s="221" t="s">
        <v>66</v>
      </c>
      <c r="J39" s="233" t="s">
        <v>298</v>
      </c>
    </row>
    <row r="41" spans="1:10" s="46" customFormat="1" x14ac:dyDescent="0.25">
      <c r="B41" s="70" t="s">
        <v>256</v>
      </c>
      <c r="C41" s="90" t="s">
        <v>274</v>
      </c>
      <c r="D41" s="90"/>
      <c r="E41" s="90"/>
      <c r="F41" s="90"/>
      <c r="G41" s="90"/>
      <c r="H41" s="90"/>
      <c r="I41" s="90"/>
      <c r="J41" s="90"/>
    </row>
    <row r="42" spans="1:10" s="46" customFormat="1" x14ac:dyDescent="0.25">
      <c r="B42" s="70" t="s">
        <v>272</v>
      </c>
      <c r="C42" s="98" t="s">
        <v>275</v>
      </c>
      <c r="D42" s="98"/>
      <c r="E42" s="98"/>
      <c r="F42" s="98"/>
      <c r="G42" s="98"/>
      <c r="H42" s="98"/>
      <c r="I42" s="98"/>
      <c r="J42" s="98"/>
    </row>
    <row r="43" spans="1:10" ht="20.25" thickBot="1" x14ac:dyDescent="0.3">
      <c r="A43" s="46"/>
      <c r="B43" s="44"/>
      <c r="C43" s="43"/>
      <c r="D43" s="43"/>
      <c r="E43" s="44"/>
      <c r="F43" s="44"/>
      <c r="G43" s="44"/>
      <c r="H43" s="44"/>
      <c r="I43" s="110"/>
      <c r="J43" s="43"/>
    </row>
    <row r="44" spans="1:10" ht="16.5" customHeight="1" x14ac:dyDescent="0.25">
      <c r="A44" s="46"/>
      <c r="B44" s="94" t="s">
        <v>9</v>
      </c>
      <c r="C44" s="86" t="s">
        <v>65</v>
      </c>
      <c r="D44" s="86" t="s">
        <v>115</v>
      </c>
      <c r="E44" s="86" t="s">
        <v>91</v>
      </c>
      <c r="F44" s="89" t="s">
        <v>92</v>
      </c>
      <c r="G44" s="89"/>
      <c r="H44" s="89"/>
      <c r="I44" s="86" t="s">
        <v>7</v>
      </c>
      <c r="J44" s="82" t="s">
        <v>8</v>
      </c>
    </row>
    <row r="45" spans="1:10" ht="16.5" customHeight="1" x14ac:dyDescent="0.25">
      <c r="A45" s="46"/>
      <c r="B45" s="95"/>
      <c r="C45" s="87"/>
      <c r="D45" s="87"/>
      <c r="E45" s="87"/>
      <c r="F45" s="85" t="s">
        <v>335</v>
      </c>
      <c r="G45" s="85"/>
      <c r="H45" s="85"/>
      <c r="I45" s="87"/>
      <c r="J45" s="83"/>
    </row>
    <row r="46" spans="1:10" ht="20.25" thickBot="1" x14ac:dyDescent="0.3">
      <c r="A46" s="46"/>
      <c r="B46" s="96"/>
      <c r="C46" s="88"/>
      <c r="D46" s="88"/>
      <c r="E46" s="88"/>
      <c r="F46" s="75" t="s">
        <v>85</v>
      </c>
      <c r="G46" s="103" t="s">
        <v>86</v>
      </c>
      <c r="H46" s="103" t="s">
        <v>264</v>
      </c>
      <c r="I46" s="88"/>
      <c r="J46" s="84"/>
    </row>
    <row r="47" spans="1:10" ht="87.75" customHeight="1" x14ac:dyDescent="0.25">
      <c r="A47" s="46"/>
      <c r="B47" s="234" t="s">
        <v>255</v>
      </c>
      <c r="C47" s="235" t="s">
        <v>104</v>
      </c>
      <c r="D47" s="236" t="s">
        <v>96</v>
      </c>
      <c r="E47" s="237">
        <v>1</v>
      </c>
      <c r="F47" s="237">
        <v>0.75</v>
      </c>
      <c r="G47" s="148">
        <v>0.75</v>
      </c>
      <c r="H47" s="238">
        <f t="shared" ref="H47" si="1">+G47/F47</f>
        <v>1</v>
      </c>
      <c r="I47" s="203" t="s">
        <v>128</v>
      </c>
      <c r="J47" s="239" t="s">
        <v>359</v>
      </c>
    </row>
    <row r="48" spans="1:10" ht="112.5" customHeight="1" thickBot="1" x14ac:dyDescent="0.3">
      <c r="A48" s="46"/>
      <c r="B48" s="240"/>
      <c r="C48" s="241" t="s">
        <v>106</v>
      </c>
      <c r="D48" s="242" t="s">
        <v>117</v>
      </c>
      <c r="E48" s="243">
        <v>1</v>
      </c>
      <c r="F48" s="243">
        <v>0.66</v>
      </c>
      <c r="G48" s="127">
        <v>0.66</v>
      </c>
      <c r="H48" s="244">
        <f>+G48/F48</f>
        <v>1</v>
      </c>
      <c r="I48" s="204" t="s">
        <v>128</v>
      </c>
      <c r="J48" s="245"/>
    </row>
    <row r="49" spans="1:10" x14ac:dyDescent="0.25">
      <c r="A49" s="46"/>
      <c r="B49" s="47"/>
      <c r="C49" s="47"/>
      <c r="D49" s="47"/>
      <c r="E49" s="65"/>
      <c r="F49" s="51"/>
      <c r="G49" s="51"/>
      <c r="H49" s="52"/>
      <c r="J49" s="192"/>
    </row>
    <row r="50" spans="1:10" s="46" customFormat="1" x14ac:dyDescent="0.25">
      <c r="B50" s="70" t="s">
        <v>81</v>
      </c>
      <c r="C50" s="90" t="s">
        <v>274</v>
      </c>
      <c r="D50" s="90"/>
      <c r="E50" s="90"/>
      <c r="F50" s="90"/>
      <c r="G50" s="90"/>
      <c r="H50" s="90"/>
      <c r="I50" s="90"/>
      <c r="J50" s="90"/>
    </row>
    <row r="51" spans="1:10" s="46" customFormat="1" x14ac:dyDescent="0.25">
      <c r="B51" s="70" t="s">
        <v>272</v>
      </c>
      <c r="C51" s="98" t="s">
        <v>273</v>
      </c>
      <c r="D51" s="98"/>
      <c r="E51" s="98"/>
      <c r="F51" s="98"/>
      <c r="G51" s="98"/>
      <c r="H51" s="98"/>
      <c r="I51" s="98"/>
      <c r="J51" s="98"/>
    </row>
    <row r="52" spans="1:10" ht="20.25" thickBot="1" x14ac:dyDescent="0.3">
      <c r="A52" s="46"/>
      <c r="B52" s="42"/>
      <c r="C52" s="50"/>
      <c r="D52" s="50"/>
      <c r="E52" s="50"/>
      <c r="F52" s="50"/>
      <c r="G52" s="50"/>
      <c r="H52" s="50"/>
      <c r="I52" s="111"/>
      <c r="J52" s="50"/>
    </row>
    <row r="53" spans="1:10" ht="19.5" customHeight="1" x14ac:dyDescent="0.25">
      <c r="A53" s="46"/>
      <c r="B53" s="94" t="s">
        <v>9</v>
      </c>
      <c r="C53" s="86" t="s">
        <v>65</v>
      </c>
      <c r="D53" s="86" t="s">
        <v>115</v>
      </c>
      <c r="E53" s="86" t="s">
        <v>91</v>
      </c>
      <c r="F53" s="89" t="s">
        <v>92</v>
      </c>
      <c r="G53" s="89"/>
      <c r="H53" s="89"/>
      <c r="I53" s="86" t="s">
        <v>7</v>
      </c>
      <c r="J53" s="82" t="s">
        <v>8</v>
      </c>
    </row>
    <row r="54" spans="1:10" ht="16.5" customHeight="1" x14ac:dyDescent="0.25">
      <c r="A54" s="46"/>
      <c r="B54" s="95"/>
      <c r="C54" s="87"/>
      <c r="D54" s="87"/>
      <c r="E54" s="87"/>
      <c r="F54" s="85" t="s">
        <v>335</v>
      </c>
      <c r="G54" s="85"/>
      <c r="H54" s="85"/>
      <c r="I54" s="87"/>
      <c r="J54" s="83"/>
    </row>
    <row r="55" spans="1:10" ht="20.25" thickBot="1" x14ac:dyDescent="0.3">
      <c r="A55" s="46"/>
      <c r="B55" s="96"/>
      <c r="C55" s="88"/>
      <c r="D55" s="88"/>
      <c r="E55" s="88"/>
      <c r="F55" s="75" t="s">
        <v>85</v>
      </c>
      <c r="G55" s="103" t="s">
        <v>86</v>
      </c>
      <c r="H55" s="103" t="s">
        <v>264</v>
      </c>
      <c r="I55" s="88"/>
      <c r="J55" s="84"/>
    </row>
    <row r="56" spans="1:10" ht="69.75" customHeight="1" x14ac:dyDescent="0.25">
      <c r="A56" s="46"/>
      <c r="B56" s="120" t="s">
        <v>255</v>
      </c>
      <c r="C56" s="236" t="s">
        <v>183</v>
      </c>
      <c r="D56" s="236" t="s">
        <v>102</v>
      </c>
      <c r="E56" s="237">
        <v>1</v>
      </c>
      <c r="F56" s="148">
        <v>1</v>
      </c>
      <c r="G56" s="148">
        <v>1</v>
      </c>
      <c r="H56" s="238">
        <f>+G56/F56</f>
        <v>1</v>
      </c>
      <c r="I56" s="246" t="s">
        <v>66</v>
      </c>
      <c r="J56" s="239" t="s">
        <v>360</v>
      </c>
    </row>
    <row r="57" spans="1:10" ht="155.25" customHeight="1" thickBot="1" x14ac:dyDescent="0.3">
      <c r="A57" s="46"/>
      <c r="B57" s="125"/>
      <c r="C57" s="242" t="s">
        <v>299</v>
      </c>
      <c r="D57" s="242" t="s">
        <v>105</v>
      </c>
      <c r="E57" s="243">
        <v>1</v>
      </c>
      <c r="F57" s="127">
        <v>0.75</v>
      </c>
      <c r="G57" s="127">
        <v>0.75</v>
      </c>
      <c r="H57" s="244">
        <f>+G57/F57</f>
        <v>1</v>
      </c>
      <c r="I57" s="204" t="s">
        <v>129</v>
      </c>
      <c r="J57" s="245" t="s">
        <v>362</v>
      </c>
    </row>
    <row r="59" spans="1:10" s="46" customFormat="1" x14ac:dyDescent="0.25">
      <c r="B59" s="43" t="s">
        <v>82</v>
      </c>
      <c r="C59" s="90" t="s">
        <v>116</v>
      </c>
      <c r="D59" s="90"/>
      <c r="E59" s="90"/>
      <c r="F59" s="90"/>
      <c r="G59" s="90"/>
      <c r="H59" s="90"/>
      <c r="I59" s="90"/>
      <c r="J59" s="90"/>
    </row>
    <row r="60" spans="1:10" s="46" customFormat="1" x14ac:dyDescent="0.25">
      <c r="B60" s="43" t="s">
        <v>272</v>
      </c>
      <c r="C60" s="90" t="s">
        <v>257</v>
      </c>
      <c r="D60" s="90"/>
      <c r="E60" s="90"/>
      <c r="F60" s="90"/>
      <c r="G60" s="90"/>
      <c r="H60" s="90"/>
      <c r="I60" s="90"/>
      <c r="J60" s="90"/>
    </row>
    <row r="61" spans="1:10" ht="17.25" customHeight="1" thickBot="1" x14ac:dyDescent="0.3"/>
    <row r="62" spans="1:10" ht="19.5" customHeight="1" x14ac:dyDescent="0.25">
      <c r="B62" s="137" t="s">
        <v>9</v>
      </c>
      <c r="C62" s="138" t="s">
        <v>65</v>
      </c>
      <c r="D62" s="138" t="s">
        <v>115</v>
      </c>
      <c r="E62" s="138" t="s">
        <v>91</v>
      </c>
      <c r="F62" s="139" t="s">
        <v>92</v>
      </c>
      <c r="G62" s="139"/>
      <c r="H62" s="139"/>
      <c r="I62" s="138" t="s">
        <v>7</v>
      </c>
      <c r="J62" s="140" t="s">
        <v>8</v>
      </c>
    </row>
    <row r="63" spans="1:10" ht="16.5" customHeight="1" x14ac:dyDescent="0.25">
      <c r="B63" s="141"/>
      <c r="C63" s="87"/>
      <c r="D63" s="87"/>
      <c r="E63" s="87"/>
      <c r="F63" s="85" t="s">
        <v>335</v>
      </c>
      <c r="G63" s="85"/>
      <c r="H63" s="85"/>
      <c r="I63" s="87"/>
      <c r="J63" s="142"/>
    </row>
    <row r="64" spans="1:10" ht="20.25" thickBot="1" x14ac:dyDescent="0.3">
      <c r="B64" s="247"/>
      <c r="C64" s="88"/>
      <c r="D64" s="88"/>
      <c r="E64" s="88"/>
      <c r="F64" s="74" t="s">
        <v>85</v>
      </c>
      <c r="G64" s="67" t="s">
        <v>86</v>
      </c>
      <c r="H64" s="67" t="s">
        <v>264</v>
      </c>
      <c r="I64" s="88"/>
      <c r="J64" s="298"/>
    </row>
    <row r="65" spans="2:10" ht="69.75" customHeight="1" thickBot="1" x14ac:dyDescent="0.3">
      <c r="B65" s="248" t="s">
        <v>41</v>
      </c>
      <c r="C65" s="249" t="s">
        <v>184</v>
      </c>
      <c r="D65" s="249" t="s">
        <v>185</v>
      </c>
      <c r="E65" s="250">
        <v>1</v>
      </c>
      <c r="F65" s="250">
        <v>0.75</v>
      </c>
      <c r="G65" s="251">
        <v>0.75</v>
      </c>
      <c r="H65" s="251">
        <f>+G65/F65</f>
        <v>1</v>
      </c>
      <c r="I65" s="252" t="s">
        <v>134</v>
      </c>
      <c r="J65" s="253" t="s">
        <v>361</v>
      </c>
    </row>
    <row r="67" spans="2:10" s="46" customFormat="1" x14ac:dyDescent="0.25">
      <c r="B67" s="43" t="s">
        <v>82</v>
      </c>
      <c r="C67" s="90" t="s">
        <v>277</v>
      </c>
      <c r="D67" s="90"/>
      <c r="E67" s="90"/>
      <c r="F67" s="90"/>
      <c r="G67" s="90"/>
      <c r="H67" s="90"/>
      <c r="I67" s="90"/>
      <c r="J67" s="90"/>
    </row>
    <row r="68" spans="2:10" s="46" customFormat="1" ht="19.5" customHeight="1" x14ac:dyDescent="0.25">
      <c r="B68" s="70" t="s">
        <v>272</v>
      </c>
      <c r="C68" s="71" t="s">
        <v>278</v>
      </c>
      <c r="D68" s="70"/>
      <c r="E68" s="70"/>
      <c r="F68" s="70"/>
      <c r="G68" s="70"/>
      <c r="H68" s="70"/>
      <c r="I68" s="112"/>
      <c r="J68" s="43"/>
    </row>
    <row r="69" spans="2:10" ht="20.25" thickBot="1" x14ac:dyDescent="0.3">
      <c r="B69" s="135"/>
      <c r="C69" s="135"/>
      <c r="D69" s="135"/>
      <c r="E69" s="135"/>
      <c r="F69" s="135"/>
      <c r="G69" s="135"/>
      <c r="H69" s="135"/>
      <c r="I69" s="136"/>
      <c r="J69" s="193"/>
    </row>
    <row r="70" spans="2:10" ht="19.5" customHeight="1" x14ac:dyDescent="0.25">
      <c r="B70" s="137" t="s">
        <v>9</v>
      </c>
      <c r="C70" s="138" t="s">
        <v>65</v>
      </c>
      <c r="D70" s="138" t="s">
        <v>115</v>
      </c>
      <c r="E70" s="138" t="s">
        <v>91</v>
      </c>
      <c r="F70" s="139" t="s">
        <v>92</v>
      </c>
      <c r="G70" s="139"/>
      <c r="H70" s="139"/>
      <c r="I70" s="138" t="s">
        <v>7</v>
      </c>
      <c r="J70" s="140" t="s">
        <v>8</v>
      </c>
    </row>
    <row r="71" spans="2:10" ht="16.5" customHeight="1" x14ac:dyDescent="0.25">
      <c r="B71" s="141"/>
      <c r="C71" s="87"/>
      <c r="D71" s="87"/>
      <c r="E71" s="87"/>
      <c r="F71" s="85" t="s">
        <v>335</v>
      </c>
      <c r="G71" s="85"/>
      <c r="H71" s="85"/>
      <c r="I71" s="87"/>
      <c r="J71" s="142"/>
    </row>
    <row r="72" spans="2:10" ht="20.25" thickBot="1" x14ac:dyDescent="0.3">
      <c r="B72" s="143"/>
      <c r="C72" s="144"/>
      <c r="D72" s="144"/>
      <c r="E72" s="144"/>
      <c r="F72" s="145" t="s">
        <v>85</v>
      </c>
      <c r="G72" s="146" t="s">
        <v>86</v>
      </c>
      <c r="H72" s="146" t="s">
        <v>264</v>
      </c>
      <c r="I72" s="144"/>
      <c r="J72" s="147"/>
    </row>
    <row r="73" spans="2:10" ht="349.5" customHeight="1" thickBot="1" x14ac:dyDescent="0.3">
      <c r="B73" s="100" t="s">
        <v>43</v>
      </c>
      <c r="C73" s="254" t="s">
        <v>201</v>
      </c>
      <c r="D73" s="254" t="s">
        <v>202</v>
      </c>
      <c r="E73" s="102">
        <v>1</v>
      </c>
      <c r="F73" s="102">
        <v>0.75</v>
      </c>
      <c r="G73" s="102">
        <v>0.75</v>
      </c>
      <c r="H73" s="102">
        <f>+G73/F73</f>
        <v>1</v>
      </c>
      <c r="I73" s="353" t="s">
        <v>265</v>
      </c>
      <c r="J73" s="256" t="s">
        <v>363</v>
      </c>
    </row>
    <row r="74" spans="2:10" ht="282.75" customHeight="1" thickBot="1" x14ac:dyDescent="0.3">
      <c r="B74" s="100" t="s">
        <v>42</v>
      </c>
      <c r="C74" s="254" t="s">
        <v>76</v>
      </c>
      <c r="D74" s="254" t="s">
        <v>77</v>
      </c>
      <c r="E74" s="102">
        <v>1</v>
      </c>
      <c r="F74" s="102">
        <v>0.75</v>
      </c>
      <c r="G74" s="102">
        <v>0.75</v>
      </c>
      <c r="H74" s="102">
        <f t="shared" ref="H74" si="2">+G74/F74</f>
        <v>1</v>
      </c>
      <c r="I74" s="255" t="s">
        <v>74</v>
      </c>
      <c r="J74" s="256" t="s">
        <v>319</v>
      </c>
    </row>
    <row r="75" spans="2:10" ht="81" customHeight="1" thickBot="1" x14ac:dyDescent="0.3">
      <c r="B75" s="100" t="s">
        <v>41</v>
      </c>
      <c r="C75" s="254" t="s">
        <v>203</v>
      </c>
      <c r="D75" s="254" t="s">
        <v>204</v>
      </c>
      <c r="E75" s="102">
        <v>1</v>
      </c>
      <c r="F75" s="102">
        <v>0.75</v>
      </c>
      <c r="G75" s="102">
        <v>0.75</v>
      </c>
      <c r="H75" s="102">
        <f>+G75/F75</f>
        <v>1</v>
      </c>
      <c r="I75" s="255" t="s">
        <v>205</v>
      </c>
      <c r="J75" s="256"/>
    </row>
    <row r="77" spans="2:10" s="46" customFormat="1" x14ac:dyDescent="0.25">
      <c r="B77" s="70" t="s">
        <v>82</v>
      </c>
      <c r="C77" s="90" t="s">
        <v>277</v>
      </c>
      <c r="D77" s="90"/>
      <c r="E77" s="90"/>
      <c r="F77" s="90"/>
      <c r="G77" s="90"/>
      <c r="H77" s="90"/>
      <c r="I77" s="90"/>
      <c r="J77" s="90"/>
    </row>
    <row r="78" spans="2:10" s="46" customFormat="1" x14ac:dyDescent="0.25">
      <c r="B78" s="70" t="s">
        <v>272</v>
      </c>
      <c r="C78" s="43" t="s">
        <v>196</v>
      </c>
      <c r="D78" s="43"/>
      <c r="E78" s="44"/>
      <c r="F78" s="44"/>
      <c r="G78" s="44"/>
      <c r="H78" s="44"/>
      <c r="I78" s="110"/>
      <c r="J78" s="43"/>
    </row>
    <row r="79" spans="2:10" ht="20.25" thickBot="1" x14ac:dyDescent="0.3">
      <c r="B79" s="44"/>
      <c r="C79" s="43"/>
      <c r="D79" s="43"/>
      <c r="E79" s="44"/>
      <c r="F79" s="44"/>
      <c r="G79" s="44"/>
      <c r="H79" s="44"/>
      <c r="I79" s="110"/>
      <c r="J79" s="43"/>
    </row>
    <row r="80" spans="2:10" ht="19.5" customHeight="1" x14ac:dyDescent="0.25">
      <c r="B80" s="94" t="s">
        <v>9</v>
      </c>
      <c r="C80" s="86" t="s">
        <v>65</v>
      </c>
      <c r="D80" s="86" t="s">
        <v>115</v>
      </c>
      <c r="E80" s="86" t="s">
        <v>91</v>
      </c>
      <c r="F80" s="89" t="s">
        <v>92</v>
      </c>
      <c r="G80" s="89"/>
      <c r="H80" s="89"/>
      <c r="I80" s="86" t="s">
        <v>7</v>
      </c>
      <c r="J80" s="82" t="s">
        <v>8</v>
      </c>
    </row>
    <row r="81" spans="2:10" ht="16.5" customHeight="1" x14ac:dyDescent="0.25">
      <c r="B81" s="95"/>
      <c r="C81" s="87"/>
      <c r="D81" s="87"/>
      <c r="E81" s="87"/>
      <c r="F81" s="85" t="s">
        <v>335</v>
      </c>
      <c r="G81" s="85"/>
      <c r="H81" s="85"/>
      <c r="I81" s="87"/>
      <c r="J81" s="83"/>
    </row>
    <row r="82" spans="2:10" ht="20.25" thickBot="1" x14ac:dyDescent="0.3">
      <c r="B82" s="96"/>
      <c r="C82" s="88"/>
      <c r="D82" s="88"/>
      <c r="E82" s="88"/>
      <c r="F82" s="75" t="s">
        <v>85</v>
      </c>
      <c r="G82" s="103" t="s">
        <v>86</v>
      </c>
      <c r="H82" s="103" t="s">
        <v>264</v>
      </c>
      <c r="I82" s="88"/>
      <c r="J82" s="84"/>
    </row>
    <row r="83" spans="2:10" ht="65.25" customHeight="1" thickBot="1" x14ac:dyDescent="0.3">
      <c r="B83" s="100" t="s">
        <v>41</v>
      </c>
      <c r="C83" s="254" t="s">
        <v>135</v>
      </c>
      <c r="D83" s="254" t="s">
        <v>136</v>
      </c>
      <c r="E83" s="102">
        <v>1</v>
      </c>
      <c r="F83" s="102">
        <v>0.75</v>
      </c>
      <c r="G83" s="102">
        <v>0.75</v>
      </c>
      <c r="H83" s="102">
        <f t="shared" ref="H83" si="3">+G83/F83</f>
        <v>1</v>
      </c>
      <c r="I83" s="257" t="s">
        <v>131</v>
      </c>
      <c r="J83" s="258" t="s">
        <v>364</v>
      </c>
    </row>
    <row r="85" spans="2:10" s="46" customFormat="1" x14ac:dyDescent="0.25">
      <c r="B85" s="70" t="s">
        <v>82</v>
      </c>
      <c r="C85" s="90" t="s">
        <v>277</v>
      </c>
      <c r="D85" s="90"/>
      <c r="E85" s="90"/>
      <c r="F85" s="90"/>
      <c r="G85" s="90"/>
      <c r="H85" s="90"/>
      <c r="I85" s="90"/>
      <c r="J85" s="90"/>
    </row>
    <row r="86" spans="2:10" s="46" customFormat="1" x14ac:dyDescent="0.25">
      <c r="B86" s="70" t="s">
        <v>272</v>
      </c>
      <c r="C86" s="43" t="s">
        <v>279</v>
      </c>
      <c r="D86" s="43"/>
      <c r="E86" s="44"/>
      <c r="F86" s="44"/>
      <c r="G86" s="44"/>
      <c r="H86" s="44"/>
      <c r="I86" s="110"/>
      <c r="J86" s="43"/>
    </row>
    <row r="87" spans="2:10" ht="20.25" thickBot="1" x14ac:dyDescent="0.3">
      <c r="B87" s="44"/>
      <c r="C87" s="43"/>
      <c r="D87" s="43"/>
      <c r="E87" s="44"/>
      <c r="F87" s="44"/>
      <c r="G87" s="44"/>
      <c r="H87" s="44"/>
      <c r="I87" s="110"/>
      <c r="J87" s="43"/>
    </row>
    <row r="88" spans="2:10" ht="19.5" customHeight="1" x14ac:dyDescent="0.25">
      <c r="B88" s="94" t="s">
        <v>9</v>
      </c>
      <c r="C88" s="86" t="s">
        <v>65</v>
      </c>
      <c r="D88" s="86" t="s">
        <v>115</v>
      </c>
      <c r="E88" s="86" t="s">
        <v>91</v>
      </c>
      <c r="F88" s="89" t="s">
        <v>92</v>
      </c>
      <c r="G88" s="89"/>
      <c r="H88" s="89"/>
      <c r="I88" s="86" t="s">
        <v>7</v>
      </c>
      <c r="J88" s="82" t="s">
        <v>8</v>
      </c>
    </row>
    <row r="89" spans="2:10" ht="16.5" customHeight="1" x14ac:dyDescent="0.25">
      <c r="B89" s="95"/>
      <c r="C89" s="87"/>
      <c r="D89" s="87"/>
      <c r="E89" s="87"/>
      <c r="F89" s="85" t="s">
        <v>335</v>
      </c>
      <c r="G89" s="85"/>
      <c r="H89" s="85"/>
      <c r="I89" s="87"/>
      <c r="J89" s="83"/>
    </row>
    <row r="90" spans="2:10" ht="20.25" thickBot="1" x14ac:dyDescent="0.3">
      <c r="B90" s="96"/>
      <c r="C90" s="88"/>
      <c r="D90" s="88"/>
      <c r="E90" s="88"/>
      <c r="F90" s="75" t="s">
        <v>85</v>
      </c>
      <c r="G90" s="103" t="s">
        <v>86</v>
      </c>
      <c r="H90" s="103" t="s">
        <v>264</v>
      </c>
      <c r="I90" s="88"/>
      <c r="J90" s="84"/>
    </row>
    <row r="91" spans="2:10" ht="78" customHeight="1" x14ac:dyDescent="0.25">
      <c r="B91" s="120" t="s">
        <v>320</v>
      </c>
      <c r="C91" s="236" t="s">
        <v>197</v>
      </c>
      <c r="D91" s="236" t="s">
        <v>118</v>
      </c>
      <c r="E91" s="148">
        <v>1</v>
      </c>
      <c r="F91" s="148">
        <v>0.75</v>
      </c>
      <c r="G91" s="148">
        <v>0.75</v>
      </c>
      <c r="H91" s="148">
        <f>+G91/F91</f>
        <v>1</v>
      </c>
      <c r="I91" s="206" t="s">
        <v>137</v>
      </c>
      <c r="J91" s="239" t="s">
        <v>365</v>
      </c>
    </row>
    <row r="92" spans="2:10" ht="379.5" customHeight="1" x14ac:dyDescent="0.25">
      <c r="B92" s="124"/>
      <c r="C92" s="76" t="s">
        <v>107</v>
      </c>
      <c r="D92" s="76" t="s">
        <v>108</v>
      </c>
      <c r="E92" s="77">
        <v>1</v>
      </c>
      <c r="F92" s="77">
        <v>0.75</v>
      </c>
      <c r="G92" s="77">
        <v>0.75</v>
      </c>
      <c r="H92" s="77">
        <f t="shared" ref="H92:H96" si="4">+G92/F92</f>
        <v>1</v>
      </c>
      <c r="I92" s="205" t="s">
        <v>138</v>
      </c>
      <c r="J92" s="259" t="s">
        <v>366</v>
      </c>
    </row>
    <row r="93" spans="2:10" ht="78.75" customHeight="1" x14ac:dyDescent="0.25">
      <c r="B93" s="124"/>
      <c r="C93" s="62" t="s">
        <v>198</v>
      </c>
      <c r="D93" s="62" t="s">
        <v>119</v>
      </c>
      <c r="E93" s="63">
        <v>1</v>
      </c>
      <c r="F93" s="63">
        <v>0.75</v>
      </c>
      <c r="G93" s="63">
        <v>0.75</v>
      </c>
      <c r="H93" s="63">
        <f t="shared" si="4"/>
        <v>1</v>
      </c>
      <c r="I93" s="162" t="s">
        <v>137</v>
      </c>
      <c r="J93" s="260" t="s">
        <v>367</v>
      </c>
    </row>
    <row r="94" spans="2:10" ht="78" x14ac:dyDescent="0.25">
      <c r="B94" s="124"/>
      <c r="C94" s="62" t="s">
        <v>199</v>
      </c>
      <c r="D94" s="62" t="s">
        <v>200</v>
      </c>
      <c r="E94" s="63">
        <v>1</v>
      </c>
      <c r="F94" s="63">
        <v>0.75</v>
      </c>
      <c r="G94" s="63">
        <v>0.75</v>
      </c>
      <c r="H94" s="63">
        <f t="shared" si="4"/>
        <v>1</v>
      </c>
      <c r="I94" s="162" t="s">
        <v>137</v>
      </c>
      <c r="J94" s="260" t="s">
        <v>368</v>
      </c>
    </row>
    <row r="95" spans="2:10" ht="110.25" customHeight="1" thickBot="1" x14ac:dyDescent="0.3">
      <c r="B95" s="125"/>
      <c r="C95" s="242" t="s">
        <v>300</v>
      </c>
      <c r="D95" s="242" t="s">
        <v>321</v>
      </c>
      <c r="E95" s="127">
        <v>1</v>
      </c>
      <c r="F95" s="127">
        <v>0.75</v>
      </c>
      <c r="G95" s="261">
        <v>0.75</v>
      </c>
      <c r="H95" s="127">
        <f t="shared" si="4"/>
        <v>1</v>
      </c>
      <c r="I95" s="209" t="s">
        <v>137</v>
      </c>
      <c r="J95" s="245" t="s">
        <v>339</v>
      </c>
    </row>
    <row r="96" spans="2:10" ht="96.75" customHeight="1" thickBot="1" x14ac:dyDescent="0.3">
      <c r="B96" s="262" t="s">
        <v>194</v>
      </c>
      <c r="C96" s="263" t="s">
        <v>195</v>
      </c>
      <c r="D96" s="263" t="s">
        <v>322</v>
      </c>
      <c r="E96" s="264">
        <v>1</v>
      </c>
      <c r="F96" s="264">
        <v>0.75</v>
      </c>
      <c r="G96" s="264">
        <v>0.75</v>
      </c>
      <c r="H96" s="264">
        <f t="shared" si="4"/>
        <v>1</v>
      </c>
      <c r="I96" s="223" t="s">
        <v>138</v>
      </c>
      <c r="J96" s="265" t="s">
        <v>369</v>
      </c>
    </row>
    <row r="98" spans="2:10" s="46" customFormat="1" x14ac:dyDescent="0.25">
      <c r="B98" s="70" t="s">
        <v>82</v>
      </c>
      <c r="C98" s="90" t="s">
        <v>277</v>
      </c>
      <c r="D98" s="90"/>
      <c r="E98" s="90"/>
      <c r="F98" s="90"/>
      <c r="G98" s="90"/>
      <c r="H98" s="90"/>
      <c r="I98" s="90"/>
      <c r="J98" s="90"/>
    </row>
    <row r="99" spans="2:10" s="46" customFormat="1" x14ac:dyDescent="0.25">
      <c r="B99" s="70" t="s">
        <v>272</v>
      </c>
      <c r="C99" s="90" t="s">
        <v>280</v>
      </c>
      <c r="D99" s="90"/>
      <c r="E99" s="90"/>
      <c r="F99" s="90"/>
      <c r="G99" s="90"/>
      <c r="H99" s="90"/>
      <c r="I99" s="90"/>
      <c r="J99" s="90"/>
    </row>
    <row r="100" spans="2:10" ht="20.25" thickBot="1" x14ac:dyDescent="0.3">
      <c r="B100" s="42"/>
      <c r="E100" s="37"/>
      <c r="H100" s="37"/>
    </row>
    <row r="101" spans="2:10" ht="19.5" customHeight="1" x14ac:dyDescent="0.25">
      <c r="B101" s="94" t="s">
        <v>9</v>
      </c>
      <c r="C101" s="86" t="s">
        <v>65</v>
      </c>
      <c r="D101" s="86" t="s">
        <v>115</v>
      </c>
      <c r="E101" s="86" t="s">
        <v>91</v>
      </c>
      <c r="F101" s="89" t="s">
        <v>92</v>
      </c>
      <c r="G101" s="89"/>
      <c r="H101" s="89"/>
      <c r="I101" s="86" t="s">
        <v>7</v>
      </c>
      <c r="J101" s="82" t="s">
        <v>8</v>
      </c>
    </row>
    <row r="102" spans="2:10" ht="16.5" customHeight="1" x14ac:dyDescent="0.25">
      <c r="B102" s="95"/>
      <c r="C102" s="87"/>
      <c r="D102" s="87"/>
      <c r="E102" s="87"/>
      <c r="F102" s="85" t="s">
        <v>335</v>
      </c>
      <c r="G102" s="85"/>
      <c r="H102" s="85"/>
      <c r="I102" s="87"/>
      <c r="J102" s="83"/>
    </row>
    <row r="103" spans="2:10" ht="20.25" thickBot="1" x14ac:dyDescent="0.3">
      <c r="B103" s="96"/>
      <c r="C103" s="88"/>
      <c r="D103" s="88"/>
      <c r="E103" s="88"/>
      <c r="F103" s="75" t="s">
        <v>85</v>
      </c>
      <c r="G103" s="103" t="s">
        <v>86</v>
      </c>
      <c r="H103" s="103" t="s">
        <v>264</v>
      </c>
      <c r="I103" s="88"/>
      <c r="J103" s="84"/>
    </row>
    <row r="104" spans="2:10" ht="87.75" customHeight="1" x14ac:dyDescent="0.25">
      <c r="B104" s="120" t="s">
        <v>41</v>
      </c>
      <c r="C104" s="121" t="s">
        <v>301</v>
      </c>
      <c r="D104" s="122" t="s">
        <v>302</v>
      </c>
      <c r="E104" s="123">
        <v>70</v>
      </c>
      <c r="F104" s="148">
        <v>0.79</v>
      </c>
      <c r="G104" s="148">
        <v>0.66</v>
      </c>
      <c r="H104" s="148">
        <f>+G104/F104</f>
        <v>0.83544303797468356</v>
      </c>
      <c r="I104" s="203" t="s">
        <v>141</v>
      </c>
      <c r="J104" s="149" t="s">
        <v>370</v>
      </c>
    </row>
    <row r="105" spans="2:10" ht="88.5" customHeight="1" x14ac:dyDescent="0.25">
      <c r="B105" s="152"/>
      <c r="C105" s="128" t="s">
        <v>323</v>
      </c>
      <c r="D105" s="153" t="s">
        <v>324</v>
      </c>
      <c r="E105" s="63">
        <v>1</v>
      </c>
      <c r="F105" s="63">
        <v>0.66</v>
      </c>
      <c r="G105" s="63">
        <v>0.66</v>
      </c>
      <c r="H105" s="63">
        <f>+G105/F105</f>
        <v>1</v>
      </c>
      <c r="I105" s="163" t="s">
        <v>141</v>
      </c>
      <c r="J105" s="150" t="s">
        <v>371</v>
      </c>
    </row>
    <row r="106" spans="2:10" ht="152.25" customHeight="1" x14ac:dyDescent="0.25">
      <c r="B106" s="152"/>
      <c r="C106" s="128" t="s">
        <v>325</v>
      </c>
      <c r="D106" s="153" t="s">
        <v>226</v>
      </c>
      <c r="E106" s="63">
        <v>1</v>
      </c>
      <c r="F106" s="63">
        <v>0</v>
      </c>
      <c r="G106" s="63">
        <v>0.66</v>
      </c>
      <c r="H106" s="63">
        <v>0.66</v>
      </c>
      <c r="I106" s="163" t="s">
        <v>141</v>
      </c>
      <c r="J106" s="150" t="s">
        <v>372</v>
      </c>
    </row>
    <row r="107" spans="2:10" ht="93.75" customHeight="1" thickBot="1" x14ac:dyDescent="0.3">
      <c r="B107" s="125" t="s">
        <v>41</v>
      </c>
      <c r="C107" s="154" t="s">
        <v>303</v>
      </c>
      <c r="D107" s="126" t="s">
        <v>227</v>
      </c>
      <c r="E107" s="127">
        <v>1</v>
      </c>
      <c r="F107" s="127">
        <v>0.75</v>
      </c>
      <c r="G107" s="127">
        <v>0.75</v>
      </c>
      <c r="H107" s="127">
        <f t="shared" ref="H107" si="5">+G107/F107</f>
        <v>1</v>
      </c>
      <c r="I107" s="204" t="s">
        <v>304</v>
      </c>
      <c r="J107" s="151" t="s">
        <v>373</v>
      </c>
    </row>
    <row r="108" spans="2:10" x14ac:dyDescent="0.25">
      <c r="B108" s="38"/>
    </row>
    <row r="109" spans="2:10" s="46" customFormat="1" x14ac:dyDescent="0.25">
      <c r="B109" s="43" t="s">
        <v>82</v>
      </c>
      <c r="C109" s="90" t="s">
        <v>277</v>
      </c>
      <c r="D109" s="90"/>
      <c r="E109" s="90"/>
      <c r="F109" s="90"/>
      <c r="G109" s="90"/>
      <c r="H109" s="90"/>
      <c r="I109" s="90"/>
      <c r="J109" s="90"/>
    </row>
    <row r="110" spans="2:10" s="46" customFormat="1" ht="19.5" customHeight="1" x14ac:dyDescent="0.25">
      <c r="B110" s="43" t="s">
        <v>272</v>
      </c>
      <c r="C110" s="90" t="s">
        <v>281</v>
      </c>
      <c r="D110" s="90"/>
      <c r="E110" s="90"/>
      <c r="F110" s="90"/>
      <c r="G110" s="90"/>
      <c r="H110" s="90"/>
      <c r="I110" s="90"/>
      <c r="J110" s="90"/>
    </row>
    <row r="111" spans="2:10" ht="20.25" thickBot="1" x14ac:dyDescent="0.3">
      <c r="B111" s="44"/>
      <c r="C111" s="43"/>
      <c r="D111" s="43"/>
      <c r="E111" s="44"/>
      <c r="F111" s="44"/>
      <c r="G111" s="44"/>
      <c r="H111" s="44"/>
      <c r="I111" s="110"/>
      <c r="J111" s="43"/>
    </row>
    <row r="112" spans="2:10" ht="19.5" customHeight="1" x14ac:dyDescent="0.25">
      <c r="B112" s="94" t="s">
        <v>9</v>
      </c>
      <c r="C112" s="86" t="s">
        <v>65</v>
      </c>
      <c r="D112" s="86" t="s">
        <v>115</v>
      </c>
      <c r="E112" s="86" t="s">
        <v>91</v>
      </c>
      <c r="F112" s="89" t="s">
        <v>92</v>
      </c>
      <c r="G112" s="89"/>
      <c r="H112" s="89"/>
      <c r="I112" s="86" t="s">
        <v>7</v>
      </c>
      <c r="J112" s="82" t="s">
        <v>8</v>
      </c>
    </row>
    <row r="113" spans="2:10" ht="16.5" customHeight="1" x14ac:dyDescent="0.25">
      <c r="B113" s="95"/>
      <c r="C113" s="87"/>
      <c r="D113" s="87"/>
      <c r="E113" s="87"/>
      <c r="F113" s="85" t="s">
        <v>335</v>
      </c>
      <c r="G113" s="85"/>
      <c r="H113" s="85"/>
      <c r="I113" s="87"/>
      <c r="J113" s="83"/>
    </row>
    <row r="114" spans="2:10" ht="20.25" thickBot="1" x14ac:dyDescent="0.3">
      <c r="B114" s="96"/>
      <c r="C114" s="88"/>
      <c r="D114" s="88"/>
      <c r="E114" s="88"/>
      <c r="F114" s="75" t="s">
        <v>85</v>
      </c>
      <c r="G114" s="103" t="s">
        <v>86</v>
      </c>
      <c r="H114" s="103" t="s">
        <v>264</v>
      </c>
      <c r="I114" s="88"/>
      <c r="J114" s="84"/>
    </row>
    <row r="115" spans="2:10" ht="107.25" customHeight="1" x14ac:dyDescent="0.25">
      <c r="B115" s="129" t="s">
        <v>41</v>
      </c>
      <c r="C115" s="130" t="s">
        <v>228</v>
      </c>
      <c r="D115" s="130" t="s">
        <v>229</v>
      </c>
      <c r="E115" s="105">
        <v>1</v>
      </c>
      <c r="F115" s="105">
        <v>0.75</v>
      </c>
      <c r="G115" s="105">
        <v>0.75</v>
      </c>
      <c r="H115" s="105">
        <f>+G115/F115</f>
        <v>1</v>
      </c>
      <c r="I115" s="202" t="s">
        <v>304</v>
      </c>
      <c r="J115" s="155" t="s">
        <v>374</v>
      </c>
    </row>
    <row r="116" spans="2:10" ht="282.75" customHeight="1" x14ac:dyDescent="0.25">
      <c r="B116" s="131"/>
      <c r="C116" s="128" t="s">
        <v>124</v>
      </c>
      <c r="D116" s="128" t="s">
        <v>326</v>
      </c>
      <c r="E116" s="128">
        <v>900</v>
      </c>
      <c r="F116" s="156">
        <v>750</v>
      </c>
      <c r="G116" s="156">
        <v>699</v>
      </c>
      <c r="H116" s="104">
        <f>+G116/F116</f>
        <v>0.93200000000000005</v>
      </c>
      <c r="I116" s="169" t="s">
        <v>143</v>
      </c>
      <c r="J116" s="106" t="s">
        <v>375</v>
      </c>
    </row>
    <row r="117" spans="2:10" ht="196.5" customHeight="1" x14ac:dyDescent="0.25">
      <c r="B117" s="131"/>
      <c r="C117" s="128" t="s">
        <v>111</v>
      </c>
      <c r="D117" s="128" t="s">
        <v>230</v>
      </c>
      <c r="E117" s="104">
        <v>1</v>
      </c>
      <c r="F117" s="104">
        <v>0.75</v>
      </c>
      <c r="G117" s="157">
        <v>0.75</v>
      </c>
      <c r="H117" s="104">
        <f t="shared" ref="H117:H118" si="6">+G117/F117</f>
        <v>1</v>
      </c>
      <c r="I117" s="169" t="s">
        <v>143</v>
      </c>
      <c r="J117" s="106" t="s">
        <v>376</v>
      </c>
    </row>
    <row r="118" spans="2:10" ht="121.5" customHeight="1" thickBot="1" x14ac:dyDescent="0.3">
      <c r="B118" s="132"/>
      <c r="C118" s="133" t="s">
        <v>327</v>
      </c>
      <c r="D118" s="134" t="s">
        <v>231</v>
      </c>
      <c r="E118" s="107">
        <v>1</v>
      </c>
      <c r="F118" s="107">
        <v>0.75</v>
      </c>
      <c r="G118" s="107">
        <v>0.75</v>
      </c>
      <c r="H118" s="107">
        <f t="shared" si="6"/>
        <v>1</v>
      </c>
      <c r="I118" s="183" t="s">
        <v>143</v>
      </c>
      <c r="J118" s="158" t="s">
        <v>402</v>
      </c>
    </row>
    <row r="119" spans="2:10" ht="36" customHeight="1" x14ac:dyDescent="0.25">
      <c r="B119" s="117"/>
      <c r="C119" s="118"/>
      <c r="D119" s="117"/>
      <c r="E119" s="119"/>
      <c r="F119" s="119"/>
      <c r="G119" s="119"/>
      <c r="H119" s="119"/>
      <c r="I119" s="159"/>
      <c r="J119" s="160"/>
    </row>
    <row r="120" spans="2:10" s="46" customFormat="1" ht="19.5" customHeight="1" x14ac:dyDescent="0.25">
      <c r="B120" s="266" t="s">
        <v>82</v>
      </c>
      <c r="C120" s="267" t="s">
        <v>277</v>
      </c>
      <c r="D120" s="267"/>
      <c r="E120" s="267"/>
      <c r="F120" s="267"/>
      <c r="G120" s="267"/>
      <c r="H120" s="267"/>
      <c r="I120" s="267"/>
      <c r="J120" s="267"/>
    </row>
    <row r="121" spans="2:10" s="46" customFormat="1" x14ac:dyDescent="0.25">
      <c r="B121" s="266" t="s">
        <v>282</v>
      </c>
      <c r="C121" s="268" t="s">
        <v>283</v>
      </c>
      <c r="D121" s="268"/>
      <c r="E121" s="269"/>
      <c r="F121" s="270"/>
      <c r="G121" s="270"/>
      <c r="H121" s="269"/>
      <c r="I121" s="270"/>
      <c r="J121" s="269"/>
    </row>
    <row r="122" spans="2:10" ht="19.5" customHeight="1" thickBot="1" x14ac:dyDescent="0.3">
      <c r="B122" s="38"/>
    </row>
    <row r="123" spans="2:10" ht="19.5" customHeight="1" x14ac:dyDescent="0.25">
      <c r="B123" s="94" t="s">
        <v>9</v>
      </c>
      <c r="C123" s="86" t="s">
        <v>65</v>
      </c>
      <c r="D123" s="86" t="s">
        <v>115</v>
      </c>
      <c r="E123" s="86" t="s">
        <v>91</v>
      </c>
      <c r="F123" s="89" t="s">
        <v>92</v>
      </c>
      <c r="G123" s="89"/>
      <c r="H123" s="89"/>
      <c r="I123" s="86" t="s">
        <v>7</v>
      </c>
      <c r="J123" s="82" t="s">
        <v>8</v>
      </c>
    </row>
    <row r="124" spans="2:10" ht="19.5" customHeight="1" x14ac:dyDescent="0.25">
      <c r="B124" s="95"/>
      <c r="C124" s="87"/>
      <c r="D124" s="87"/>
      <c r="E124" s="87"/>
      <c r="F124" s="85" t="s">
        <v>335</v>
      </c>
      <c r="G124" s="85"/>
      <c r="H124" s="85"/>
      <c r="I124" s="87"/>
      <c r="J124" s="83"/>
    </row>
    <row r="125" spans="2:10" ht="20.25" thickBot="1" x14ac:dyDescent="0.3">
      <c r="B125" s="96"/>
      <c r="C125" s="88"/>
      <c r="D125" s="88"/>
      <c r="E125" s="88"/>
      <c r="F125" s="75" t="s">
        <v>85</v>
      </c>
      <c r="G125" s="103" t="s">
        <v>86</v>
      </c>
      <c r="H125" s="103" t="s">
        <v>264</v>
      </c>
      <c r="I125" s="88"/>
      <c r="J125" s="84"/>
    </row>
    <row r="126" spans="2:10" ht="97.5" customHeight="1" thickBot="1" x14ac:dyDescent="0.3">
      <c r="B126" s="271" t="s">
        <v>127</v>
      </c>
      <c r="C126" s="254" t="s">
        <v>207</v>
      </c>
      <c r="D126" s="254" t="s">
        <v>208</v>
      </c>
      <c r="E126" s="272">
        <v>1</v>
      </c>
      <c r="F126" s="102">
        <v>0.75</v>
      </c>
      <c r="G126" s="102">
        <v>0.75</v>
      </c>
      <c r="H126" s="273">
        <f>+G126/F126</f>
        <v>1</v>
      </c>
      <c r="I126" s="257" t="s">
        <v>209</v>
      </c>
      <c r="J126" s="258" t="s">
        <v>377</v>
      </c>
    </row>
    <row r="127" spans="2:10" x14ac:dyDescent="0.25">
      <c r="B127" s="38"/>
    </row>
    <row r="128" spans="2:10" s="46" customFormat="1" x14ac:dyDescent="0.25">
      <c r="B128" s="43" t="s">
        <v>82</v>
      </c>
      <c r="C128" s="90" t="s">
        <v>277</v>
      </c>
      <c r="D128" s="90"/>
      <c r="E128" s="90"/>
      <c r="F128" s="90"/>
      <c r="G128" s="90"/>
      <c r="H128" s="90"/>
      <c r="I128" s="90"/>
      <c r="J128" s="90"/>
    </row>
    <row r="129" spans="2:11" s="46" customFormat="1" x14ac:dyDescent="0.25">
      <c r="B129" s="43" t="s">
        <v>272</v>
      </c>
      <c r="C129" s="97" t="s">
        <v>284</v>
      </c>
      <c r="D129" s="97"/>
      <c r="E129" s="72"/>
      <c r="F129" s="73"/>
      <c r="G129" s="73"/>
      <c r="H129" s="72"/>
      <c r="I129" s="113"/>
      <c r="J129" s="72"/>
    </row>
    <row r="130" spans="2:11" ht="20.25" thickBot="1" x14ac:dyDescent="0.3">
      <c r="B130" s="50"/>
      <c r="C130" s="48"/>
      <c r="D130" s="48"/>
      <c r="E130" s="48"/>
      <c r="F130" s="47"/>
      <c r="G130" s="47"/>
      <c r="H130" s="48"/>
      <c r="I130" s="114"/>
      <c r="J130" s="48"/>
    </row>
    <row r="131" spans="2:11" ht="19.5" customHeight="1" x14ac:dyDescent="0.25">
      <c r="B131" s="94" t="s">
        <v>9</v>
      </c>
      <c r="C131" s="86" t="s">
        <v>65</v>
      </c>
      <c r="D131" s="86" t="s">
        <v>115</v>
      </c>
      <c r="E131" s="86" t="s">
        <v>91</v>
      </c>
      <c r="F131" s="89" t="s">
        <v>92</v>
      </c>
      <c r="G131" s="89"/>
      <c r="H131" s="89"/>
      <c r="I131" s="86" t="s">
        <v>7</v>
      </c>
      <c r="J131" s="82" t="s">
        <v>8</v>
      </c>
    </row>
    <row r="132" spans="2:11" ht="16.5" customHeight="1" x14ac:dyDescent="0.25">
      <c r="B132" s="95"/>
      <c r="C132" s="87"/>
      <c r="D132" s="87"/>
      <c r="E132" s="87"/>
      <c r="F132" s="85" t="s">
        <v>335</v>
      </c>
      <c r="G132" s="85"/>
      <c r="H132" s="85"/>
      <c r="I132" s="87"/>
      <c r="J132" s="83"/>
    </row>
    <row r="133" spans="2:11" ht="20.25" thickBot="1" x14ac:dyDescent="0.3">
      <c r="B133" s="96"/>
      <c r="C133" s="88"/>
      <c r="D133" s="88"/>
      <c r="E133" s="88"/>
      <c r="F133" s="75" t="s">
        <v>85</v>
      </c>
      <c r="G133" s="103" t="s">
        <v>86</v>
      </c>
      <c r="H133" s="103" t="s">
        <v>264</v>
      </c>
      <c r="I133" s="88"/>
      <c r="J133" s="84"/>
    </row>
    <row r="134" spans="2:11" ht="100.5" customHeight="1" x14ac:dyDescent="0.25">
      <c r="B134" s="120" t="s">
        <v>41</v>
      </c>
      <c r="C134" s="236" t="s">
        <v>328</v>
      </c>
      <c r="D134" s="236" t="s">
        <v>210</v>
      </c>
      <c r="E134" s="148">
        <v>1</v>
      </c>
      <c r="F134" s="148">
        <v>0.75</v>
      </c>
      <c r="G134" s="148">
        <v>0.75</v>
      </c>
      <c r="H134" s="148">
        <f>+G134/F134</f>
        <v>1</v>
      </c>
      <c r="I134" s="206" t="s">
        <v>57</v>
      </c>
      <c r="J134" s="274" t="s">
        <v>340</v>
      </c>
    </row>
    <row r="135" spans="2:11" ht="130.5" customHeight="1" x14ac:dyDescent="0.25">
      <c r="B135" s="124"/>
      <c r="C135" s="62" t="s">
        <v>305</v>
      </c>
      <c r="D135" s="62" t="s">
        <v>329</v>
      </c>
      <c r="E135" s="63">
        <v>1</v>
      </c>
      <c r="F135" s="63">
        <v>0.75</v>
      </c>
      <c r="G135" s="63">
        <v>0.75</v>
      </c>
      <c r="H135" s="63">
        <f>+G135/F135</f>
        <v>1</v>
      </c>
      <c r="I135" s="162" t="s">
        <v>57</v>
      </c>
      <c r="J135" s="275" t="s">
        <v>341</v>
      </c>
    </row>
    <row r="136" spans="2:11" ht="86.25" customHeight="1" thickBot="1" x14ac:dyDescent="0.3">
      <c r="B136" s="125"/>
      <c r="C136" s="242" t="s">
        <v>211</v>
      </c>
      <c r="D136" s="242" t="s">
        <v>212</v>
      </c>
      <c r="E136" s="127">
        <v>1</v>
      </c>
      <c r="F136" s="127">
        <v>0.75</v>
      </c>
      <c r="G136" s="127">
        <v>0.75</v>
      </c>
      <c r="H136" s="127">
        <f>+G136/F136</f>
        <v>1</v>
      </c>
      <c r="I136" s="209" t="s">
        <v>57</v>
      </c>
      <c r="J136" s="276"/>
    </row>
    <row r="137" spans="2:11" x14ac:dyDescent="0.25">
      <c r="B137" s="38"/>
    </row>
    <row r="138" spans="2:11" s="46" customFormat="1" x14ac:dyDescent="0.25">
      <c r="B138" s="43" t="s">
        <v>82</v>
      </c>
      <c r="C138" s="90" t="s">
        <v>277</v>
      </c>
      <c r="D138" s="90"/>
      <c r="E138" s="90"/>
      <c r="F138" s="90"/>
      <c r="G138" s="90"/>
      <c r="H138" s="90"/>
      <c r="I138" s="90"/>
      <c r="J138" s="90"/>
    </row>
    <row r="139" spans="2:11" s="46" customFormat="1" x14ac:dyDescent="0.25">
      <c r="B139" s="43" t="s">
        <v>272</v>
      </c>
      <c r="C139" s="90" t="s">
        <v>285</v>
      </c>
      <c r="D139" s="90"/>
      <c r="E139" s="90"/>
      <c r="F139" s="90"/>
      <c r="G139" s="90"/>
      <c r="H139" s="90"/>
      <c r="I139" s="90"/>
      <c r="J139" s="90"/>
    </row>
    <row r="140" spans="2:11" s="46" customFormat="1" ht="20.25" thickBot="1" x14ac:dyDescent="0.3">
      <c r="B140" s="44"/>
      <c r="C140" s="43"/>
      <c r="D140" s="43"/>
      <c r="E140" s="44"/>
      <c r="F140" s="44"/>
      <c r="G140" s="44"/>
      <c r="H140" s="44"/>
      <c r="I140" s="110"/>
      <c r="J140" s="43"/>
    </row>
    <row r="141" spans="2:11" ht="19.5" customHeight="1" x14ac:dyDescent="0.25">
      <c r="B141" s="94" t="s">
        <v>9</v>
      </c>
      <c r="C141" s="86" t="s">
        <v>65</v>
      </c>
      <c r="D141" s="86" t="s">
        <v>115</v>
      </c>
      <c r="E141" s="86" t="s">
        <v>91</v>
      </c>
      <c r="F141" s="89" t="s">
        <v>92</v>
      </c>
      <c r="G141" s="89"/>
      <c r="H141" s="89"/>
      <c r="I141" s="86" t="s">
        <v>7</v>
      </c>
      <c r="J141" s="82" t="s">
        <v>8</v>
      </c>
    </row>
    <row r="142" spans="2:11" ht="16.5" customHeight="1" x14ac:dyDescent="0.25">
      <c r="B142" s="95"/>
      <c r="C142" s="87"/>
      <c r="D142" s="87"/>
      <c r="E142" s="87"/>
      <c r="F142" s="85" t="s">
        <v>335</v>
      </c>
      <c r="G142" s="85"/>
      <c r="H142" s="85"/>
      <c r="I142" s="87"/>
      <c r="J142" s="83"/>
    </row>
    <row r="143" spans="2:11" ht="20.25" thickBot="1" x14ac:dyDescent="0.3">
      <c r="B143" s="96"/>
      <c r="C143" s="88"/>
      <c r="D143" s="88"/>
      <c r="E143" s="88"/>
      <c r="F143" s="75" t="s">
        <v>85</v>
      </c>
      <c r="G143" s="103" t="s">
        <v>86</v>
      </c>
      <c r="H143" s="103" t="s">
        <v>264</v>
      </c>
      <c r="I143" s="88"/>
      <c r="J143" s="84"/>
    </row>
    <row r="144" spans="2:11" ht="87.75" customHeight="1" x14ac:dyDescent="0.25">
      <c r="B144" s="120" t="s">
        <v>95</v>
      </c>
      <c r="C144" s="236" t="s">
        <v>258</v>
      </c>
      <c r="D144" s="236" t="s">
        <v>186</v>
      </c>
      <c r="E144" s="148">
        <v>1</v>
      </c>
      <c r="F144" s="148">
        <v>0.3</v>
      </c>
      <c r="G144" s="148">
        <v>0.63</v>
      </c>
      <c r="H144" s="148">
        <f>+G144/F144</f>
        <v>2.1</v>
      </c>
      <c r="I144" s="206" t="s">
        <v>130</v>
      </c>
      <c r="J144" s="274" t="s">
        <v>378</v>
      </c>
      <c r="K144" s="55"/>
    </row>
    <row r="145" spans="2:11" ht="108.75" customHeight="1" thickBot="1" x14ac:dyDescent="0.3">
      <c r="B145" s="125"/>
      <c r="C145" s="242" t="s">
        <v>144</v>
      </c>
      <c r="D145" s="242" t="s">
        <v>187</v>
      </c>
      <c r="E145" s="127">
        <v>1</v>
      </c>
      <c r="F145" s="127">
        <v>0.5</v>
      </c>
      <c r="G145" s="127">
        <v>0.5</v>
      </c>
      <c r="H145" s="127">
        <f t="shared" ref="H145:H147" si="7">+G145/F145</f>
        <v>1</v>
      </c>
      <c r="I145" s="209" t="s">
        <v>192</v>
      </c>
      <c r="J145" s="276" t="s">
        <v>379</v>
      </c>
      <c r="K145" s="55"/>
    </row>
    <row r="146" spans="2:11" ht="109.5" customHeight="1" thickBot="1" x14ac:dyDescent="0.3">
      <c r="B146" s="277" t="s">
        <v>47</v>
      </c>
      <c r="C146" s="254" t="s">
        <v>188</v>
      </c>
      <c r="D146" s="254" t="s">
        <v>189</v>
      </c>
      <c r="E146" s="102">
        <v>1</v>
      </c>
      <c r="F146" s="102">
        <v>0.6</v>
      </c>
      <c r="G146" s="102">
        <v>0.74</v>
      </c>
      <c r="H146" s="102">
        <f t="shared" si="7"/>
        <v>1.2333333333333334</v>
      </c>
      <c r="I146" s="255" t="s">
        <v>193</v>
      </c>
      <c r="J146" s="256"/>
      <c r="K146" s="55"/>
    </row>
    <row r="147" spans="2:11" ht="98.25" thickBot="1" x14ac:dyDescent="0.3">
      <c r="B147" s="277" t="s">
        <v>44</v>
      </c>
      <c r="C147" s="254" t="s">
        <v>190</v>
      </c>
      <c r="D147" s="254" t="s">
        <v>191</v>
      </c>
      <c r="E147" s="278">
        <v>2</v>
      </c>
      <c r="F147" s="102">
        <v>0.3</v>
      </c>
      <c r="G147" s="279">
        <v>0.1</v>
      </c>
      <c r="H147" s="102">
        <f t="shared" si="7"/>
        <v>0.33333333333333337</v>
      </c>
      <c r="I147" s="255" t="s">
        <v>192</v>
      </c>
      <c r="J147" s="256" t="s">
        <v>380</v>
      </c>
      <c r="K147" s="55"/>
    </row>
    <row r="148" spans="2:11" ht="108.75" customHeight="1" thickBot="1" x14ac:dyDescent="0.3">
      <c r="B148" s="277" t="s">
        <v>41</v>
      </c>
      <c r="C148" s="254" t="s">
        <v>213</v>
      </c>
      <c r="D148" s="254" t="s">
        <v>214</v>
      </c>
      <c r="E148" s="102">
        <v>1</v>
      </c>
      <c r="F148" s="102">
        <v>0.5</v>
      </c>
      <c r="G148" s="102">
        <v>0.75</v>
      </c>
      <c r="H148" s="102">
        <f t="shared" ref="H148" si="8">+G148/F148</f>
        <v>1.5</v>
      </c>
      <c r="I148" s="255" t="s">
        <v>215</v>
      </c>
      <c r="J148" s="256"/>
      <c r="K148" s="55"/>
    </row>
    <row r="149" spans="2:11" x14ac:dyDescent="0.25">
      <c r="B149" s="38"/>
    </row>
    <row r="150" spans="2:11" s="46" customFormat="1" x14ac:dyDescent="0.25">
      <c r="B150" s="70" t="s">
        <v>82</v>
      </c>
      <c r="C150" s="90" t="s">
        <v>277</v>
      </c>
      <c r="D150" s="90"/>
      <c r="E150" s="90"/>
      <c r="F150" s="90"/>
      <c r="G150" s="90"/>
      <c r="H150" s="90"/>
      <c r="I150" s="90"/>
      <c r="J150" s="90"/>
    </row>
    <row r="151" spans="2:11" s="46" customFormat="1" x14ac:dyDescent="0.25">
      <c r="B151" s="70" t="s">
        <v>272</v>
      </c>
      <c r="C151" s="98" t="s">
        <v>286</v>
      </c>
      <c r="D151" s="98"/>
      <c r="E151" s="98"/>
      <c r="F151" s="98"/>
      <c r="G151" s="98"/>
      <c r="H151" s="98"/>
      <c r="I151" s="98"/>
      <c r="J151" s="43"/>
    </row>
    <row r="152" spans="2:11" ht="20.25" thickBot="1" x14ac:dyDescent="0.3">
      <c r="B152" s="44"/>
      <c r="C152" s="43"/>
      <c r="D152" s="43"/>
      <c r="E152" s="44"/>
      <c r="F152" s="44"/>
      <c r="G152" s="44"/>
      <c r="H152" s="44"/>
      <c r="I152" s="110"/>
      <c r="J152" s="44"/>
    </row>
    <row r="153" spans="2:11" ht="19.5" customHeight="1" x14ac:dyDescent="0.25">
      <c r="B153" s="94" t="s">
        <v>9</v>
      </c>
      <c r="C153" s="86" t="s">
        <v>65</v>
      </c>
      <c r="D153" s="86" t="s">
        <v>115</v>
      </c>
      <c r="E153" s="86" t="s">
        <v>91</v>
      </c>
      <c r="F153" s="89" t="s">
        <v>92</v>
      </c>
      <c r="G153" s="89"/>
      <c r="H153" s="89"/>
      <c r="I153" s="86" t="s">
        <v>7</v>
      </c>
      <c r="J153" s="82" t="s">
        <v>8</v>
      </c>
    </row>
    <row r="154" spans="2:11" ht="16.5" customHeight="1" x14ac:dyDescent="0.25">
      <c r="B154" s="95"/>
      <c r="C154" s="87"/>
      <c r="D154" s="87"/>
      <c r="E154" s="87"/>
      <c r="F154" s="85" t="s">
        <v>335</v>
      </c>
      <c r="G154" s="85"/>
      <c r="H154" s="85"/>
      <c r="I154" s="87"/>
      <c r="J154" s="83"/>
    </row>
    <row r="155" spans="2:11" ht="20.25" thickBot="1" x14ac:dyDescent="0.3">
      <c r="B155" s="96"/>
      <c r="C155" s="88"/>
      <c r="D155" s="88"/>
      <c r="E155" s="88"/>
      <c r="F155" s="75" t="s">
        <v>85</v>
      </c>
      <c r="G155" s="103" t="s">
        <v>86</v>
      </c>
      <c r="H155" s="103" t="s">
        <v>264</v>
      </c>
      <c r="I155" s="88"/>
      <c r="J155" s="84"/>
    </row>
    <row r="156" spans="2:11" ht="63" customHeight="1" x14ac:dyDescent="0.25">
      <c r="B156" s="120" t="s">
        <v>41</v>
      </c>
      <c r="C156" s="122" t="s">
        <v>216</v>
      </c>
      <c r="D156" s="122" t="s">
        <v>217</v>
      </c>
      <c r="E156" s="148">
        <v>1</v>
      </c>
      <c r="F156" s="148">
        <v>0.75</v>
      </c>
      <c r="G156" s="148">
        <v>0.75</v>
      </c>
      <c r="H156" s="148">
        <f>+G156/F156</f>
        <v>1</v>
      </c>
      <c r="I156" s="206" t="s">
        <v>215</v>
      </c>
      <c r="J156" s="274" t="s">
        <v>342</v>
      </c>
    </row>
    <row r="157" spans="2:11" ht="86.25" customHeight="1" x14ac:dyDescent="0.25">
      <c r="B157" s="124"/>
      <c r="C157" s="66" t="s">
        <v>218</v>
      </c>
      <c r="D157" s="66" t="s">
        <v>219</v>
      </c>
      <c r="E157" s="63">
        <v>1</v>
      </c>
      <c r="F157" s="63">
        <v>0.75</v>
      </c>
      <c r="G157" s="63">
        <v>0.75</v>
      </c>
      <c r="H157" s="63">
        <f t="shared" ref="H157:H160" si="9">+G157/F157</f>
        <v>1</v>
      </c>
      <c r="I157" s="162" t="s">
        <v>215</v>
      </c>
      <c r="J157" s="275" t="s">
        <v>381</v>
      </c>
    </row>
    <row r="158" spans="2:11" ht="65.25" customHeight="1" x14ac:dyDescent="0.25">
      <c r="B158" s="124"/>
      <c r="C158" s="66" t="s">
        <v>220</v>
      </c>
      <c r="D158" s="66" t="s">
        <v>221</v>
      </c>
      <c r="E158" s="63">
        <v>1</v>
      </c>
      <c r="F158" s="63">
        <v>0.75</v>
      </c>
      <c r="G158" s="63">
        <v>0.75</v>
      </c>
      <c r="H158" s="63">
        <f t="shared" si="9"/>
        <v>1</v>
      </c>
      <c r="I158" s="162" t="s">
        <v>139</v>
      </c>
      <c r="J158" s="275" t="s">
        <v>343</v>
      </c>
    </row>
    <row r="159" spans="2:11" ht="75.75" customHeight="1" x14ac:dyDescent="0.25">
      <c r="B159" s="124"/>
      <c r="C159" s="66" t="s">
        <v>222</v>
      </c>
      <c r="D159" s="66" t="s">
        <v>223</v>
      </c>
      <c r="E159" s="63">
        <v>1</v>
      </c>
      <c r="F159" s="63">
        <v>0.75</v>
      </c>
      <c r="G159" s="63">
        <v>0.75</v>
      </c>
      <c r="H159" s="63">
        <f t="shared" si="9"/>
        <v>1</v>
      </c>
      <c r="I159" s="162" t="s">
        <v>139</v>
      </c>
      <c r="J159" s="275" t="s">
        <v>382</v>
      </c>
    </row>
    <row r="160" spans="2:11" ht="156" customHeight="1" thickBot="1" x14ac:dyDescent="0.3">
      <c r="B160" s="125"/>
      <c r="C160" s="126" t="s">
        <v>224</v>
      </c>
      <c r="D160" s="126" t="s">
        <v>225</v>
      </c>
      <c r="E160" s="127">
        <v>1</v>
      </c>
      <c r="F160" s="127">
        <v>0.75</v>
      </c>
      <c r="G160" s="127">
        <v>0.75</v>
      </c>
      <c r="H160" s="127">
        <f t="shared" si="9"/>
        <v>1</v>
      </c>
      <c r="I160" s="209" t="s">
        <v>139</v>
      </c>
      <c r="J160" s="276" t="s">
        <v>383</v>
      </c>
    </row>
    <row r="161" spans="2:10" x14ac:dyDescent="0.25">
      <c r="B161" s="38"/>
    </row>
    <row r="162" spans="2:10" s="46" customFormat="1" x14ac:dyDescent="0.25">
      <c r="B162" s="43" t="s">
        <v>83</v>
      </c>
      <c r="C162" s="99" t="s">
        <v>277</v>
      </c>
      <c r="D162" s="99"/>
      <c r="E162" s="99"/>
      <c r="F162" s="99"/>
      <c r="G162" s="99"/>
      <c r="H162" s="99"/>
      <c r="I162" s="99"/>
      <c r="J162" s="99"/>
    </row>
    <row r="163" spans="2:10" s="46" customFormat="1" x14ac:dyDescent="0.25">
      <c r="B163" s="43" t="s">
        <v>272</v>
      </c>
      <c r="C163" s="99" t="s">
        <v>287</v>
      </c>
      <c r="D163" s="99"/>
      <c r="E163" s="99"/>
      <c r="F163" s="99"/>
      <c r="G163" s="99"/>
      <c r="H163" s="99"/>
      <c r="I163" s="99"/>
      <c r="J163" s="99"/>
    </row>
    <row r="164" spans="2:10" ht="20.25" thickBot="1" x14ac:dyDescent="0.3">
      <c r="B164" s="53"/>
      <c r="C164" s="50"/>
      <c r="D164" s="50"/>
      <c r="E164" s="53"/>
      <c r="F164" s="53"/>
      <c r="G164" s="53"/>
      <c r="H164" s="53"/>
      <c r="I164" s="111"/>
      <c r="J164" s="50"/>
    </row>
    <row r="165" spans="2:10" ht="19.5" customHeight="1" x14ac:dyDescent="0.25">
      <c r="B165" s="94" t="s">
        <v>9</v>
      </c>
      <c r="C165" s="86" t="s">
        <v>65</v>
      </c>
      <c r="D165" s="86" t="s">
        <v>115</v>
      </c>
      <c r="E165" s="86" t="s">
        <v>91</v>
      </c>
      <c r="F165" s="89" t="s">
        <v>92</v>
      </c>
      <c r="G165" s="89"/>
      <c r="H165" s="89"/>
      <c r="I165" s="86" t="s">
        <v>7</v>
      </c>
      <c r="J165" s="82" t="s">
        <v>8</v>
      </c>
    </row>
    <row r="166" spans="2:10" ht="16.5" customHeight="1" x14ac:dyDescent="0.25">
      <c r="B166" s="95"/>
      <c r="C166" s="87"/>
      <c r="D166" s="87"/>
      <c r="E166" s="87"/>
      <c r="F166" s="85" t="s">
        <v>335</v>
      </c>
      <c r="G166" s="85"/>
      <c r="H166" s="85"/>
      <c r="I166" s="87"/>
      <c r="J166" s="83"/>
    </row>
    <row r="167" spans="2:10" ht="20.25" thickBot="1" x14ac:dyDescent="0.3">
      <c r="B167" s="96"/>
      <c r="C167" s="88"/>
      <c r="D167" s="88"/>
      <c r="E167" s="88"/>
      <c r="F167" s="75" t="s">
        <v>85</v>
      </c>
      <c r="G167" s="103" t="s">
        <v>86</v>
      </c>
      <c r="H167" s="103" t="s">
        <v>264</v>
      </c>
      <c r="I167" s="88"/>
      <c r="J167" s="84"/>
    </row>
    <row r="168" spans="2:10" ht="390.75" customHeight="1" x14ac:dyDescent="0.25">
      <c r="B168" s="120" t="s">
        <v>37</v>
      </c>
      <c r="C168" s="236" t="s">
        <v>174</v>
      </c>
      <c r="D168" s="236" t="s">
        <v>60</v>
      </c>
      <c r="E168" s="280">
        <v>3788583.1841359991</v>
      </c>
      <c r="F168" s="281">
        <v>3301105.604911</v>
      </c>
      <c r="G168" s="281">
        <v>2893273</v>
      </c>
      <c r="H168" s="282">
        <f>+G168/F168</f>
        <v>0.87645575339841475</v>
      </c>
      <c r="I168" s="354" t="s">
        <v>330</v>
      </c>
      <c r="J168" s="283" t="s">
        <v>384</v>
      </c>
    </row>
    <row r="169" spans="2:10" ht="387" customHeight="1" x14ac:dyDescent="0.25">
      <c r="B169" s="124"/>
      <c r="C169" s="62" t="s">
        <v>175</v>
      </c>
      <c r="D169" s="62" t="s">
        <v>61</v>
      </c>
      <c r="E169" s="68">
        <v>3154643.3074389989</v>
      </c>
      <c r="F169" s="161">
        <v>1961915.7979860003</v>
      </c>
      <c r="G169" s="161">
        <v>1728308</v>
      </c>
      <c r="H169" s="63">
        <f>+G169/F169</f>
        <v>0.88092873393149196</v>
      </c>
      <c r="I169" s="355" t="s">
        <v>330</v>
      </c>
      <c r="J169" s="284" t="s">
        <v>385</v>
      </c>
    </row>
    <row r="170" spans="2:10" ht="90.75" customHeight="1" x14ac:dyDescent="0.25">
      <c r="B170" s="124"/>
      <c r="C170" s="62" t="s">
        <v>176</v>
      </c>
      <c r="D170" s="62" t="s">
        <v>78</v>
      </c>
      <c r="E170" s="69">
        <v>222882.87714</v>
      </c>
      <c r="F170" s="161">
        <v>143258.397792</v>
      </c>
      <c r="G170" s="161">
        <v>125364</v>
      </c>
      <c r="H170" s="63">
        <f t="shared" ref="H170:H174" si="10">+G170/F170</f>
        <v>0.87509006056328176</v>
      </c>
      <c r="I170" s="355" t="s">
        <v>133</v>
      </c>
      <c r="J170" s="284" t="s">
        <v>386</v>
      </c>
    </row>
    <row r="171" spans="2:10" ht="90.75" customHeight="1" x14ac:dyDescent="0.25">
      <c r="B171" s="124"/>
      <c r="C171" s="62" t="s">
        <v>177</v>
      </c>
      <c r="D171" s="62" t="s">
        <v>79</v>
      </c>
      <c r="E171" s="69">
        <v>203162.21811300001</v>
      </c>
      <c r="F171" s="161">
        <v>115515.40703799999</v>
      </c>
      <c r="G171" s="161">
        <v>112280</v>
      </c>
      <c r="H171" s="63">
        <f t="shared" si="10"/>
        <v>0.97199155401897452</v>
      </c>
      <c r="I171" s="355" t="s">
        <v>133</v>
      </c>
      <c r="J171" s="284" t="s">
        <v>387</v>
      </c>
    </row>
    <row r="172" spans="2:10" ht="387" customHeight="1" x14ac:dyDescent="0.25">
      <c r="B172" s="124"/>
      <c r="C172" s="62" t="s">
        <v>178</v>
      </c>
      <c r="D172" s="62" t="s">
        <v>179</v>
      </c>
      <c r="E172" s="69">
        <v>2178881.7169780671</v>
      </c>
      <c r="F172" s="161">
        <v>1744801.9252055583</v>
      </c>
      <c r="G172" s="161">
        <v>1384891</v>
      </c>
      <c r="H172" s="63">
        <f t="shared" si="10"/>
        <v>0.79372390641811308</v>
      </c>
      <c r="I172" s="355" t="s">
        <v>182</v>
      </c>
      <c r="J172" s="284" t="s">
        <v>388</v>
      </c>
    </row>
    <row r="173" spans="2:10" ht="117" x14ac:dyDescent="0.25">
      <c r="B173" s="124"/>
      <c r="C173" s="62" t="s">
        <v>331</v>
      </c>
      <c r="D173" s="62" t="s">
        <v>132</v>
      </c>
      <c r="E173" s="64">
        <v>1</v>
      </c>
      <c r="F173" s="64">
        <v>0.75</v>
      </c>
      <c r="G173" s="63">
        <v>0.75</v>
      </c>
      <c r="H173" s="63">
        <f t="shared" si="10"/>
        <v>1</v>
      </c>
      <c r="I173" s="355" t="s">
        <v>63</v>
      </c>
      <c r="J173" s="284" t="s">
        <v>389</v>
      </c>
    </row>
    <row r="174" spans="2:10" ht="105.75" customHeight="1" thickBot="1" x14ac:dyDescent="0.3">
      <c r="B174" s="125"/>
      <c r="C174" s="242" t="s">
        <v>180</v>
      </c>
      <c r="D174" s="242" t="s">
        <v>181</v>
      </c>
      <c r="E174" s="244">
        <v>1</v>
      </c>
      <c r="F174" s="127">
        <v>0.75</v>
      </c>
      <c r="G174" s="127">
        <v>0.75</v>
      </c>
      <c r="H174" s="127">
        <f t="shared" si="10"/>
        <v>1</v>
      </c>
      <c r="I174" s="356" t="s">
        <v>63</v>
      </c>
      <c r="J174" s="285" t="s">
        <v>390</v>
      </c>
    </row>
    <row r="175" spans="2:10" x14ac:dyDescent="0.25">
      <c r="B175" s="38"/>
    </row>
    <row r="176" spans="2:10" s="46" customFormat="1" x14ac:dyDescent="0.25">
      <c r="B176" s="70" t="s">
        <v>82</v>
      </c>
      <c r="C176" s="90" t="s">
        <v>277</v>
      </c>
      <c r="D176" s="90"/>
      <c r="E176" s="90"/>
      <c r="F176" s="90"/>
      <c r="G176" s="90"/>
      <c r="H176" s="90"/>
      <c r="I176" s="90"/>
      <c r="J176" s="90"/>
    </row>
    <row r="177" spans="1:10" s="46" customFormat="1" x14ac:dyDescent="0.25">
      <c r="B177" s="70" t="s">
        <v>272</v>
      </c>
      <c r="C177" s="90" t="s">
        <v>306</v>
      </c>
      <c r="D177" s="90"/>
      <c r="E177" s="90"/>
      <c r="F177" s="90"/>
      <c r="G177" s="90"/>
      <c r="H177" s="90"/>
      <c r="I177" s="90"/>
      <c r="J177" s="90"/>
    </row>
    <row r="178" spans="1:10" ht="20.25" thickBot="1" x14ac:dyDescent="0.3">
      <c r="A178" s="42"/>
      <c r="B178" s="42"/>
      <c r="E178" s="37"/>
      <c r="H178" s="37"/>
    </row>
    <row r="179" spans="1:10" ht="16.5" customHeight="1" x14ac:dyDescent="0.25">
      <c r="A179" s="42"/>
      <c r="B179" s="94" t="s">
        <v>9</v>
      </c>
      <c r="C179" s="86" t="s">
        <v>65</v>
      </c>
      <c r="D179" s="86" t="s">
        <v>115</v>
      </c>
      <c r="E179" s="86" t="s">
        <v>91</v>
      </c>
      <c r="F179" s="89" t="s">
        <v>92</v>
      </c>
      <c r="G179" s="89"/>
      <c r="H179" s="89"/>
      <c r="I179" s="86" t="s">
        <v>7</v>
      </c>
      <c r="J179" s="82" t="s">
        <v>8</v>
      </c>
    </row>
    <row r="180" spans="1:10" ht="16.5" customHeight="1" x14ac:dyDescent="0.25">
      <c r="A180" s="42"/>
      <c r="B180" s="95"/>
      <c r="C180" s="87"/>
      <c r="D180" s="87"/>
      <c r="E180" s="87"/>
      <c r="F180" s="85" t="s">
        <v>335</v>
      </c>
      <c r="G180" s="85"/>
      <c r="H180" s="85"/>
      <c r="I180" s="87"/>
      <c r="J180" s="83"/>
    </row>
    <row r="181" spans="1:10" ht="16.5" customHeight="1" thickBot="1" x14ac:dyDescent="0.3">
      <c r="A181" s="46"/>
      <c r="B181" s="96"/>
      <c r="C181" s="88"/>
      <c r="D181" s="88"/>
      <c r="E181" s="88"/>
      <c r="F181" s="75" t="s">
        <v>85</v>
      </c>
      <c r="G181" s="103" t="s">
        <v>86</v>
      </c>
      <c r="H181" s="103" t="s">
        <v>264</v>
      </c>
      <c r="I181" s="88"/>
      <c r="J181" s="84"/>
    </row>
    <row r="182" spans="1:10" ht="57" customHeight="1" x14ac:dyDescent="0.25">
      <c r="A182" s="46"/>
      <c r="B182" s="120" t="s">
        <v>41</v>
      </c>
      <c r="C182" s="122" t="s">
        <v>232</v>
      </c>
      <c r="D182" s="122" t="s">
        <v>233</v>
      </c>
      <c r="E182" s="148">
        <v>1</v>
      </c>
      <c r="F182" s="148">
        <v>0</v>
      </c>
      <c r="G182" s="148">
        <v>0</v>
      </c>
      <c r="H182" s="148">
        <v>0</v>
      </c>
      <c r="I182" s="203" t="s">
        <v>142</v>
      </c>
      <c r="J182" s="149" t="s">
        <v>254</v>
      </c>
    </row>
    <row r="183" spans="1:10" ht="78" x14ac:dyDescent="0.25">
      <c r="A183" s="46"/>
      <c r="B183" s="124"/>
      <c r="C183" s="66" t="s">
        <v>307</v>
      </c>
      <c r="D183" s="66" t="s">
        <v>234</v>
      </c>
      <c r="E183" s="63">
        <v>1</v>
      </c>
      <c r="F183" s="63">
        <v>0.75</v>
      </c>
      <c r="G183" s="63">
        <v>0.75</v>
      </c>
      <c r="H183" s="63">
        <f>+G183/F183</f>
        <v>1</v>
      </c>
      <c r="I183" s="163" t="s">
        <v>304</v>
      </c>
      <c r="J183" s="150" t="s">
        <v>391</v>
      </c>
    </row>
    <row r="184" spans="1:10" ht="91.5" customHeight="1" x14ac:dyDescent="0.25">
      <c r="A184" s="46"/>
      <c r="B184" s="124"/>
      <c r="C184" s="78" t="s">
        <v>235</v>
      </c>
      <c r="D184" s="78" t="s">
        <v>236</v>
      </c>
      <c r="E184" s="77">
        <v>1</v>
      </c>
      <c r="F184" s="77">
        <v>0.75</v>
      </c>
      <c r="G184" s="77">
        <v>0.75</v>
      </c>
      <c r="H184" s="77">
        <f>+G184/F184</f>
        <v>1</v>
      </c>
      <c r="I184" s="164" t="s">
        <v>304</v>
      </c>
      <c r="J184" s="150" t="s">
        <v>392</v>
      </c>
    </row>
    <row r="185" spans="1:10" ht="342" customHeight="1" x14ac:dyDescent="0.25">
      <c r="A185" s="46"/>
      <c r="B185" s="124"/>
      <c r="C185" s="66" t="s">
        <v>237</v>
      </c>
      <c r="D185" s="66" t="s">
        <v>332</v>
      </c>
      <c r="E185" s="63">
        <v>1</v>
      </c>
      <c r="F185" s="63">
        <v>0.75</v>
      </c>
      <c r="G185" s="63">
        <v>0.75</v>
      </c>
      <c r="H185" s="63">
        <f>+G185/F185</f>
        <v>1</v>
      </c>
      <c r="I185" s="163" t="s">
        <v>304</v>
      </c>
      <c r="J185" s="150" t="s">
        <v>397</v>
      </c>
    </row>
    <row r="186" spans="1:10" ht="76.5" customHeight="1" x14ac:dyDescent="0.25">
      <c r="A186" s="46"/>
      <c r="B186" s="124"/>
      <c r="C186" s="62" t="s">
        <v>259</v>
      </c>
      <c r="D186" s="62" t="s">
        <v>260</v>
      </c>
      <c r="E186" s="63">
        <v>1</v>
      </c>
      <c r="F186" s="63">
        <v>0</v>
      </c>
      <c r="G186" s="63">
        <v>0</v>
      </c>
      <c r="H186" s="63">
        <v>0</v>
      </c>
      <c r="I186" s="162" t="s">
        <v>142</v>
      </c>
      <c r="J186" s="150" t="s">
        <v>254</v>
      </c>
    </row>
    <row r="187" spans="1:10" ht="108.75" customHeight="1" thickBot="1" x14ac:dyDescent="0.3">
      <c r="A187" s="46"/>
      <c r="B187" s="125" t="s">
        <v>41</v>
      </c>
      <c r="C187" s="242" t="s">
        <v>308</v>
      </c>
      <c r="D187" s="242" t="s">
        <v>238</v>
      </c>
      <c r="E187" s="127">
        <v>1</v>
      </c>
      <c r="F187" s="127">
        <v>0</v>
      </c>
      <c r="G187" s="127">
        <v>0.25</v>
      </c>
      <c r="H187" s="127">
        <v>0.25</v>
      </c>
      <c r="I187" s="204" t="s">
        <v>142</v>
      </c>
      <c r="J187" s="276" t="s">
        <v>316</v>
      </c>
    </row>
    <row r="188" spans="1:10" x14ac:dyDescent="0.25">
      <c r="A188" s="46"/>
      <c r="B188" s="38"/>
      <c r="C188" s="38"/>
      <c r="D188" s="38"/>
      <c r="F188" s="51"/>
      <c r="G188" s="51"/>
      <c r="H188" s="51"/>
      <c r="J188" s="48"/>
    </row>
    <row r="189" spans="1:10" s="46" customFormat="1" x14ac:dyDescent="0.25">
      <c r="B189" s="43" t="s">
        <v>89</v>
      </c>
      <c r="C189" s="90" t="s">
        <v>288</v>
      </c>
      <c r="D189" s="90"/>
      <c r="E189" s="90"/>
      <c r="F189" s="90"/>
      <c r="G189" s="90"/>
      <c r="H189" s="90"/>
      <c r="I189" s="90"/>
      <c r="J189" s="90"/>
    </row>
    <row r="190" spans="1:10" s="46" customFormat="1" ht="23.25" customHeight="1" x14ac:dyDescent="0.25">
      <c r="B190" s="43" t="s">
        <v>272</v>
      </c>
      <c r="C190" s="90" t="s">
        <v>29</v>
      </c>
      <c r="D190" s="90"/>
      <c r="E190" s="90"/>
      <c r="F190" s="90"/>
      <c r="G190" s="90"/>
      <c r="H190" s="90"/>
      <c r="I190" s="90"/>
      <c r="J190" s="90"/>
    </row>
    <row r="191" spans="1:10" ht="20.25" thickBot="1" x14ac:dyDescent="0.3">
      <c r="A191" s="46"/>
      <c r="B191" s="43"/>
      <c r="C191" s="43"/>
      <c r="D191" s="43"/>
      <c r="E191" s="44"/>
      <c r="F191" s="44"/>
      <c r="G191" s="44"/>
      <c r="H191" s="44"/>
      <c r="I191" s="110"/>
      <c r="J191" s="43"/>
    </row>
    <row r="192" spans="1:10" ht="16.5" customHeight="1" x14ac:dyDescent="0.25">
      <c r="A192" s="46"/>
      <c r="B192" s="94" t="s">
        <v>9</v>
      </c>
      <c r="C192" s="86" t="s">
        <v>65</v>
      </c>
      <c r="D192" s="86" t="s">
        <v>115</v>
      </c>
      <c r="E192" s="86" t="s">
        <v>91</v>
      </c>
      <c r="F192" s="89" t="s">
        <v>92</v>
      </c>
      <c r="G192" s="89"/>
      <c r="H192" s="89"/>
      <c r="I192" s="86" t="s">
        <v>7</v>
      </c>
      <c r="J192" s="82" t="s">
        <v>8</v>
      </c>
    </row>
    <row r="193" spans="1:10" ht="16.5" customHeight="1" x14ac:dyDescent="0.25">
      <c r="A193" s="46"/>
      <c r="B193" s="95"/>
      <c r="C193" s="87"/>
      <c r="D193" s="87"/>
      <c r="E193" s="87"/>
      <c r="F193" s="85" t="s">
        <v>335</v>
      </c>
      <c r="G193" s="85"/>
      <c r="H193" s="85"/>
      <c r="I193" s="87"/>
      <c r="J193" s="83"/>
    </row>
    <row r="194" spans="1:10" ht="20.25" thickBot="1" x14ac:dyDescent="0.3">
      <c r="A194" s="46"/>
      <c r="B194" s="96"/>
      <c r="C194" s="88"/>
      <c r="D194" s="88"/>
      <c r="E194" s="88"/>
      <c r="F194" s="75" t="s">
        <v>85</v>
      </c>
      <c r="G194" s="103" t="s">
        <v>86</v>
      </c>
      <c r="H194" s="103" t="s">
        <v>264</v>
      </c>
      <c r="I194" s="88"/>
      <c r="J194" s="84"/>
    </row>
    <row r="195" spans="1:10" s="55" customFormat="1" ht="233.25" customHeight="1" x14ac:dyDescent="0.25">
      <c r="A195" s="54"/>
      <c r="B195" s="185" t="s">
        <v>51</v>
      </c>
      <c r="C195" s="186" t="s">
        <v>337</v>
      </c>
      <c r="D195" s="186" t="s">
        <v>120</v>
      </c>
      <c r="E195" s="165">
        <v>214</v>
      </c>
      <c r="F195" s="165">
        <v>166.78399999999999</v>
      </c>
      <c r="G195" s="166">
        <v>81.8</v>
      </c>
      <c r="H195" s="167">
        <f>+G195/F195</f>
        <v>0.49045471987720646</v>
      </c>
      <c r="I195" s="357" t="s">
        <v>249</v>
      </c>
      <c r="J195" s="194" t="s">
        <v>399</v>
      </c>
    </row>
    <row r="196" spans="1:10" s="55" customFormat="1" ht="209.25" customHeight="1" x14ac:dyDescent="0.25">
      <c r="A196" s="54"/>
      <c r="B196" s="187"/>
      <c r="C196" s="188" t="s">
        <v>338</v>
      </c>
      <c r="D196" s="188" t="s">
        <v>121</v>
      </c>
      <c r="E196" s="168">
        <v>128.57999999999998</v>
      </c>
      <c r="F196" s="168">
        <v>64.954999999999998</v>
      </c>
      <c r="G196" s="169">
        <v>41.56</v>
      </c>
      <c r="H196" s="170">
        <f>+G196/F196</f>
        <v>0.63982757293510895</v>
      </c>
      <c r="I196" s="358" t="s">
        <v>249</v>
      </c>
      <c r="J196" s="195" t="s">
        <v>400</v>
      </c>
    </row>
    <row r="197" spans="1:10" s="55" customFormat="1" ht="408.75" customHeight="1" x14ac:dyDescent="0.25">
      <c r="A197" s="54"/>
      <c r="B197" s="187"/>
      <c r="C197" s="189" t="s">
        <v>336</v>
      </c>
      <c r="D197" s="189" t="s">
        <v>239</v>
      </c>
      <c r="E197" s="286">
        <v>2500</v>
      </c>
      <c r="F197" s="171">
        <v>808</v>
      </c>
      <c r="G197" s="172">
        <v>549</v>
      </c>
      <c r="H197" s="173">
        <f>+G197/F197</f>
        <v>0.6794554455445545</v>
      </c>
      <c r="I197" s="172" t="s">
        <v>140</v>
      </c>
      <c r="J197" s="287" t="s">
        <v>403</v>
      </c>
    </row>
    <row r="198" spans="1:10" s="55" customFormat="1" ht="408.75" customHeight="1" x14ac:dyDescent="0.25">
      <c r="A198" s="54"/>
      <c r="B198" s="187"/>
      <c r="C198" s="189"/>
      <c r="D198" s="189"/>
      <c r="E198" s="286"/>
      <c r="F198" s="174"/>
      <c r="G198" s="175"/>
      <c r="H198" s="176"/>
      <c r="I198" s="175"/>
      <c r="J198" s="287"/>
    </row>
    <row r="199" spans="1:10" s="55" customFormat="1" ht="366.75" customHeight="1" x14ac:dyDescent="0.25">
      <c r="A199" s="54"/>
      <c r="B199" s="187"/>
      <c r="C199" s="188" t="s">
        <v>240</v>
      </c>
      <c r="D199" s="188" t="s">
        <v>241</v>
      </c>
      <c r="E199" s="178">
        <v>100</v>
      </c>
      <c r="F199" s="168">
        <v>50</v>
      </c>
      <c r="G199" s="177">
        <v>261</v>
      </c>
      <c r="H199" s="170">
        <v>0</v>
      </c>
      <c r="I199" s="169" t="s">
        <v>147</v>
      </c>
      <c r="J199" s="191" t="s">
        <v>393</v>
      </c>
    </row>
    <row r="200" spans="1:10" s="55" customFormat="1" ht="63.75" customHeight="1" x14ac:dyDescent="0.25">
      <c r="A200" s="54"/>
      <c r="B200" s="187"/>
      <c r="C200" s="188" t="s">
        <v>242</v>
      </c>
      <c r="D200" s="188" t="s">
        <v>54</v>
      </c>
      <c r="E200" s="178">
        <v>30</v>
      </c>
      <c r="F200" s="178">
        <v>20</v>
      </c>
      <c r="G200" s="177">
        <v>12.28</v>
      </c>
      <c r="H200" s="170">
        <f>+G200/F200</f>
        <v>0.61399999999999999</v>
      </c>
      <c r="I200" s="169" t="s">
        <v>147</v>
      </c>
      <c r="J200" s="199" t="s">
        <v>345</v>
      </c>
    </row>
    <row r="201" spans="1:10" s="55" customFormat="1" ht="156" customHeight="1" x14ac:dyDescent="0.25">
      <c r="A201" s="54"/>
      <c r="B201" s="187"/>
      <c r="C201" s="188" t="s">
        <v>309</v>
      </c>
      <c r="D201" s="188" t="s">
        <v>310</v>
      </c>
      <c r="E201" s="179">
        <v>1</v>
      </c>
      <c r="F201" s="179">
        <v>0</v>
      </c>
      <c r="G201" s="180">
        <v>0</v>
      </c>
      <c r="H201" s="170">
        <v>0</v>
      </c>
      <c r="I201" s="169" t="s">
        <v>147</v>
      </c>
      <c r="J201" s="199" t="s">
        <v>346</v>
      </c>
    </row>
    <row r="202" spans="1:10" s="55" customFormat="1" ht="112.5" customHeight="1" x14ac:dyDescent="0.25">
      <c r="A202" s="54"/>
      <c r="B202" s="187"/>
      <c r="C202" s="188" t="s">
        <v>333</v>
      </c>
      <c r="D202" s="188" t="s">
        <v>311</v>
      </c>
      <c r="E202" s="181">
        <v>20</v>
      </c>
      <c r="F202" s="181">
        <v>14</v>
      </c>
      <c r="G202" s="169">
        <v>5</v>
      </c>
      <c r="H202" s="170">
        <f>+G202/F202</f>
        <v>0.35714285714285715</v>
      </c>
      <c r="I202" s="358" t="s">
        <v>249</v>
      </c>
      <c r="J202" s="199" t="s">
        <v>347</v>
      </c>
    </row>
    <row r="203" spans="1:10" s="55" customFormat="1" ht="77.25" customHeight="1" x14ac:dyDescent="0.25">
      <c r="A203" s="54"/>
      <c r="B203" s="187"/>
      <c r="C203" s="188" t="s">
        <v>243</v>
      </c>
      <c r="D203" s="188" t="s">
        <v>244</v>
      </c>
      <c r="E203" s="181">
        <v>5</v>
      </c>
      <c r="F203" s="181">
        <v>2</v>
      </c>
      <c r="G203" s="169">
        <v>0</v>
      </c>
      <c r="H203" s="170">
        <f t="shared" ref="H200:H204" si="11">+G203/F203</f>
        <v>0</v>
      </c>
      <c r="I203" s="358" t="s">
        <v>249</v>
      </c>
      <c r="J203" s="195"/>
    </row>
    <row r="204" spans="1:10" s="55" customFormat="1" ht="54.75" customHeight="1" x14ac:dyDescent="0.25">
      <c r="A204" s="54"/>
      <c r="B204" s="187"/>
      <c r="C204" s="188" t="s">
        <v>261</v>
      </c>
      <c r="D204" s="188" t="s">
        <v>109</v>
      </c>
      <c r="E204" s="178">
        <v>20</v>
      </c>
      <c r="F204" s="178">
        <v>20</v>
      </c>
      <c r="G204" s="180">
        <v>20</v>
      </c>
      <c r="H204" s="170">
        <f t="shared" si="11"/>
        <v>1</v>
      </c>
      <c r="I204" s="358" t="s">
        <v>249</v>
      </c>
      <c r="J204" s="195"/>
    </row>
    <row r="205" spans="1:10" s="55" customFormat="1" ht="95.25" customHeight="1" x14ac:dyDescent="0.25">
      <c r="A205" s="54"/>
      <c r="B205" s="187"/>
      <c r="C205" s="188" t="s">
        <v>262</v>
      </c>
      <c r="D205" s="188" t="s">
        <v>56</v>
      </c>
      <c r="E205" s="178">
        <v>28</v>
      </c>
      <c r="F205" s="178">
        <v>13</v>
      </c>
      <c r="G205" s="180">
        <v>13</v>
      </c>
      <c r="H205" s="170">
        <f>+G205/F205</f>
        <v>1</v>
      </c>
      <c r="I205" s="358" t="s">
        <v>250</v>
      </c>
      <c r="J205" s="196" t="s">
        <v>394</v>
      </c>
    </row>
    <row r="206" spans="1:10" s="55" customFormat="1" ht="65.25" customHeight="1" x14ac:dyDescent="0.25">
      <c r="A206" s="54"/>
      <c r="B206" s="187"/>
      <c r="C206" s="188" t="s">
        <v>145</v>
      </c>
      <c r="D206" s="188" t="s">
        <v>146</v>
      </c>
      <c r="E206" s="178">
        <v>1330.39</v>
      </c>
      <c r="F206" s="178">
        <v>1224</v>
      </c>
      <c r="G206" s="169">
        <v>1238</v>
      </c>
      <c r="H206" s="170">
        <f>+G206/F206</f>
        <v>1.011437908496732</v>
      </c>
      <c r="I206" s="358" t="s">
        <v>249</v>
      </c>
      <c r="J206" s="196"/>
    </row>
    <row r="207" spans="1:10" s="55" customFormat="1" ht="58.5" customHeight="1" x14ac:dyDescent="0.25">
      <c r="A207" s="54"/>
      <c r="B207" s="187"/>
      <c r="C207" s="188" t="s">
        <v>334</v>
      </c>
      <c r="D207" s="188" t="s">
        <v>312</v>
      </c>
      <c r="E207" s="178">
        <v>1063.69</v>
      </c>
      <c r="F207" s="178">
        <v>1034</v>
      </c>
      <c r="G207" s="169">
        <v>1034</v>
      </c>
      <c r="H207" s="170">
        <f>+G207/F207</f>
        <v>1</v>
      </c>
      <c r="I207" s="358" t="s">
        <v>250</v>
      </c>
      <c r="J207" s="195"/>
    </row>
    <row r="208" spans="1:10" s="57" customFormat="1" ht="45" customHeight="1" x14ac:dyDescent="0.25">
      <c r="A208" s="56"/>
      <c r="B208" s="187"/>
      <c r="C208" s="188" t="s">
        <v>110</v>
      </c>
      <c r="D208" s="188" t="s">
        <v>55</v>
      </c>
      <c r="E208" s="178">
        <v>7</v>
      </c>
      <c r="F208" s="178">
        <v>7</v>
      </c>
      <c r="G208" s="169">
        <v>7</v>
      </c>
      <c r="H208" s="170">
        <f>+G208/F208</f>
        <v>1</v>
      </c>
      <c r="I208" s="358" t="s">
        <v>147</v>
      </c>
      <c r="J208" s="196" t="s">
        <v>348</v>
      </c>
    </row>
    <row r="209" spans="1:10" s="55" customFormat="1" ht="39" x14ac:dyDescent="0.25">
      <c r="A209" s="54"/>
      <c r="B209" s="187"/>
      <c r="C209" s="188" t="s">
        <v>245</v>
      </c>
      <c r="D209" s="188" t="s">
        <v>246</v>
      </c>
      <c r="E209" s="178">
        <v>6</v>
      </c>
      <c r="F209" s="178">
        <v>3</v>
      </c>
      <c r="G209" s="169">
        <v>0</v>
      </c>
      <c r="H209" s="170">
        <f>+G209/E209</f>
        <v>0</v>
      </c>
      <c r="I209" s="358" t="s">
        <v>147</v>
      </c>
      <c r="J209" s="196" t="s">
        <v>271</v>
      </c>
    </row>
    <row r="210" spans="1:10" s="55" customFormat="1" ht="41.25" customHeight="1" thickBot="1" x14ac:dyDescent="0.3">
      <c r="A210" s="54"/>
      <c r="B210" s="190"/>
      <c r="C210" s="201" t="s">
        <v>247</v>
      </c>
      <c r="D210" s="183" t="s">
        <v>248</v>
      </c>
      <c r="E210" s="182">
        <v>25</v>
      </c>
      <c r="F210" s="182">
        <v>12</v>
      </c>
      <c r="G210" s="183">
        <v>5</v>
      </c>
      <c r="H210" s="184">
        <f>+G210/E210</f>
        <v>0.2</v>
      </c>
      <c r="I210" s="201" t="s">
        <v>147</v>
      </c>
      <c r="J210" s="197" t="s">
        <v>349</v>
      </c>
    </row>
    <row r="211" spans="1:10" x14ac:dyDescent="0.25">
      <c r="A211" s="46"/>
      <c r="B211" s="58"/>
      <c r="C211" s="38"/>
      <c r="D211" s="38"/>
      <c r="E211" s="59"/>
      <c r="F211" s="59"/>
      <c r="G211" s="49"/>
      <c r="H211" s="59"/>
      <c r="I211" s="114"/>
      <c r="J211" s="192"/>
    </row>
    <row r="212" spans="1:10" s="46" customFormat="1" x14ac:dyDescent="0.25">
      <c r="B212" s="43" t="s">
        <v>84</v>
      </c>
      <c r="C212" s="90" t="s">
        <v>288</v>
      </c>
      <c r="D212" s="90"/>
      <c r="E212" s="90"/>
      <c r="F212" s="90"/>
      <c r="G212" s="90"/>
      <c r="H212" s="90"/>
      <c r="I212" s="90"/>
      <c r="J212" s="90"/>
    </row>
    <row r="213" spans="1:10" s="46" customFormat="1" x14ac:dyDescent="0.25">
      <c r="B213" s="43" t="s">
        <v>272</v>
      </c>
      <c r="C213" s="90" t="s">
        <v>289</v>
      </c>
      <c r="D213" s="90"/>
      <c r="E213" s="90"/>
      <c r="F213" s="90"/>
      <c r="G213" s="90"/>
      <c r="H213" s="90"/>
      <c r="I213" s="90"/>
      <c r="J213" s="90"/>
    </row>
    <row r="214" spans="1:10" ht="20.25" thickBot="1" x14ac:dyDescent="0.3">
      <c r="A214" s="46"/>
      <c r="B214" s="43"/>
      <c r="C214" s="43"/>
      <c r="D214" s="43"/>
      <c r="E214" s="44"/>
      <c r="F214" s="44"/>
      <c r="G214" s="44"/>
      <c r="H214" s="44"/>
      <c r="I214" s="110"/>
      <c r="J214" s="43"/>
    </row>
    <row r="215" spans="1:10" ht="19.5" customHeight="1" x14ac:dyDescent="0.25">
      <c r="B215" s="94" t="s">
        <v>9</v>
      </c>
      <c r="C215" s="86" t="s">
        <v>65</v>
      </c>
      <c r="D215" s="86" t="s">
        <v>115</v>
      </c>
      <c r="E215" s="86" t="s">
        <v>91</v>
      </c>
      <c r="F215" s="89" t="s">
        <v>92</v>
      </c>
      <c r="G215" s="89"/>
      <c r="H215" s="89"/>
      <c r="I215" s="86" t="s">
        <v>7</v>
      </c>
      <c r="J215" s="82" t="s">
        <v>8</v>
      </c>
    </row>
    <row r="216" spans="1:10" ht="16.5" customHeight="1" x14ac:dyDescent="0.25">
      <c r="A216" s="46"/>
      <c r="B216" s="95"/>
      <c r="C216" s="87"/>
      <c r="D216" s="87"/>
      <c r="E216" s="87"/>
      <c r="F216" s="85" t="s">
        <v>335</v>
      </c>
      <c r="G216" s="85"/>
      <c r="H216" s="85"/>
      <c r="I216" s="87"/>
      <c r="J216" s="83"/>
    </row>
    <row r="217" spans="1:10" ht="20.25" thickBot="1" x14ac:dyDescent="0.3">
      <c r="B217" s="96"/>
      <c r="C217" s="88"/>
      <c r="D217" s="88"/>
      <c r="E217" s="88"/>
      <c r="F217" s="75" t="s">
        <v>85</v>
      </c>
      <c r="G217" s="103" t="s">
        <v>86</v>
      </c>
      <c r="H217" s="103" t="s">
        <v>264</v>
      </c>
      <c r="I217" s="88"/>
      <c r="J217" s="84"/>
    </row>
    <row r="218" spans="1:10" ht="55.5" customHeight="1" x14ac:dyDescent="0.25">
      <c r="A218" s="46"/>
      <c r="B218" s="120" t="s">
        <v>51</v>
      </c>
      <c r="C218" s="236" t="s">
        <v>58</v>
      </c>
      <c r="D218" s="236" t="s">
        <v>59</v>
      </c>
      <c r="E218" s="288">
        <v>154</v>
      </c>
      <c r="F218" s="289">
        <v>154</v>
      </c>
      <c r="G218" s="289">
        <v>154</v>
      </c>
      <c r="H218" s="207">
        <f>+G218/F218</f>
        <v>1</v>
      </c>
      <c r="I218" s="206" t="s">
        <v>66</v>
      </c>
      <c r="J218" s="290" t="s">
        <v>156</v>
      </c>
    </row>
    <row r="219" spans="1:10" ht="57.75" customHeight="1" thickBot="1" x14ac:dyDescent="0.3">
      <c r="A219" s="46"/>
      <c r="B219" s="125"/>
      <c r="C219" s="242" t="s">
        <v>313</v>
      </c>
      <c r="D219" s="242" t="s">
        <v>112</v>
      </c>
      <c r="E219" s="291">
        <v>48</v>
      </c>
      <c r="F219" s="292">
        <v>36</v>
      </c>
      <c r="G219" s="292">
        <v>36</v>
      </c>
      <c r="H219" s="210">
        <f>+G219/F219</f>
        <v>1</v>
      </c>
      <c r="I219" s="209" t="s">
        <v>63</v>
      </c>
      <c r="J219" s="293" t="s">
        <v>157</v>
      </c>
    </row>
    <row r="220" spans="1:10" x14ac:dyDescent="0.25">
      <c r="A220" s="46"/>
      <c r="B220" s="58"/>
      <c r="C220" s="48"/>
      <c r="D220" s="48"/>
      <c r="E220" s="47"/>
      <c r="F220" s="59"/>
      <c r="G220" s="49"/>
      <c r="H220" s="59"/>
      <c r="I220" s="114"/>
      <c r="J220" s="192"/>
    </row>
    <row r="221" spans="1:10" s="46" customFormat="1" x14ac:dyDescent="0.25">
      <c r="B221" s="43" t="s">
        <v>295</v>
      </c>
      <c r="C221" s="90" t="s">
        <v>290</v>
      </c>
      <c r="D221" s="90"/>
      <c r="E221" s="90"/>
      <c r="F221" s="90"/>
      <c r="G221" s="90"/>
      <c r="H221" s="90"/>
      <c r="I221" s="90"/>
      <c r="J221" s="90"/>
    </row>
    <row r="222" spans="1:10" s="46" customFormat="1" x14ac:dyDescent="0.25">
      <c r="B222" s="43" t="s">
        <v>272</v>
      </c>
      <c r="C222" s="43" t="s">
        <v>291</v>
      </c>
      <c r="D222" s="43"/>
      <c r="E222" s="44"/>
      <c r="F222" s="44"/>
      <c r="G222" s="44"/>
      <c r="H222" s="44"/>
      <c r="I222" s="110"/>
      <c r="J222" s="43"/>
    </row>
    <row r="223" spans="1:10" ht="20.25" thickBot="1" x14ac:dyDescent="0.3">
      <c r="A223" s="46"/>
      <c r="B223" s="43"/>
      <c r="C223" s="43"/>
      <c r="D223" s="43"/>
      <c r="E223" s="44"/>
      <c r="F223" s="44"/>
      <c r="G223" s="44"/>
      <c r="H223" s="44"/>
      <c r="I223" s="110"/>
      <c r="J223" s="43"/>
    </row>
    <row r="224" spans="1:10" ht="19.5" customHeight="1" x14ac:dyDescent="0.25">
      <c r="A224" s="46"/>
      <c r="B224" s="94" t="s">
        <v>9</v>
      </c>
      <c r="C224" s="86" t="s">
        <v>65</v>
      </c>
      <c r="D224" s="86" t="s">
        <v>115</v>
      </c>
      <c r="E224" s="86" t="s">
        <v>91</v>
      </c>
      <c r="F224" s="89" t="s">
        <v>92</v>
      </c>
      <c r="G224" s="89"/>
      <c r="H224" s="89"/>
      <c r="I224" s="86" t="s">
        <v>7</v>
      </c>
      <c r="J224" s="82" t="s">
        <v>8</v>
      </c>
    </row>
    <row r="225" spans="1:10" ht="16.5" customHeight="1" x14ac:dyDescent="0.25">
      <c r="A225" s="46"/>
      <c r="B225" s="95"/>
      <c r="C225" s="87"/>
      <c r="D225" s="87"/>
      <c r="E225" s="87"/>
      <c r="F225" s="85" t="s">
        <v>335</v>
      </c>
      <c r="G225" s="85"/>
      <c r="H225" s="85"/>
      <c r="I225" s="87"/>
      <c r="J225" s="83"/>
    </row>
    <row r="226" spans="1:10" ht="20.25" thickBot="1" x14ac:dyDescent="0.3">
      <c r="A226" s="46"/>
      <c r="B226" s="96"/>
      <c r="C226" s="88"/>
      <c r="D226" s="88"/>
      <c r="E226" s="88"/>
      <c r="F226" s="75" t="s">
        <v>85</v>
      </c>
      <c r="G226" s="103" t="s">
        <v>86</v>
      </c>
      <c r="H226" s="103" t="s">
        <v>264</v>
      </c>
      <c r="I226" s="88"/>
      <c r="J226" s="84"/>
    </row>
    <row r="227" spans="1:10" ht="54" customHeight="1" thickBot="1" x14ac:dyDescent="0.3">
      <c r="A227" s="46"/>
      <c r="B227" s="100" t="s">
        <v>45</v>
      </c>
      <c r="C227" s="101" t="s">
        <v>149</v>
      </c>
      <c r="D227" s="101" t="s">
        <v>150</v>
      </c>
      <c r="E227" s="102">
        <v>1</v>
      </c>
      <c r="F227" s="222">
        <v>0.75</v>
      </c>
      <c r="G227" s="222">
        <v>0.75</v>
      </c>
      <c r="H227" s="222">
        <f>+G227/F227</f>
        <v>1</v>
      </c>
      <c r="I227" s="255" t="s">
        <v>57</v>
      </c>
      <c r="J227" s="294"/>
    </row>
    <row r="228" spans="1:10" x14ac:dyDescent="0.25">
      <c r="A228" s="46"/>
      <c r="B228" s="58"/>
      <c r="C228" s="48"/>
      <c r="D228" s="48"/>
      <c r="E228" s="47"/>
      <c r="F228" s="59"/>
      <c r="G228" s="49"/>
      <c r="H228" s="59"/>
      <c r="I228" s="114"/>
      <c r="J228" s="192"/>
    </row>
    <row r="229" spans="1:10" s="46" customFormat="1" x14ac:dyDescent="0.25">
      <c r="B229" s="43" t="s">
        <v>295</v>
      </c>
      <c r="C229" s="90" t="s">
        <v>290</v>
      </c>
      <c r="D229" s="90"/>
      <c r="E229" s="90"/>
      <c r="F229" s="90"/>
      <c r="G229" s="90"/>
      <c r="H229" s="90"/>
      <c r="I229" s="90"/>
      <c r="J229" s="90"/>
    </row>
    <row r="230" spans="1:10" s="46" customFormat="1" x14ac:dyDescent="0.25">
      <c r="B230" s="43" t="s">
        <v>272</v>
      </c>
      <c r="C230" s="90" t="s">
        <v>97</v>
      </c>
      <c r="D230" s="90"/>
      <c r="E230" s="90"/>
      <c r="F230" s="90"/>
      <c r="G230" s="90"/>
      <c r="H230" s="90"/>
      <c r="I230" s="90"/>
      <c r="J230" s="90"/>
    </row>
    <row r="231" spans="1:10" ht="20.25" thickBot="1" x14ac:dyDescent="0.3">
      <c r="A231" s="46"/>
      <c r="B231" s="43"/>
      <c r="C231" s="43"/>
      <c r="D231" s="43"/>
      <c r="E231" s="44"/>
      <c r="F231" s="44"/>
      <c r="G231" s="44"/>
      <c r="H231" s="44"/>
      <c r="I231" s="110"/>
      <c r="J231" s="43"/>
    </row>
    <row r="232" spans="1:10" ht="19.5" customHeight="1" x14ac:dyDescent="0.25">
      <c r="A232" s="46"/>
      <c r="B232" s="94" t="s">
        <v>9</v>
      </c>
      <c r="C232" s="86" t="s">
        <v>65</v>
      </c>
      <c r="D232" s="86" t="s">
        <v>115</v>
      </c>
      <c r="E232" s="86" t="s">
        <v>91</v>
      </c>
      <c r="F232" s="89" t="s">
        <v>92</v>
      </c>
      <c r="G232" s="89"/>
      <c r="H232" s="89"/>
      <c r="I232" s="86" t="s">
        <v>7</v>
      </c>
      <c r="J232" s="82" t="s">
        <v>8</v>
      </c>
    </row>
    <row r="233" spans="1:10" ht="16.5" customHeight="1" x14ac:dyDescent="0.25">
      <c r="A233" s="46"/>
      <c r="B233" s="95"/>
      <c r="C233" s="87"/>
      <c r="D233" s="87"/>
      <c r="E233" s="87"/>
      <c r="F233" s="85" t="s">
        <v>335</v>
      </c>
      <c r="G233" s="85"/>
      <c r="H233" s="85"/>
      <c r="I233" s="87"/>
      <c r="J233" s="83"/>
    </row>
    <row r="234" spans="1:10" ht="20.25" thickBot="1" x14ac:dyDescent="0.3">
      <c r="A234" s="46"/>
      <c r="B234" s="96"/>
      <c r="C234" s="88"/>
      <c r="D234" s="88"/>
      <c r="E234" s="88"/>
      <c r="F234" s="75" t="s">
        <v>85</v>
      </c>
      <c r="G234" s="103" t="s">
        <v>86</v>
      </c>
      <c r="H234" s="103" t="s">
        <v>264</v>
      </c>
      <c r="I234" s="88"/>
      <c r="J234" s="84"/>
    </row>
    <row r="235" spans="1:10" ht="73.5" customHeight="1" thickBot="1" x14ac:dyDescent="0.3">
      <c r="A235" s="46"/>
      <c r="B235" s="100" t="s">
        <v>40</v>
      </c>
      <c r="C235" s="101" t="s">
        <v>251</v>
      </c>
      <c r="D235" s="101" t="s">
        <v>252</v>
      </c>
      <c r="E235" s="102">
        <v>1</v>
      </c>
      <c r="F235" s="222">
        <v>0.75</v>
      </c>
      <c r="G235" s="222">
        <v>0.75</v>
      </c>
      <c r="H235" s="222">
        <f>+G235/F235</f>
        <v>1</v>
      </c>
      <c r="I235" s="255" t="s">
        <v>66</v>
      </c>
      <c r="J235" s="294" t="s">
        <v>395</v>
      </c>
    </row>
    <row r="236" spans="1:10" x14ac:dyDescent="0.25">
      <c r="A236" s="46"/>
      <c r="B236" s="58"/>
      <c r="C236" s="48"/>
      <c r="D236" s="48"/>
      <c r="E236" s="47"/>
      <c r="F236" s="59"/>
      <c r="G236" s="49"/>
      <c r="H236" s="59"/>
      <c r="I236" s="114"/>
      <c r="J236" s="192"/>
    </row>
    <row r="237" spans="1:10" s="46" customFormat="1" x14ac:dyDescent="0.25">
      <c r="B237" s="43" t="s">
        <v>293</v>
      </c>
      <c r="C237" s="90" t="s">
        <v>294</v>
      </c>
      <c r="D237" s="90"/>
      <c r="E237" s="90"/>
      <c r="F237" s="90"/>
      <c r="G237" s="90"/>
      <c r="H237" s="90"/>
      <c r="I237" s="90"/>
      <c r="J237" s="90"/>
    </row>
    <row r="238" spans="1:10" s="46" customFormat="1" ht="24.75" customHeight="1" x14ac:dyDescent="0.25">
      <c r="B238" s="43" t="s">
        <v>272</v>
      </c>
      <c r="C238" s="98" t="s">
        <v>292</v>
      </c>
      <c r="D238" s="98"/>
      <c r="E238" s="98"/>
      <c r="F238" s="98"/>
      <c r="G238" s="98"/>
      <c r="H238" s="98"/>
      <c r="I238" s="98"/>
      <c r="J238" s="98"/>
    </row>
    <row r="239" spans="1:10" ht="20.25" thickBot="1" x14ac:dyDescent="0.3">
      <c r="A239" s="46"/>
      <c r="B239" s="43"/>
      <c r="C239" s="43"/>
      <c r="D239" s="43"/>
      <c r="E239" s="44"/>
      <c r="F239" s="44"/>
      <c r="G239" s="44"/>
      <c r="H239" s="44"/>
      <c r="I239" s="110"/>
      <c r="J239" s="43"/>
    </row>
    <row r="240" spans="1:10" ht="19.5" customHeight="1" x14ac:dyDescent="0.25">
      <c r="B240" s="94" t="s">
        <v>9</v>
      </c>
      <c r="C240" s="86" t="s">
        <v>65</v>
      </c>
      <c r="D240" s="86" t="s">
        <v>115</v>
      </c>
      <c r="E240" s="86" t="s">
        <v>91</v>
      </c>
      <c r="F240" s="89" t="s">
        <v>92</v>
      </c>
      <c r="G240" s="89"/>
      <c r="H240" s="89"/>
      <c r="I240" s="86" t="s">
        <v>7</v>
      </c>
      <c r="J240" s="82" t="s">
        <v>8</v>
      </c>
    </row>
    <row r="241" spans="1:10" ht="16.5" customHeight="1" x14ac:dyDescent="0.25">
      <c r="A241" s="46"/>
      <c r="B241" s="95"/>
      <c r="C241" s="87"/>
      <c r="D241" s="87"/>
      <c r="E241" s="87"/>
      <c r="F241" s="85" t="s">
        <v>335</v>
      </c>
      <c r="G241" s="85"/>
      <c r="H241" s="85"/>
      <c r="I241" s="87"/>
      <c r="J241" s="83"/>
    </row>
    <row r="242" spans="1:10" ht="20.25" thickBot="1" x14ac:dyDescent="0.3">
      <c r="B242" s="96"/>
      <c r="C242" s="88"/>
      <c r="D242" s="88"/>
      <c r="E242" s="88"/>
      <c r="F242" s="75" t="s">
        <v>85</v>
      </c>
      <c r="G242" s="103" t="s">
        <v>86</v>
      </c>
      <c r="H242" s="103" t="s">
        <v>264</v>
      </c>
      <c r="I242" s="88"/>
      <c r="J242" s="84"/>
    </row>
    <row r="243" spans="1:10" s="55" customFormat="1" ht="69" customHeight="1" thickBot="1" x14ac:dyDescent="0.3">
      <c r="A243" s="54"/>
      <c r="B243" s="100" t="s">
        <v>49</v>
      </c>
      <c r="C243" s="254" t="s">
        <v>314</v>
      </c>
      <c r="D243" s="254" t="s">
        <v>148</v>
      </c>
      <c r="E243" s="295">
        <v>1</v>
      </c>
      <c r="F243" s="222">
        <v>0</v>
      </c>
      <c r="G243" s="222">
        <v>0</v>
      </c>
      <c r="H243" s="222">
        <v>0</v>
      </c>
      <c r="I243" s="255" t="s">
        <v>142</v>
      </c>
      <c r="J243" s="294" t="s">
        <v>254</v>
      </c>
    </row>
    <row r="244" spans="1:10" x14ac:dyDescent="0.25">
      <c r="A244" s="46"/>
      <c r="B244" s="58"/>
      <c r="C244" s="48"/>
      <c r="D244" s="48"/>
      <c r="E244" s="47"/>
      <c r="F244" s="59"/>
      <c r="G244" s="49"/>
      <c r="H244" s="59"/>
      <c r="I244" s="114"/>
      <c r="J244" s="192"/>
    </row>
    <row r="245" spans="1:10" s="46" customFormat="1" x14ac:dyDescent="0.25">
      <c r="B245" s="41" t="s">
        <v>90</v>
      </c>
      <c r="C245" s="41" t="s">
        <v>122</v>
      </c>
      <c r="D245" s="41"/>
      <c r="E245" s="41"/>
      <c r="F245" s="45"/>
      <c r="G245" s="45"/>
      <c r="H245" s="41"/>
      <c r="I245" s="115"/>
      <c r="J245" s="41"/>
    </row>
    <row r="246" spans="1:10" s="46" customFormat="1" ht="21" customHeight="1" x14ac:dyDescent="0.25">
      <c r="B246" s="43" t="s">
        <v>272</v>
      </c>
      <c r="C246" s="97" t="s">
        <v>35</v>
      </c>
      <c r="D246" s="97"/>
      <c r="E246" s="97"/>
      <c r="F246" s="97"/>
      <c r="G246" s="97"/>
      <c r="H246" s="97"/>
      <c r="I246" s="97"/>
      <c r="J246" s="97"/>
    </row>
    <row r="247" spans="1:10" ht="20.25" thickBot="1" x14ac:dyDescent="0.3">
      <c r="B247" s="43"/>
      <c r="C247" s="43"/>
      <c r="D247" s="43"/>
      <c r="E247" s="44"/>
      <c r="F247" s="44"/>
      <c r="G247" s="44"/>
      <c r="H247" s="44"/>
      <c r="I247" s="110"/>
      <c r="J247" s="43"/>
    </row>
    <row r="248" spans="1:10" ht="16.5" customHeight="1" x14ac:dyDescent="0.25">
      <c r="B248" s="94" t="s">
        <v>9</v>
      </c>
      <c r="C248" s="86" t="s">
        <v>65</v>
      </c>
      <c r="D248" s="86" t="s">
        <v>115</v>
      </c>
      <c r="E248" s="86" t="s">
        <v>91</v>
      </c>
      <c r="F248" s="89" t="s">
        <v>92</v>
      </c>
      <c r="G248" s="89"/>
      <c r="H248" s="89"/>
      <c r="I248" s="86" t="s">
        <v>7</v>
      </c>
      <c r="J248" s="82" t="s">
        <v>8</v>
      </c>
    </row>
    <row r="249" spans="1:10" ht="16.5" customHeight="1" x14ac:dyDescent="0.25">
      <c r="B249" s="95"/>
      <c r="C249" s="87"/>
      <c r="D249" s="87"/>
      <c r="E249" s="87"/>
      <c r="F249" s="85" t="s">
        <v>335</v>
      </c>
      <c r="G249" s="85"/>
      <c r="H249" s="85"/>
      <c r="I249" s="87"/>
      <c r="J249" s="83"/>
    </row>
    <row r="250" spans="1:10" ht="20.25" thickBot="1" x14ac:dyDescent="0.3">
      <c r="B250" s="96"/>
      <c r="C250" s="88"/>
      <c r="D250" s="88"/>
      <c r="E250" s="88"/>
      <c r="F250" s="75" t="s">
        <v>85</v>
      </c>
      <c r="G250" s="103" t="s">
        <v>86</v>
      </c>
      <c r="H250" s="103" t="s">
        <v>264</v>
      </c>
      <c r="I250" s="88"/>
      <c r="J250" s="84"/>
    </row>
    <row r="251" spans="1:10" ht="59.25" customHeight="1" x14ac:dyDescent="0.25">
      <c r="B251" s="120" t="s">
        <v>50</v>
      </c>
      <c r="C251" s="236" t="s">
        <v>151</v>
      </c>
      <c r="D251" s="236" t="s">
        <v>315</v>
      </c>
      <c r="E251" s="148">
        <v>1</v>
      </c>
      <c r="F251" s="207">
        <v>1</v>
      </c>
      <c r="G251" s="296">
        <v>1</v>
      </c>
      <c r="H251" s="207">
        <f>+G251/F251</f>
        <v>1</v>
      </c>
      <c r="I251" s="206" t="s">
        <v>253</v>
      </c>
      <c r="J251" s="208" t="s">
        <v>266</v>
      </c>
    </row>
    <row r="252" spans="1:10" ht="220.5" customHeight="1" x14ac:dyDescent="0.25">
      <c r="B252" s="124"/>
      <c r="C252" s="62" t="s">
        <v>152</v>
      </c>
      <c r="D252" s="62" t="s">
        <v>123</v>
      </c>
      <c r="E252" s="63">
        <v>1</v>
      </c>
      <c r="F252" s="200">
        <v>0.66</v>
      </c>
      <c r="G252" s="200">
        <v>0.66</v>
      </c>
      <c r="H252" s="200">
        <f>+G252/F252</f>
        <v>1</v>
      </c>
      <c r="I252" s="162" t="s">
        <v>64</v>
      </c>
      <c r="J252" s="297" t="s">
        <v>344</v>
      </c>
    </row>
    <row r="253" spans="1:10" ht="175.5" customHeight="1" x14ac:dyDescent="0.25">
      <c r="B253" s="124"/>
      <c r="C253" s="62" t="s">
        <v>158</v>
      </c>
      <c r="D253" s="62" t="s">
        <v>159</v>
      </c>
      <c r="E253" s="63">
        <v>1</v>
      </c>
      <c r="F253" s="200">
        <v>0.75</v>
      </c>
      <c r="G253" s="200">
        <v>0.75</v>
      </c>
      <c r="H253" s="200">
        <f t="shared" ref="H253" si="12">+G253/F253</f>
        <v>1</v>
      </c>
      <c r="I253" s="162" t="s">
        <v>66</v>
      </c>
      <c r="J253" s="297" t="s">
        <v>396</v>
      </c>
    </row>
    <row r="254" spans="1:10" ht="76.5" customHeight="1" thickBot="1" x14ac:dyDescent="0.3">
      <c r="B254" s="125"/>
      <c r="C254" s="242" t="s">
        <v>153</v>
      </c>
      <c r="D254" s="242" t="s">
        <v>154</v>
      </c>
      <c r="E254" s="127">
        <v>1</v>
      </c>
      <c r="F254" s="210">
        <v>1</v>
      </c>
      <c r="G254" s="210">
        <v>1</v>
      </c>
      <c r="H254" s="210">
        <f>+G254/F254</f>
        <v>1</v>
      </c>
      <c r="I254" s="209" t="s">
        <v>64</v>
      </c>
      <c r="J254" s="211" t="s">
        <v>267</v>
      </c>
    </row>
    <row r="255" spans="1:10" x14ac:dyDescent="0.25">
      <c r="F255" s="60"/>
      <c r="J255" s="198"/>
    </row>
    <row r="256" spans="1:10" x14ac:dyDescent="0.25">
      <c r="F256" s="61"/>
    </row>
    <row r="257" spans="6:6" x14ac:dyDescent="0.25">
      <c r="F257" s="61"/>
    </row>
  </sheetData>
  <mergeCells count="261">
    <mergeCell ref="B123:B125"/>
    <mergeCell ref="C123:C125"/>
    <mergeCell ref="D123:D125"/>
    <mergeCell ref="E123:E125"/>
    <mergeCell ref="F123:H123"/>
    <mergeCell ref="I123:I125"/>
    <mergeCell ref="B232:B234"/>
    <mergeCell ref="C232:C234"/>
    <mergeCell ref="D232:D234"/>
    <mergeCell ref="E232:E234"/>
    <mergeCell ref="F232:H232"/>
    <mergeCell ref="I232:I234"/>
    <mergeCell ref="B156:B160"/>
    <mergeCell ref="C162:J162"/>
    <mergeCell ref="C163:J163"/>
    <mergeCell ref="B165:B167"/>
    <mergeCell ref="C165:C167"/>
    <mergeCell ref="D165:D167"/>
    <mergeCell ref="E165:E167"/>
    <mergeCell ref="F165:H165"/>
    <mergeCell ref="I165:I167"/>
    <mergeCell ref="J165:J167"/>
    <mergeCell ref="F166:H166"/>
    <mergeCell ref="B144:B145"/>
    <mergeCell ref="F233:H233"/>
    <mergeCell ref="B168:B174"/>
    <mergeCell ref="C221:J221"/>
    <mergeCell ref="B224:B226"/>
    <mergeCell ref="C224:C226"/>
    <mergeCell ref="D224:D226"/>
    <mergeCell ref="E224:E226"/>
    <mergeCell ref="F224:H224"/>
    <mergeCell ref="I224:I226"/>
    <mergeCell ref="J224:J226"/>
    <mergeCell ref="F225:H225"/>
    <mergeCell ref="C189:J189"/>
    <mergeCell ref="F193:H193"/>
    <mergeCell ref="B192:B194"/>
    <mergeCell ref="B215:B217"/>
    <mergeCell ref="C197:C198"/>
    <mergeCell ref="D197:D198"/>
    <mergeCell ref="E197:E198"/>
    <mergeCell ref="J197:J198"/>
    <mergeCell ref="F197:F198"/>
    <mergeCell ref="G197:G198"/>
    <mergeCell ref="H197:H198"/>
    <mergeCell ref="I197:I198"/>
    <mergeCell ref="B104:B107"/>
    <mergeCell ref="C176:J176"/>
    <mergeCell ref="B179:B181"/>
    <mergeCell ref="C179:C181"/>
    <mergeCell ref="D179:D181"/>
    <mergeCell ref="E179:E181"/>
    <mergeCell ref="F179:H179"/>
    <mergeCell ref="I179:I181"/>
    <mergeCell ref="J179:J181"/>
    <mergeCell ref="C109:J109"/>
    <mergeCell ref="F112:H112"/>
    <mergeCell ref="B115:B118"/>
    <mergeCell ref="B112:B114"/>
    <mergeCell ref="C112:C114"/>
    <mergeCell ref="D112:D114"/>
    <mergeCell ref="C138:J138"/>
    <mergeCell ref="C139:J139"/>
    <mergeCell ref="C128:J128"/>
    <mergeCell ref="C129:D129"/>
    <mergeCell ref="B131:B133"/>
    <mergeCell ref="C150:J150"/>
    <mergeCell ref="C151:I151"/>
    <mergeCell ref="B153:B155"/>
    <mergeCell ref="C153:C155"/>
    <mergeCell ref="B88:B90"/>
    <mergeCell ref="C88:C90"/>
    <mergeCell ref="D88:D90"/>
    <mergeCell ref="E88:E90"/>
    <mergeCell ref="F88:H88"/>
    <mergeCell ref="I88:I90"/>
    <mergeCell ref="J88:J90"/>
    <mergeCell ref="F89:H89"/>
    <mergeCell ref="I101:I103"/>
    <mergeCell ref="J101:J103"/>
    <mergeCell ref="F102:H102"/>
    <mergeCell ref="B80:B82"/>
    <mergeCell ref="C80:C82"/>
    <mergeCell ref="D80:D82"/>
    <mergeCell ref="E80:E82"/>
    <mergeCell ref="F80:H80"/>
    <mergeCell ref="I80:I82"/>
    <mergeCell ref="J80:J82"/>
    <mergeCell ref="F81:H81"/>
    <mergeCell ref="C85:J85"/>
    <mergeCell ref="B38:B39"/>
    <mergeCell ref="B56:B57"/>
    <mergeCell ref="C50:J50"/>
    <mergeCell ref="C51:J51"/>
    <mergeCell ref="B53:B55"/>
    <mergeCell ref="C53:C55"/>
    <mergeCell ref="D53:D55"/>
    <mergeCell ref="E53:E55"/>
    <mergeCell ref="F53:H53"/>
    <mergeCell ref="I53:I55"/>
    <mergeCell ref="J53:J55"/>
    <mergeCell ref="F54:H54"/>
    <mergeCell ref="B47:B48"/>
    <mergeCell ref="F45:H45"/>
    <mergeCell ref="C44:C46"/>
    <mergeCell ref="D44:D46"/>
    <mergeCell ref="E44:E46"/>
    <mergeCell ref="C41:J41"/>
    <mergeCell ref="C42:J42"/>
    <mergeCell ref="E18:E20"/>
    <mergeCell ref="C29:J29"/>
    <mergeCell ref="C30:J30"/>
    <mergeCell ref="B32:B34"/>
    <mergeCell ref="C32:C34"/>
    <mergeCell ref="D32:D34"/>
    <mergeCell ref="I32:I34"/>
    <mergeCell ref="J32:J34"/>
    <mergeCell ref="D18:D20"/>
    <mergeCell ref="J18:J20"/>
    <mergeCell ref="B18:B20"/>
    <mergeCell ref="F18:H18"/>
    <mergeCell ref="F19:H19"/>
    <mergeCell ref="C18:C20"/>
    <mergeCell ref="B21:B25"/>
    <mergeCell ref="F32:H32"/>
    <mergeCell ref="F33:H33"/>
    <mergeCell ref="E32:E34"/>
    <mergeCell ref="C59:J59"/>
    <mergeCell ref="B240:B242"/>
    <mergeCell ref="C240:C242"/>
    <mergeCell ref="D240:D242"/>
    <mergeCell ref="E240:E242"/>
    <mergeCell ref="F240:H240"/>
    <mergeCell ref="I240:I242"/>
    <mergeCell ref="J240:J242"/>
    <mergeCell ref="B218:B219"/>
    <mergeCell ref="C60:J60"/>
    <mergeCell ref="C67:J67"/>
    <mergeCell ref="B70:B72"/>
    <mergeCell ref="C70:C72"/>
    <mergeCell ref="D70:D72"/>
    <mergeCell ref="E70:E72"/>
    <mergeCell ref="F70:H70"/>
    <mergeCell ref="I70:I72"/>
    <mergeCell ref="J70:J72"/>
    <mergeCell ref="F71:H71"/>
    <mergeCell ref="B62:B64"/>
    <mergeCell ref="C62:C64"/>
    <mergeCell ref="D62:D64"/>
    <mergeCell ref="E62:E64"/>
    <mergeCell ref="B134:B136"/>
    <mergeCell ref="B141:B143"/>
    <mergeCell ref="C141:C143"/>
    <mergeCell ref="D141:D143"/>
    <mergeCell ref="E141:E143"/>
    <mergeCell ref="F141:H141"/>
    <mergeCell ref="I141:I143"/>
    <mergeCell ref="J141:J143"/>
    <mergeCell ref="C215:C217"/>
    <mergeCell ref="D215:D217"/>
    <mergeCell ref="I215:I217"/>
    <mergeCell ref="C213:J213"/>
    <mergeCell ref="C212:J212"/>
    <mergeCell ref="J215:J217"/>
    <mergeCell ref="F216:H216"/>
    <mergeCell ref="E215:E217"/>
    <mergeCell ref="B182:B187"/>
    <mergeCell ref="E153:E155"/>
    <mergeCell ref="F153:H153"/>
    <mergeCell ref="I153:I155"/>
    <mergeCell ref="J153:J155"/>
    <mergeCell ref="F154:H154"/>
    <mergeCell ref="C237:J237"/>
    <mergeCell ref="C238:J238"/>
    <mergeCell ref="C192:C194"/>
    <mergeCell ref="D192:D194"/>
    <mergeCell ref="F192:H192"/>
    <mergeCell ref="I192:I194"/>
    <mergeCell ref="E112:E114"/>
    <mergeCell ref="F180:H180"/>
    <mergeCell ref="I112:I114"/>
    <mergeCell ref="J112:J114"/>
    <mergeCell ref="F113:H113"/>
    <mergeCell ref="F142:H142"/>
    <mergeCell ref="C229:J229"/>
    <mergeCell ref="C230:J230"/>
    <mergeCell ref="J123:J125"/>
    <mergeCell ref="F124:H124"/>
    <mergeCell ref="C120:J120"/>
    <mergeCell ref="C121:D121"/>
    <mergeCell ref="J232:J234"/>
    <mergeCell ref="C246:J246"/>
    <mergeCell ref="C16:J16"/>
    <mergeCell ref="I18:I20"/>
    <mergeCell ref="B12:C12"/>
    <mergeCell ref="F215:H215"/>
    <mergeCell ref="B195:B210"/>
    <mergeCell ref="F44:H44"/>
    <mergeCell ref="I44:I46"/>
    <mergeCell ref="J44:J46"/>
    <mergeCell ref="F241:H241"/>
    <mergeCell ref="J192:J194"/>
    <mergeCell ref="C190:J190"/>
    <mergeCell ref="E192:E194"/>
    <mergeCell ref="B91:B95"/>
    <mergeCell ref="C98:J98"/>
    <mergeCell ref="C99:J99"/>
    <mergeCell ref="B101:B103"/>
    <mergeCell ref="C101:C103"/>
    <mergeCell ref="D101:D103"/>
    <mergeCell ref="E101:E103"/>
    <mergeCell ref="F101:H101"/>
    <mergeCell ref="C177:J177"/>
    <mergeCell ref="B35:B36"/>
    <mergeCell ref="B44:B46"/>
    <mergeCell ref="B251:B254"/>
    <mergeCell ref="B248:B250"/>
    <mergeCell ref="C248:C250"/>
    <mergeCell ref="D248:D250"/>
    <mergeCell ref="F248:H248"/>
    <mergeCell ref="I248:I250"/>
    <mergeCell ref="J248:J250"/>
    <mergeCell ref="F249:H249"/>
    <mergeCell ref="E248:E250"/>
    <mergeCell ref="G5:J6"/>
    <mergeCell ref="C5:E5"/>
    <mergeCell ref="C6:E6"/>
    <mergeCell ref="C15:J15"/>
    <mergeCell ref="G7:H8"/>
    <mergeCell ref="D12:J12"/>
    <mergeCell ref="B13:C13"/>
    <mergeCell ref="D13:J13"/>
    <mergeCell ref="B10:C10"/>
    <mergeCell ref="D10:J10"/>
    <mergeCell ref="B11:C11"/>
    <mergeCell ref="D11:J11"/>
    <mergeCell ref="C8:D8"/>
    <mergeCell ref="C7:E7"/>
    <mergeCell ref="B2:B8"/>
    <mergeCell ref="F2:F4"/>
    <mergeCell ref="F5:F6"/>
    <mergeCell ref="F7:F8"/>
    <mergeCell ref="G2:J4"/>
    <mergeCell ref="I7:I8"/>
    <mergeCell ref="C2:D4"/>
    <mergeCell ref="J7:J8"/>
    <mergeCell ref="F62:H62"/>
    <mergeCell ref="I62:I64"/>
    <mergeCell ref="J62:J64"/>
    <mergeCell ref="F63:H63"/>
    <mergeCell ref="C77:J77"/>
    <mergeCell ref="C110:J110"/>
    <mergeCell ref="C131:C133"/>
    <mergeCell ref="D131:D133"/>
    <mergeCell ref="E131:E133"/>
    <mergeCell ref="F131:H131"/>
    <mergeCell ref="I131:I133"/>
    <mergeCell ref="J131:J133"/>
    <mergeCell ref="F132:H132"/>
    <mergeCell ref="D153:D155"/>
  </mergeCells>
  <conditionalFormatting sqref="J243">
    <cfRule type="duplicateValues" dxfId="3" priority="8"/>
  </conditionalFormatting>
  <conditionalFormatting sqref="J219">
    <cfRule type="duplicateValues" dxfId="2" priority="3"/>
  </conditionalFormatting>
  <conditionalFormatting sqref="J227">
    <cfRule type="duplicateValues" dxfId="1" priority="2"/>
  </conditionalFormatting>
  <conditionalFormatting sqref="J235">
    <cfRule type="duplicateValues" dxfId="0" priority="1"/>
  </conditionalFormatting>
  <dataValidations count="4">
    <dataValidation type="list" allowBlank="1" showInputMessage="1" showErrorMessage="1" sqref="B83" xr:uid="{00000000-0002-0000-0100-000001000000}">
      <formula1>"Fortalecimiento organizacional y simplificación de procesos, Defensa jurídica"</formula1>
    </dataValidation>
    <dataValidation type="list" allowBlank="1" showInputMessage="1" showErrorMessage="1" sqref="B47:B48 B168" xr:uid="{00000000-0002-0000-0100-000002000000}">
      <formula1>"Fortalecimiento organizacional y simplificación de procesos, Gestión presupuestal y eficiencia del gasto público"</formula1>
    </dataValidation>
    <dataValidation type="list" allowBlank="1" showInputMessage="1" showErrorMessage="1" sqref="C246" xr:uid="{00000000-0002-0000-0100-000005000000}">
      <formula1>"PLANEACION INSTITUCIONAL Y GESTION PRESUPUESTAL, EVALUACION Y SEGUIMIENTO"</formula1>
    </dataValidation>
    <dataValidation type="list" allowBlank="1" showInputMessage="1" showErrorMessage="1" sqref="B156:B158" xr:uid="{00000000-0002-0000-0100-000003000000}">
      <formula1>"Fortalecimiento organizacional y simplificación de procesos"</formula1>
    </dataValidation>
  </dataValidations>
  <printOptions horizontalCentered="1" verticalCentered="1"/>
  <pageMargins left="0.43307086614173229" right="0.23622047244094491" top="0.62992125984251968" bottom="0.39370078740157483" header="0.43307086614173229" footer="0"/>
  <pageSetup paperSize="14" scale="42" fitToHeight="0" orientation="landscape" r:id="rId1"/>
  <headerFooter alignWithMargins="0"/>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'Políticas Vs Dimensión'!$A$5:$A$6</xm:f>
          </x14:formula1>
          <xm:sqref>B26:B27</xm:sqref>
        </x14:dataValidation>
        <x14:dataValidation type="list" allowBlank="1" showInputMessage="1" showErrorMessage="1" xr:uid="{00000000-0002-0000-0100-000008000000}">
          <x14:formula1>
            <xm:f>'Políticas Vs Dimensión'!$A$18</xm:f>
          </x14:formula1>
          <xm:sqref>B195</xm:sqref>
        </x14:dataValidation>
        <x14:dataValidation type="list" allowBlank="1" showInputMessage="1" showErrorMessage="1" xr:uid="{00000000-0002-0000-0100-00000A000000}">
          <x14:formula1>
            <xm:f>'/Users/adriana/OneDrive - Instituto Nacional de Vias - INVIAS/2023 office/Cuentas de Cobro/Febrero/\Users\adriana\Downloads\Users\adriana\Downloads\Users\adriana\Desktop\Invías\2022\Contraloria\C:\Users\avarelam\Desktop\Planeación\PLANEACIÓN 2017\Varios\Formatos\[Formato Plan de Accion V2.1.xlsx]Políticas Vs Dimención'!#REF!</xm:f>
          </x14:formula1>
          <xm:sqref>C190 C60 C230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3 TRIM. PAA 2023</vt:lpstr>
      <vt:lpstr>'MONITOREO 3 TRIM. PAA 2023'!Área_de_impresión</vt:lpstr>
      <vt:lpstr>PAAC</vt:lpstr>
      <vt:lpstr>'MONITOREO 3 TRIM. PAA 2023'!Títulos_a_imprimir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Adriana Varela Montenegro</cp:lastModifiedBy>
  <dcterms:created xsi:type="dcterms:W3CDTF">2014-11-11T21:05:34Z</dcterms:created>
  <dcterms:modified xsi:type="dcterms:W3CDTF">2023-11-27T20:08:43Z</dcterms:modified>
</cp:coreProperties>
</file>