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2"/>
  <workbookPr/>
  <mc:AlternateContent xmlns:mc="http://schemas.openxmlformats.org/markup-compatibility/2006">
    <mc:Choice Requires="x15">
      <x15ac:absPath xmlns:x15ac="http://schemas.microsoft.com/office/spreadsheetml/2010/11/ac" url="https://invias-my.sharepoint.com/personal/avarelam_invias_gov_co/Documents/2022/MIPG/Monitoreo/"/>
    </mc:Choice>
  </mc:AlternateContent>
  <xr:revisionPtr revIDLastSave="399" documentId="8_{499CC88B-CEA0-4681-A069-545216EED04F}" xr6:coauthVersionLast="47" xr6:coauthVersionMax="47" xr10:uidLastSave="{67ED6A14-D424-9841-9591-BF1187786D98}"/>
  <bookViews>
    <workbookView xWindow="0" yWindow="500" windowWidth="28100" windowHeight="15840" activeTab="1" xr2:uid="{00000000-000D-0000-FFFF-FFFF00000000}"/>
  </bookViews>
  <sheets>
    <sheet name="Políticas Vs Dimensión" sheetId="11" state="hidden" r:id="rId1"/>
    <sheet name="MONITOREO 4 TRIM. PAA 2022" sheetId="10" r:id="rId2"/>
  </sheets>
  <externalReferences>
    <externalReference r:id="rId3"/>
  </externalReferences>
  <definedNames>
    <definedName name="_xlnm._FilterDatabase" localSheetId="1" hidden="1">'MONITOREO 4 TRIM. PAA 2022'!$A$21:$HL$26</definedName>
    <definedName name="_xlnm._FilterDatabase" localSheetId="0" hidden="1">'Políticas Vs Dimensión'!$A$2:$I$19</definedName>
    <definedName name="_xlnm.Print_Area" localSheetId="1">'MONITOREO 4 TRIM. PAA 2022'!$A$1:$J$26</definedName>
    <definedName name="PAAC">'Políticas Vs Dimensión'!$A$49:$A$54</definedName>
    <definedName name="_xlnm.Print_Titles" localSheetId="1">'MONITOREO 4 TRIM. PAA 2022'!$16:$21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33" i="10" l="1"/>
  <c r="H213" i="10"/>
  <c r="H175" i="10"/>
  <c r="H66" i="10" l="1"/>
  <c r="H185" i="10"/>
  <c r="H186" i="10"/>
  <c r="H187" i="10"/>
  <c r="H188" i="10"/>
  <c r="H189" i="10"/>
  <c r="H191" i="10"/>
  <c r="H192" i="10"/>
  <c r="H193" i="10"/>
  <c r="H194" i="10"/>
  <c r="H195" i="10"/>
  <c r="H196" i="10"/>
  <c r="H197" i="10"/>
  <c r="H198" i="10"/>
  <c r="H199" i="10"/>
  <c r="H200" i="10"/>
  <c r="H201" i="10"/>
  <c r="H202" i="10"/>
  <c r="H203" i="10"/>
  <c r="H204" i="10"/>
  <c r="H270" i="10" l="1"/>
  <c r="H52" i="10"/>
  <c r="H269" i="10"/>
  <c r="H214" i="10"/>
  <c r="H173" i="10"/>
  <c r="H172" i="10"/>
  <c r="H170" i="10"/>
  <c r="H110" i="10"/>
  <c r="H65" i="10"/>
  <c r="H64" i="10"/>
  <c r="H63" i="10"/>
  <c r="H49" i="10"/>
  <c r="H101" i="10"/>
  <c r="H100" i="10"/>
  <c r="H251" i="10"/>
  <c r="H136" i="10"/>
  <c r="H99" i="10"/>
  <c r="H271" i="10"/>
  <c r="H260" i="10"/>
  <c r="H242" i="10"/>
  <c r="H139" i="10"/>
  <c r="H138" i="10"/>
  <c r="H135" i="10"/>
  <c r="H176" i="10"/>
  <c r="H174" i="10"/>
  <c r="H149" i="10"/>
  <c r="H125" i="10"/>
  <c r="H124" i="10"/>
  <c r="H123" i="10"/>
  <c r="H122" i="10"/>
  <c r="H121" i="10"/>
  <c r="H120" i="10"/>
  <c r="H126" i="10"/>
  <c r="H119" i="10"/>
  <c r="H98" i="10"/>
  <c r="H97" i="10"/>
  <c r="H96" i="10"/>
  <c r="H95" i="10"/>
  <c r="H86" i="10"/>
  <c r="H85" i="10"/>
  <c r="H84" i="10"/>
  <c r="H51" i="10"/>
  <c r="H50" i="10"/>
  <c r="H48" i="10"/>
  <c r="H47" i="10"/>
  <c r="H36" i="10"/>
  <c r="H27" i="10"/>
  <c r="H158" i="10"/>
  <c r="H160" i="10"/>
  <c r="H272" i="10"/>
  <c r="H75" i="10"/>
  <c r="H26" i="10"/>
  <c r="H25" i="10"/>
  <c r="H24" i="10"/>
  <c r="H23" i="10"/>
  <c r="H22" i="10"/>
  <c r="H38" i="10"/>
  <c r="H37" i="10"/>
  <c r="H62" i="10"/>
  <c r="H61" i="10"/>
  <c r="H224" i="10"/>
  <c r="H223" i="10"/>
  <c r="H159" i="10"/>
  <c r="I39" i="11"/>
  <c r="H46" i="1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<sst xmlns="http://schemas.openxmlformats.org/spreadsheetml/2006/main" count="861" uniqueCount="407">
  <si>
    <t>CÓDIGO</t>
  </si>
  <si>
    <t>VERSIÓN</t>
  </si>
  <si>
    <t>NOMBRE DEL PLAN:</t>
  </si>
  <si>
    <t>PLAN DE ACCIÓN ANUAL</t>
  </si>
  <si>
    <t xml:space="preserve">DESCRIPCIÓN </t>
  </si>
  <si>
    <t>RESPONSABLE:</t>
  </si>
  <si>
    <t>VIGENCIA:</t>
  </si>
  <si>
    <t>RESPONSABLES</t>
  </si>
  <si>
    <t>OBSERVACIONES</t>
  </si>
  <si>
    <t>INSTITUTO NACIONAL DE VIAS</t>
  </si>
  <si>
    <t>POLÍTICA</t>
  </si>
  <si>
    <t>PROCESO</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</si>
  <si>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</si>
  <si>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</si>
  <si>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</si>
  <si>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</si>
  <si>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</si>
  <si>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</si>
  <si>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</si>
  <si>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</si>
  <si>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</si>
  <si>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</si>
  <si>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</si>
  <si>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</si>
  <si>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</si>
  <si>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</si>
  <si>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</si>
  <si>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</si>
  <si>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</si>
  <si>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</si>
  <si>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PLANEACION INSTITUCIONAL Y GESTION PRESUPUESTAL</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</si>
  <si>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</si>
  <si>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</si>
  <si>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</si>
  <si>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</si>
  <si>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</si>
  <si>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</si>
  <si>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</si>
  <si>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</si>
  <si>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</si>
  <si>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</si>
  <si>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</si>
  <si>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</si>
  <si>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</si>
  <si>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</si>
  <si>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</si>
  <si>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</si>
  <si>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</si>
  <si>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</si>
  <si>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</si>
  <si>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</si>
  <si>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</si>
  <si>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</si>
  <si>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</si>
  <si>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</si>
  <si>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GESTIÓN DEL RIESGO EN LA INFRAESTRUCTURA DE TRANSPORTE A CARGO DEL INVIAS</t>
  </si>
  <si>
    <t>GESTIÓN DEL RIESGO EN LA INFRAESTRUCTURA DE TRANSPORTE ACARGO DEL INVIAS</t>
  </si>
  <si>
    <t>GESTIÓN SOCIAL, AMBIENTAL Y PREDIAL EN PROYECTOS DE INFRAESTRUCTURA DE TRANSPORTE A CARGO DEL INVIAS</t>
  </si>
  <si>
    <t xml:space="preserve">kilómetros de red vial secundaria con pavimento nuevo </t>
  </si>
  <si>
    <t>Kilómetros de red vial secundaria rehabilitados</t>
  </si>
  <si>
    <t>Pasos a nivel de infraestructura férrea operados, mantenidos y señalizados</t>
  </si>
  <si>
    <t>Puentes en la red vial primaria construidos *(incluye viaductos)</t>
  </si>
  <si>
    <t>Sitios críticos en la red vial nacional primaria atendidos</t>
  </si>
  <si>
    <t>Efectuar seguimiento a los Programas sociales de los proyectos</t>
  </si>
  <si>
    <t>Seguimiento al componente social de los Planes de manejo y PAGAS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</si>
  <si>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</si>
  <si>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</si>
  <si>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</si>
  <si>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</si>
  <si>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</si>
  <si>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</si>
  <si>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Subdirección Financiera</t>
  </si>
  <si>
    <t>Oficina de Control Interno</t>
  </si>
  <si>
    <t>ACCIÓN</t>
  </si>
  <si>
    <t>Todas las Dependencias</t>
  </si>
  <si>
    <t>Cumplir eficientemente las actividades administrativas a cargo de las dependencias, establecidos en los Planes Operativos.</t>
  </si>
  <si>
    <t>ESTRATEGÍA TRANSVERSAL :</t>
  </si>
  <si>
    <t>6) Iniciativas adicionales</t>
  </si>
  <si>
    <t xml:space="preserve"> 1) Gestión del Riesgo de Corrupción - MAPA DE RIESGOS DE CORRUPCIÓN</t>
  </si>
  <si>
    <t>2) Racionalización de Trámites.</t>
  </si>
  <si>
    <t>3)   Rendición de Cuentas</t>
  </si>
  <si>
    <t>4) Mecanismos para mejorar la Atención al Ciudadano</t>
  </si>
  <si>
    <t>5) Mecanismos para la Transparencia y Acceso a la Información</t>
  </si>
  <si>
    <t>Todas las dependencias</t>
  </si>
  <si>
    <t>Buen Gobierno</t>
  </si>
  <si>
    <t>Crecimiento Verde</t>
  </si>
  <si>
    <t>Competitividad Estratégica e Infraestructura</t>
  </si>
  <si>
    <t>ESTRATEGÍA TRANSVERSAL</t>
  </si>
  <si>
    <t xml:space="preserve">ESTRATEGÍA TRANSVERSAL </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</si>
  <si>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</si>
  <si>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Atender oportunamente las peticiones, quejas, reclamos y denuncias (PQRD) de acuerdo a ley y demás disposiciones vigentes</t>
  </si>
  <si>
    <t>PQRD atendidas oportunamente de acuerdo a ley y demás disposiciones vigentes</t>
  </si>
  <si>
    <t>Atender emergencias que se presenten en la red vial nacional primaria.</t>
  </si>
  <si>
    <t xml:space="preserve">Emergencias en la red vial nacional primaria atendidas </t>
  </si>
  <si>
    <t>DIRECTOR GENERAL</t>
  </si>
  <si>
    <t>Recursos de funcionamiento comprometidos</t>
  </si>
  <si>
    <t xml:space="preserve">Recursos de funcionamiento obligados </t>
  </si>
  <si>
    <t>DIMENSIÓN No. 1:</t>
  </si>
  <si>
    <t>DIMENSIÓN No. 2:</t>
  </si>
  <si>
    <t>DIMENSIÓN No. 3:</t>
  </si>
  <si>
    <t>DIMENSIÓN No. 3 :</t>
  </si>
  <si>
    <t>DIMENSIÓN No. 4:</t>
  </si>
  <si>
    <t>PROGRAMADO</t>
  </si>
  <si>
    <t>EJECUTADO</t>
  </si>
  <si>
    <t>PROCENTAJE DE AVANCE</t>
  </si>
  <si>
    <t>PÁGINA</t>
  </si>
  <si>
    <t>de</t>
  </si>
  <si>
    <t>DIMENSIÓN 4:</t>
  </si>
  <si>
    <t>DIMENSIÓN No. 7:</t>
  </si>
  <si>
    <t>META</t>
  </si>
  <si>
    <t>PERÍODO A EVALUAR</t>
  </si>
  <si>
    <t xml:space="preserve">Actividades administrativas con cumplimiento oportuno </t>
  </si>
  <si>
    <t>EDEPI-FR-2</t>
  </si>
  <si>
    <t>DIRECCIONAMIENTO ESTRATEGICO Y PLANEACIÓN INSTITUCIONAL</t>
  </si>
  <si>
    <t>Mantener, mejorar y evaluar el Sistema de Seguridad y Salud en el Trabajo con énfasis en inspección vigilancia y control</t>
  </si>
  <si>
    <t xml:space="preserve">Gobierno Digital </t>
  </si>
  <si>
    <t>Seguimiento realizados y proyectos de actas de liquidación revisadas</t>
  </si>
  <si>
    <t>DIRECCIONAMIENTO ESTRATEGICO Y PLANEACION INSTITUCIONAL</t>
  </si>
  <si>
    <t>Kilómetros de vías terciarías mejorados</t>
  </si>
  <si>
    <t>PROGRAMA DE SEGURIDAD EN CARRETERAS NACIONALES</t>
  </si>
  <si>
    <t>Muelles Fluviales construidos, mejorados y/o mantenidos</t>
  </si>
  <si>
    <t xml:space="preserve">Planeación Institucional </t>
  </si>
  <si>
    <t>Asesorar, coordinar y desarrollar las etapas del ciclo presupuestal del Invías (formulación, programación ejecución, seguimiento y evaluación)</t>
  </si>
  <si>
    <t>Etapas del ciclo presupuestal con asesoría, coordinadas y desarrolladas</t>
  </si>
  <si>
    <t>Formular y actualizar el Plan Anual de Adquisiciones -PAA-</t>
  </si>
  <si>
    <t>Plan Anual de Adquisiciones formulado y actualizado</t>
  </si>
  <si>
    <t>Secretaría General</t>
  </si>
  <si>
    <t>Programa de Seguridad en Carreteras Nacionales fortalecido</t>
  </si>
  <si>
    <t>Revisar los proyectos de Actas de Liquidación elaboradas por cada una de las dependencias y hacer seguimiento a los contratos liquidados y pendientes por liquidar en los términos de ley.</t>
  </si>
  <si>
    <t>Adelantar los procesos de selección de los bienes, servicios y obras solicitados por las unidades ejecutoras a través de la plataforma SECOP II</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</si>
  <si>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</si>
  <si>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</si>
  <si>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Emitir conceptos jurídicos dentro del marco de sus funciones y dentro de los plazos legales.</t>
  </si>
  <si>
    <t>Conceptos jurídicos emitidos dentro de los plazos legales</t>
  </si>
  <si>
    <t>Verificar expedientes físicos vs expedientes virtuales. Validando las piezas procesales de cada uno.</t>
  </si>
  <si>
    <t>Ejercer la defensa Judicial de la Entidad</t>
  </si>
  <si>
    <t>Defensa Juridica</t>
  </si>
  <si>
    <t>Implementar el Plan de Gestión del riesgo de Desastre</t>
  </si>
  <si>
    <t>Plan de Gestión del Riesgo de Desastres implementado</t>
  </si>
  <si>
    <t>Kilómetros de vías terciarías mantenidos</t>
  </si>
  <si>
    <t>Contratar 30 juntas de acción comunal en vías terciarias</t>
  </si>
  <si>
    <t>Número de Juntas de acción comunal en vías terciarias contratadas</t>
  </si>
  <si>
    <t>Realizar mejoramiento, construcción y/o profundización a 1 acceso marítimo</t>
  </si>
  <si>
    <t>Número de municipios priorizados con vías fluviales intervenidas</t>
  </si>
  <si>
    <t>Túneles en operación</t>
  </si>
  <si>
    <t>Operar, mantener y señalizar en 7 pasos a nivel para el paso de vehículos ferroviarios</t>
  </si>
  <si>
    <t>Efectuar Seguimiento a las acciones en los proyectos ambientales en cumplimiento de las medidas de mitigación, conservación, prevención y restauración establecidas dentro de los proyectos</t>
  </si>
  <si>
    <t>Seguimiento a las Acciones</t>
  </si>
  <si>
    <t>Reporte mensual de Unidades Ejecutoras</t>
  </si>
  <si>
    <t>Revisar y ajustar anualmente los pliegos tipo elaborados por la entidad distintos de los reglados por el Gobierno Nacional.</t>
  </si>
  <si>
    <t>Memorando Circular que socializa las plantillas revisadas y ajustadas.</t>
  </si>
  <si>
    <t xml:space="preserve">Fortalecer el diseño y la implementación de las actividades de control en los procedimientos </t>
  </si>
  <si>
    <t>Gestión Presupuestal y eficiencia del Gasto Público</t>
  </si>
  <si>
    <t>Sistema de Seguridad y Salud en el Trabajo mantenido, mejorado y evaluado.</t>
  </si>
  <si>
    <t>Actualizar e implementar la estrategia de participación ciudadana</t>
  </si>
  <si>
    <t>Estrategia de participación ciudadana actualizada e implementada</t>
  </si>
  <si>
    <t>PRODUCTO</t>
  </si>
  <si>
    <t>DIRECCIONAMIENTO ESTRATEGICO Y PLANEACION</t>
  </si>
  <si>
    <t xml:space="preserve"> Planes estratégico de talento humano, anual de vacantes, de previsión de recursos humano, el institucional de capacitación y el de bienestar e incentivos institucionales formulado y publicado</t>
  </si>
  <si>
    <t>Implementar los planes: estratégico de talento humano, anual de vacantes, de previsión de recursos humano, el institucional de capacitación y el de bienestar e incentivos institucionales</t>
  </si>
  <si>
    <t>Planes estratégico de talento humano, anual de vacantes, de previsión de recursos humano, el institucional de capacitación y el de bienestar e incentivos institucionales implementados</t>
  </si>
  <si>
    <t>GESTION CON VALORES PARA RESULTADOS</t>
  </si>
  <si>
    <t>Gestión, modernización y regulación normativa de la infraestructura de transporte</t>
  </si>
  <si>
    <t xml:space="preserve">Gestionar los bienes inmuebles fiscales </t>
  </si>
  <si>
    <t>Bienes inmuebles fiscales gestionados</t>
  </si>
  <si>
    <t>Memorandos Circulares con directrices impartidas</t>
  </si>
  <si>
    <t>Realizar dentro de los términos de ley y los procedimientos la gestión de cobro coactivo.</t>
  </si>
  <si>
    <t>Cobros persuasivos y procesos coactivos adelantados dentro los términos de ley y los procedimientos vigentes</t>
  </si>
  <si>
    <t>Expedientes físicos y Expedientes virtuales verificados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</si>
  <si>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</si>
  <si>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</si>
  <si>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Procesos judiciales adelantados en términos y competencia.</t>
  </si>
  <si>
    <t xml:space="preserve">Aprobar, implementar y hacer seguimiento a la PPDA en el Comité de Conciliación </t>
  </si>
  <si>
    <t>PPDA aprobada, implementada y con seguimiento</t>
  </si>
  <si>
    <t>Kilómetros de red vial primaria rehabilitados y/o mantenidos</t>
  </si>
  <si>
    <t>Kilómetros de red vial primaria mejorada</t>
  </si>
  <si>
    <t>kilometros de red terciaria inventariados en municipios PDET elaborado</t>
  </si>
  <si>
    <t>Construir, mejorar y/o mantener 15 muelles fluviales</t>
  </si>
  <si>
    <t>Intervenir 9 municipios priorizados con vías fluviales</t>
  </si>
  <si>
    <t>Rehabilitar 1 puentes de la red vial nacional primaria</t>
  </si>
  <si>
    <t>CONTROL INTERNO</t>
  </si>
  <si>
    <t>Implementar las acciones a cargo en el Plan Anticorrupción y de Atención al ciudadano</t>
  </si>
  <si>
    <t>Acciones del Plan Anticorrupción y de Atención al Ciudadano implementadas</t>
  </si>
  <si>
    <t>100% de cumplimiento del plan</t>
  </si>
  <si>
    <t>EVALUACION DE RESULTADOS</t>
  </si>
  <si>
    <t>Estudios y/o diseños de la red vial actualizados</t>
  </si>
  <si>
    <t>Gestionar predios y mejoras requeridas para el desarrollo de proyectos INVÍAS</t>
  </si>
  <si>
    <t>Formular y publicar los planes de: estratégico de talento humano, anual de vacantes, de previsión de recursos humano, el institucional de capacitación y el de bienestar e incentivos institucionales</t>
  </si>
  <si>
    <t>Seguimiento y evaluación del desempeño Instituciona</t>
  </si>
  <si>
    <t>Realizar actividades de prevención y conocimiento de la falta disciplinaria, para los servidores públicos del Invias</t>
  </si>
  <si>
    <t>Actividades de prevención de la falta disciplinaria realizadas</t>
  </si>
  <si>
    <t xml:space="preserve">Implementar el código de buen gobierno </t>
  </si>
  <si>
    <t>Código de buen gobierno implementado</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</si>
  <si>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</si>
  <si>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</si>
  <si>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TALENTO HUMANO</t>
  </si>
  <si>
    <t>Formular oportunamente los planes (táctico y operativo 2022) de la Dependencia.</t>
  </si>
  <si>
    <t>planes (táctico y operativo 2022) formulado</t>
  </si>
  <si>
    <t>Implementar las acciones para mejorar el indice de Desempeño Institucional</t>
  </si>
  <si>
    <t>Acciones para mejorar el indice de Desempeño Institucional implementadas</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</si>
  <si>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Tecnologias de la Información y Comunicaciones
Oficina Asesora de Planeación</t>
  </si>
  <si>
    <t>Dirección Jurídica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
Dirección de Contratación
Subdirección Administrativa
Oficina de Tecnologías de la Información y las Comunicaciones -OTIC-</t>
  </si>
  <si>
    <t>Compras y contratación pública</t>
  </si>
  <si>
    <t>DIRECCIONAMIENTO ESTRATEGICO Y PLANEACIÓN</t>
  </si>
  <si>
    <t>Procedimientos de control fortalecidos e implementados</t>
  </si>
  <si>
    <t xml:space="preserve">
Subdirección de Gestión Contractual y Procesos Administrativos</t>
  </si>
  <si>
    <t>Subdirección de Procesos de Selección Contractuales</t>
  </si>
  <si>
    <t>Subdirección de Gestón Contractual y Procesos Administrativos</t>
  </si>
  <si>
    <t>Definir, implementar, ejecutar y hacer seguimiento al Plan Estratégico de Tecnologías de Información - PETI - del INVIAS para la vigencia 2022.</t>
  </si>
  <si>
    <t>PETI para la vigencia 2022 definido y aprobado.  Acciones para la vigencia 2022 ejecutadas.</t>
  </si>
  <si>
    <t>Definir, implementar y hacer seguimiento a la ejecución del Plan de Transformación Digital del INVIAS Versión 1.0.</t>
  </si>
  <si>
    <t>Plan  de Transformación Digital del INVIAS versión 1.0  definido y aprobado. Acciones definidas en el plan para la vigencia 2022 ejecutadas.</t>
  </si>
  <si>
    <t>Definir y aprobar el Plan de Arquitectura de Tecnología de Información, para ser ejecutado por fases e iniciar su implementación.</t>
  </si>
  <si>
    <t>Plan de Arquitectura de Tecnología de Información definido y aprobado. Acciones definidas en el plan para la vigencia 2022 ejecutadas.</t>
  </si>
  <si>
    <t>Formular y aprobar el Plan de implementación del Modelo de Seguridad y Privacidad de la Información MSPI de INVIAS, para ser ejecutado por fases e iniciar su implementación.</t>
  </si>
  <si>
    <t>Plan de Implementación Modelo de Seguridad y Privacidad de la Información MSPI de INVIAS, para ser ejecutado por fases, formulado y aprobado.  Acciones para la vigencia 2022 ejecutadas.</t>
  </si>
  <si>
    <t>OTIC</t>
  </si>
  <si>
    <t>OTIC
Dirección Técnica y de estructuración</t>
  </si>
  <si>
    <t>SERVICIO AL CIUDADANO</t>
  </si>
  <si>
    <t>Estudiar y evaluar los informes, quejas, denuncias y traslados de la PGN y enters de control, por hechos de relevancia disciplinaria</t>
  </si>
  <si>
    <t xml:space="preserve">Informes, quejas, denuncas y traslados de la PGN estudiados y evaluados </t>
  </si>
  <si>
    <t>Secretaría General 
Subdirección Administrativa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t>
  </si>
  <si>
    <t>Oficina de Control Disciplinario</t>
  </si>
  <si>
    <t>Comprometer del 99,62% de los recursos de inversión asignados a la vigencia $ 5.264.675
*valores en millones de pesos</t>
  </si>
  <si>
    <t>Obligar 76,97% de los recursos de inversión asignados en la vigencia $4067975
*valores en millones de pesos</t>
  </si>
  <si>
    <t>Comprometer del 99,5% de los recursos de funcionamiento asignados a la vigencia $202.056
*valores en millones de pesos</t>
  </si>
  <si>
    <t>Obligar 90.05% de los recursos de funcionamiento asignados en la vigencia $182.866
*valores en millones de pesos</t>
  </si>
  <si>
    <t>Obligar 99,2% de los recursos de la reserva presupuestal 2021 
*valores en millones de pesos</t>
  </si>
  <si>
    <t>Recursos obligados de la reserva presupuestal 2021</t>
  </si>
  <si>
    <t>Efectuar acciones necesarias para desincorporar y registrar la informacion de los Bienes de Uso público del Instituto, entregados en concesión al 31 de diciembre de 2024, según norma expedida por la CGN.</t>
  </si>
  <si>
    <t>Informe de desincorporación y registro de Bienes de Uso Público en concesión.</t>
  </si>
  <si>
    <t>Mejorar flujos de informacion con las áreas origen, efectuando seguimiento trimestral.</t>
  </si>
  <si>
    <t>Informe de seguimiento por áreas origenes de informacion, sobre el cumplimiento de los acuerdos de niveles de servicio.</t>
  </si>
  <si>
    <t>Subdirección Administrativa
Dirección Jurídica</t>
  </si>
  <si>
    <t>Secretaria general</t>
  </si>
  <si>
    <t xml:space="preserve">Presentar ante la Agencia Nacional de Defensa Judicial la PPDA conforme a las directrices impartidas para la aprobación metodológica.  </t>
  </si>
  <si>
    <t>PPDA presentada ante la  Agencia Nacional de Defensa Judicial</t>
  </si>
  <si>
    <t>Realizar un plan de descongestión de procesos disciplinarios, para la entrada en vigencia de la Ley 1952 de 2019</t>
  </si>
  <si>
    <t>Procesos descongestionados con decisión de fondo</t>
  </si>
  <si>
    <t>Subdirección de Defensa Jurídica</t>
  </si>
  <si>
    <t>Dirección Jurídica</t>
  </si>
  <si>
    <t>Subdirección de Gestión Contractual y Procesos Administrativos</t>
  </si>
  <si>
    <t>GESTION AMBIENTAL, SOCIAL, PREDIAL Y DE SOSTENIBILIDAD</t>
  </si>
  <si>
    <t>Avanzar en las acciones correspondientes al  Plan de Acción de Implementación de los ejes de la política de Sostenibilidad</t>
  </si>
  <si>
    <t>Acciones del Plan de Acción de los ejes de la política de Sostenibilidad con avance</t>
  </si>
  <si>
    <t>PROGRAMA DE CARRETERAS NACIONALES</t>
  </si>
  <si>
    <t xml:space="preserve">Fortalecer el Programa de Seguridad en Carreteras Nacionales </t>
  </si>
  <si>
    <t>Subdirección de Sostenibilidad
Subdirección de Planificación de la infraestructura
OTIC</t>
  </si>
  <si>
    <t>Atender 25 sitios críticos en la red vial nacional primaria.</t>
  </si>
  <si>
    <t>Atender 3 sitios críticos en la red vial secundaria.</t>
  </si>
  <si>
    <t>Sitios críticos en la red vial secundaria atendidos</t>
  </si>
  <si>
    <t>Subdirección de Gestión del Riesgo</t>
  </si>
  <si>
    <t>Subdirección de Modernización de Carreteras Nacionales</t>
  </si>
  <si>
    <t>Subdirección de Vías Regionales</t>
  </si>
  <si>
    <t>Estructurar técnicamente los proyectos para la contratación de obras de infraestructura de transporte e interventoría y demás proyectos misionales del INVIAS</t>
  </si>
  <si>
    <t>Proyectos para la contratación de obras de infraestructura de transporte e interventoría y demás proyectos misionales del INVIAS estructurdos técnicamente</t>
  </si>
  <si>
    <t>Desarrollar  la guia metodologíca para el análisis y estructuración técnica de proyectos de infraestructura de transporte de competencia del INIVIAS.</t>
  </si>
  <si>
    <t>Guia metodologica para el análisis y estructuración técnica de proyectos de infraestructura de transporte de competencia del INIVIAS.</t>
  </si>
  <si>
    <t>Ejecutar el proceso de Administración, consolidación y verificación de la información generada en los procesos de estructuración técnica de proyectos e informar a las demás dependencias que requieran dicha información.</t>
  </si>
  <si>
    <t xml:space="preserve">Sistema informatico para administrar,consolidar y verificar la información generada en los procesos de estructuración técnica de proyectos e informar a las demás dependencias que requieran dicha información. </t>
  </si>
  <si>
    <t>Publicar 14 regulaciones de nuevas tecnologías propuestas en el modo de transporte carretero</t>
  </si>
  <si>
    <t>14 regulaciones propuestas para ser desarrolladas en el modo de transporte carretero</t>
  </si>
  <si>
    <t xml:space="preserve">Implementar Fuentes adicionales de ingresos </t>
  </si>
  <si>
    <t xml:space="preserve">Titularización  y  financiación de infraestructura regional </t>
  </si>
  <si>
    <t xml:space="preserve">Adelantar la gerencia integral para el  recaudo de la tasa de peaje </t>
  </si>
  <si>
    <t>Peajes con servicio de administración y con teconoligia ip-rev</t>
  </si>
  <si>
    <t xml:space="preserve"> Poner en operación  y ampliación de cobertura del proyecto de sistemas de transporte inteligente  VITTS a cargo del Invias</t>
  </si>
  <si>
    <t>200 Puntos de monitoreo del proyecto de sistemas de transporte inteligente  VITTS a cargo del Invias</t>
  </si>
  <si>
    <t>Subdirección de Estructuración de Proyectos</t>
  </si>
  <si>
    <t>Subdirección de Reglamentación Técnica e Innovación</t>
  </si>
  <si>
    <t>Dirección Técnica y de Estructuración</t>
  </si>
  <si>
    <t>Predios y mejoras gestionadas (fichas, estudios de titulos y avaluos)</t>
  </si>
  <si>
    <t>Subdirección de Sostenibilidad</t>
  </si>
  <si>
    <t xml:space="preserve"> Integrar sistemas de información a través de la plataforma de gestión de procesos de negocio - BPM -.</t>
  </si>
  <si>
    <t>Sistema de Gestión de Documento Electrónico y de Archivo SGDEA, Ventanilla única, Flujo de Contratación y digitalización de 6 trámites: permisos ordinarios, permisos especiales, concepto técnico para ubicación de EDS, permiso de cierre de vías, permiso uso de zona de vía y TIES implementados e integrados a través de plataforma de gestión de procesos de negocio - BPM-.</t>
  </si>
  <si>
    <t xml:space="preserve">Realizar rehabilitación y/o mantenimiento de 1136 km </t>
  </si>
  <si>
    <t>Realizar mejoramiento de 269 km de red vial primaria</t>
  </si>
  <si>
    <t>Realizar mejoramiento de 1538 Km de vías terciarías</t>
  </si>
  <si>
    <t>Realizar mantenimiento de 9145 en vías terciarias</t>
  </si>
  <si>
    <t>Inventariar 16.666 km de la red terciaria en municipios PDET.</t>
  </si>
  <si>
    <t>Canal de acceso al puerto de Tumaco profundizado</t>
  </si>
  <si>
    <t xml:space="preserve">Construir otras Otras Obras Fluviales				</t>
  </si>
  <si>
    <t xml:space="preserve">Otras Obras Fluviales construidas				</t>
  </si>
  <si>
    <t>Pavimentar 36 km en red secundaria</t>
  </si>
  <si>
    <t>Adelantar la rehabilitación de 15 km de la red vial secundaria</t>
  </si>
  <si>
    <t xml:space="preserve">Poner 32 túneles en operación </t>
  </si>
  <si>
    <t>Construir 39 puentes de la red vial nacional primaria</t>
  </si>
  <si>
    <t xml:space="preserve">Puentes en la red vial primaria rehabilitado </t>
  </si>
  <si>
    <t>Construir 2 puentes de la red vial secundaria</t>
  </si>
  <si>
    <t>Puentes en la red secundaria construido</t>
  </si>
  <si>
    <t>Realizar el mantenimiento rutinario</t>
  </si>
  <si>
    <t>kilómetros de la red vial primaria con mantenimiento rutinario</t>
  </si>
  <si>
    <t>Realizar kilometros de red vial primaria con prestación de servicios al usuario</t>
  </si>
  <si>
    <t>kilómetros de la red vial primaria con prestación de  servicios al usuario</t>
  </si>
  <si>
    <t xml:space="preserve">Intervenir 4 sedes y estaciones férreas </t>
  </si>
  <si>
    <t>4 Sedes y estaciones férreas intervenidas</t>
  </si>
  <si>
    <t>Subdirección Gestión Vial Integral
Subdirección de Modernización de Carreteras Nacionales</t>
  </si>
  <si>
    <t>Subdirección Marítima, Fluvial y Férrea</t>
  </si>
  <si>
    <t>Subdirección  de Modernización de Carreteras Nacionales</t>
  </si>
  <si>
    <t>Subdirección Gestión Vial Integral</t>
  </si>
  <si>
    <t>Adelantar los estudios técnicos y diseños para la ejecución de obras de infraestructura de los modos de transporte</t>
  </si>
  <si>
    <t>Estudios y/o diseños de la red vial ejecutados</t>
  </si>
  <si>
    <t>Actualizar 2 estudios y diseños para la construcción y mejoramiento de la infraestructura vial</t>
  </si>
  <si>
    <t xml:space="preserve">Subdirección de Planificación de la Infraestructura </t>
  </si>
  <si>
    <t>Generar  reportes de ejecución presupuestal para seguimiento oportuno y toma de decisiones</t>
  </si>
  <si>
    <t>GESTION DEL CONOCIMIENTO Y LA INNOVACION</t>
  </si>
  <si>
    <t>Realizar ruedas de innovación</t>
  </si>
  <si>
    <t>Ruedas de innovación</t>
  </si>
  <si>
    <t>Dirección Técnica y de Estructuración
Subdirección de Reglamentación Técnica e Innovación</t>
  </si>
  <si>
    <t>INFORMACION Y COMUNICACIONES</t>
  </si>
  <si>
    <t>Gestión de la información estadística</t>
  </si>
  <si>
    <t>Administrar el sistema de estadísticas y mantener un inventario actualizado</t>
  </si>
  <si>
    <t>Sistema de estadistica administrado  e inventario con seguimeinto  y control</t>
  </si>
  <si>
    <t>ADMINISTRACION DE BIENES Y SERVICIOS</t>
  </si>
  <si>
    <t>Fortalecer la política de Gestión Documental</t>
  </si>
  <si>
    <t>Política de Gestión Documental fortalecida</t>
  </si>
  <si>
    <t>Aprobar el plan anual de auditoria para fortalecer el SCI- Sistema de Control Interno del Invías</t>
  </si>
  <si>
    <t>Plan Anual de Auditoría  aprobado en el Comité de Control interno</t>
  </si>
  <si>
    <t>Implementar el Plan Anual de Auditoría para fortalecer el SCI- Sistema de Control Interno del Invías</t>
  </si>
  <si>
    <t xml:space="preserve">Formular Plan Anual de auditoria </t>
  </si>
  <si>
    <t>Plan Anual de Auditoria formulado</t>
  </si>
  <si>
    <t>Comité de Control Interno
Oficina de Control interno</t>
  </si>
  <si>
    <t>Subdirección Gestión Humana</t>
  </si>
  <si>
    <t>Subdirección de Planificación de InfraEstructura</t>
  </si>
  <si>
    <t xml:space="preserve">Digitalizar los trámites: TIES y permisos ordinarios. </t>
  </si>
  <si>
    <t>Trámites: TIES y permisos de carga ordinarios digitalizados.</t>
  </si>
  <si>
    <t>Se realizan las actividades tendientes al mejoramento de los inidicadores de la política de Gestión documental del FURAG</t>
  </si>
  <si>
    <t>Planes estratégico de talento humano, anual de vacantes, de previsión de recursos humano, el institucional de capacitación y el de bienestar e incentivos institucionales formulados y publicados en la página web de acuerdo con los lineamientos del Modelo Integrado de Planeación y Gestión (MIPG)</t>
  </si>
  <si>
    <t>Se apoyó el cumplimiento de  las actividades administrativas tendientes al logro de los objetivos propuestos en los planes Operativos.</t>
  </si>
  <si>
    <t xml:space="preserve"> MONITOREO PLAN DE ACCIÓN ANUAL -SEGUNDO  TRIMESTRE 2022</t>
  </si>
  <si>
    <t>Se atiendieron  oportunamente todas las peticiones, quejas, reclamos y denuncias (PQRD) de acuerdo a ley y demás disposiciones vigentes  presentadas</t>
  </si>
  <si>
    <t>Política de Prevención de Daño Antijurídico aprobada por la  Agencia Nacional de Defensa Judicial 2022 -2023</t>
  </si>
  <si>
    <t xml:space="preserve">Se realizó la evaluación de los planes de acción y operativos del Invías. </t>
  </si>
  <si>
    <t>Se reportó la ejecución presupuestal que se prepara semanalmente.</t>
  </si>
  <si>
    <t>Realizar sensibilización del esquema de línea de defensa</t>
  </si>
  <si>
    <t>Esquema de línea de defensa con sensibilización realizada</t>
  </si>
  <si>
    <t>Se reportan los expedientes verificados por los Grupos de la SDJ. 133 expedientes verificados</t>
  </si>
  <si>
    <t>Implementación  de los  planes: estratégico de talento humano, anual de vacantes, de previsión de recursos humano, el institucional de capacitación y el de bienestar e incentivos institucionales</t>
  </si>
  <si>
    <t>279 proyectos de actas de liquidación revisados, 478 cambios de estado realizados en el aplicativo SICO y 400 contratos revisados y descargados</t>
  </si>
  <si>
    <t>Se aprobó la versión 2 de la caracterización en el aplicativo KAWAK a partir del 22-12-2022 y  se han adelantado reuniones internas para la construcción de formatos, procedimientos y riesgos de gestión</t>
  </si>
  <si>
    <t>Se adelantaron 93 procesos en las diferentes modalidades de selección, de estos 75 adjudicados y 18 en prepliegos y pliegos en el trimestre.</t>
  </si>
  <si>
    <t>Se formuló Plan de Implementación del  MSPI, el cual fue aprobado por el comité Institucional de Seguridad y Privacidad de la Información, el 16 de mayo de 2022. Se ejecutaron las acciones programadas para la vigencia 2022.</t>
  </si>
  <si>
    <t>Los trámites carga ordinaria y TIES se encuentran desarrollados en el sistema SGP, está pendiente EL uso y apropiación, pruebas funcionales de ajustes realizados y la salida a producción una vez el SGDEA esté en producción..</t>
  </si>
  <si>
    <t>Se han implementado las acciones para desincorporar y registrar la informacion de los Bienes de Uso público para 4 tercer trimestre.</t>
  </si>
  <si>
    <t>Se han efectuado las mejoras flujos de información con las áreas origen, efectuando seguimiento trimestral para el 4 tercer trimestre de 2022.</t>
  </si>
  <si>
    <t>Dentro de la continuidad del plan de descongestión se profirieron 64 autos de archivo definitivo.</t>
  </si>
  <si>
    <t>Para este periodo se respondieron 35 Conceptos</t>
  </si>
  <si>
    <t>Corresponde a las actuaciones surtidas durante el trimestre al interior del Grupo frente a los cobros persuasivos y coactivos. 33  actuaciones de cobro</t>
  </si>
  <si>
    <t>de los 508 procesos fueron atendidos 109 por apoderados de planta central durante 2022</t>
  </si>
  <si>
    <t>Mesa de trabajo Acta # 4 y 5 de 2022</t>
  </si>
  <si>
    <t>Se realizaron en la Subdireccion de Gestion Contractual 62 audiencias,  se expidieron 153 certificaciones y se actualizaron 38 expedientes digitales, durante el cuarto trimestre</t>
  </si>
  <si>
    <t>Se atendieron emergencias viales en Antioquia, Boyacá, Caldas, Casanare, Cauca, Cesar, Chocó, C/marca, Huila, M/lena, Nariño, Santanderes, Ocaña, Putumayo, Quindío, Risaralda, Sucre, Tolima y Valle.  Se tramitó la divulgación y socialización el documento del Plan de Emergencias y Contingencias (PEC) para  todas  las direcciones territoriales y unidades ejecutoras.</t>
  </si>
  <si>
    <t>sistema actualizado- https://hermes.invias.gov.co/carreteras/   https://www.invias.gov.co/index.php/informacion-institucional/hechos-de-transparencia/analisis-de-precio-unitarios</t>
  </si>
  <si>
    <t>El Plan Anual de Auditoría de la OCI fue aprobado por los miembros del Comité Institucional de Coordinación de Control Interno en sesión del 23/03/2022 Acta 01.</t>
  </si>
  <si>
    <t>Mediante Memorando 65727 del 23-08-2022 se comunicó a la SGH Informe Auditoría Encargos fase3 2021; Auditoría - Alertas de Control Interno presentadas por la CGR. Alertas de Control Interno a la gestión del riesgo contrato 1758/2020.</t>
  </si>
  <si>
    <t>En el 3er. Trimestre se completó el ejercicio de Sensibilización del Esquema de Líneas de Defensa para la gestión de riesgos. El 15 de diciembre de 2022 se asesoró a la DTE -SRT-SEP- SPI -SS-SMFF</t>
  </si>
  <si>
    <t>En el primer trimestre la Oficina de Control Interno-OCI formuló el Plan Anual de Auditoría, el cual fue aprobado por los miembros del Comité Institucional de Coordinación de Control Interno el 23/03/2022 Acta 01</t>
  </si>
  <si>
    <r>
      <t xml:space="preserve">Se rehabilitarón y mantuvieron 1897,65 km en vías primarias a continuación se relaciona el detalle por cada una de las actividades.
</t>
    </r>
    <r>
      <rPr>
        <b/>
        <sz val="11"/>
        <color theme="3"/>
        <rFont val="Segoe UI Historic"/>
        <family val="2"/>
      </rPr>
      <t xml:space="preserve">Rehabilitación: 126,85km
</t>
    </r>
    <r>
      <rPr>
        <sz val="11"/>
        <color theme="3"/>
        <rFont val="Segoe UI Historic"/>
        <family val="2"/>
      </rPr>
      <t xml:space="preserve">Cto1447/2021(0,22km); Cto1602/2020(1km); Cto1581/2021(1,1km); Cto1537/2021(0,6km); Cto1815-2020 (6,83km); Cto1617/2020(0,48km); Cto1631/2020(13,9km); Cto1723/2020(8,25km); Cto1410/2020(0,7km); Cto1591/2020(0,9km); Cto1591/2020(2,4km); Cto1617/2020(8,4km); Cto1724/2020(6,7km); Cto1431/2021(5,49km); Cto2145/2021(2,5km); Cto1684/2020(10,93km); Cto1060/2020(0,1km); Cto1383/2021(28,28km); Cto1594/2021(10,55km); Cto1628/2020(9,03km); Cto1528/2021(7,69km); Cto1575/2021(0,8km);
</t>
    </r>
    <r>
      <rPr>
        <b/>
        <sz val="11"/>
        <color theme="3"/>
        <rFont val="Segoe UI Historic"/>
        <family val="2"/>
      </rPr>
      <t>Mantenimiento: 1770,8 km</t>
    </r>
    <r>
      <rPr>
        <sz val="11"/>
        <color theme="3"/>
        <rFont val="Segoe UI Historic"/>
        <family val="2"/>
      </rPr>
      <t xml:space="preserve">
Cto1602/2020(12,75km); Cto1602/2020(2,9km); Cto1447/2021(0,17km); Cto1475/2021(4,53km); Cto990/2022(0,15km); Cto1581/2021(15,9km); Cto2257/2021(0,4km); Cto1858/2020(118km); Cto973/2021(72,93km); Cto978/2021(32,86km); Cto991/2021(26km); Cto1500/2021(1,25km); Cto1816/2020(1,5km); Cto978/2021(10km); Cto990/2022(0,38km); Cto1561/2021(81,38km); Cto1006/2021(10,32km); Cto1758/2020(1,26km); Cto1556/2021(3,2km); Cto1556/2021(3,7km); Cto1556/2021(1,7km); Cto1537/2021(17km); Cto2124/2021(0,5km); Cto1631/2020(10km); Cto1423/2021(8,9km); Cto1566/2021(1,7km); Cto2205/2021(15km); Cto1591/2020(1km); Cto1591/2020(6,44km); Cto0923/2021 (14,95km); Cto1410/2020(0,1km); Cto1658/2021(8km); Cto0989/2021 (101km); Cto1617/2020(65,5km); Cto976/2021(4km); Cto0991/2021 (8km); Cto1724/2020(9,8km); Cto1531/2020(5,3km); Cto974/2021(90,1km); Cto1431/2021(0,81km); Cto1467/2021(1,17km); Cto1545/2021(0,55km); Cto2145/2021(8,9km); Cto2145/2021(1km); Cto2145/2021(0,5km); Cto2768/2019(5km); Cto1704/2021(2,25km); Cto1728/2020(8km); Cto2125/2021(47,5km); Cto2125/2021(2,7km); Cto1684/2020 (526,04km); Cto0988/2021 (8,45km); Cto1532/2021(1km); Cto1968/2020(28,8km); Cto1060/2020(0,11km); Cto1383/2021(2,3km); Cto948/2020(0,3km); Cto1594/2021(1,4km); Cto1594/2021(9,63km); Cto1594/2021(8,15km); Cto1042/2021 (59,2km); Cto1628/2020 (22,31km); Cto957/2021(9km); Cto2108/2021(0,3km); Cto2108/2021(0,32km); Cto0987/2021 (26km); Cto1575/2021(0,5km); Cto1575/2021(2km); Cto1528/2021(7,95km); Cto2269/2021(0,4km); Cto2112/2021(0,79km); Cto1085/2021(0,4km); Cto1070/2020(25km); Cto1398/2021(2,02km); Cto1594/2021(137,48km); Cto2254/2021(44km);</t>
    </r>
  </si>
  <si>
    <r>
      <t xml:space="preserve">Se mejoraron 134,26 km en vías primarias mejoradas, se relacionan las intervenciones por cada una de las actividades:
</t>
    </r>
    <r>
      <rPr>
        <b/>
        <sz val="11"/>
        <color theme="3"/>
        <rFont val="Segoe UI Historic"/>
        <family val="2"/>
      </rPr>
      <t>Segundas calzadas 14,35km:</t>
    </r>
    <r>
      <rPr>
        <sz val="11"/>
        <color theme="3"/>
        <rFont val="Segoe UI Historic"/>
        <family val="2"/>
      </rPr>
      <t xml:space="preserve">
Cto1674/2015(0,6km); Cto1632/2015(0,56km); Cto989/2021(7,2km); Cto877/2019(0,19km); Cto1070/2020(5,8km);
</t>
    </r>
    <r>
      <rPr>
        <b/>
        <sz val="11"/>
        <color theme="3"/>
        <rFont val="Segoe UI Historic"/>
        <family val="2"/>
      </rPr>
      <t xml:space="preserve">Pavimento 119,91km
</t>
    </r>
    <r>
      <rPr>
        <sz val="11"/>
        <color theme="3"/>
        <rFont val="Segoe UI Historic"/>
        <family val="2"/>
      </rPr>
      <t>Cto1810/2020(1,38km); Cto1699/2015(2,7km); Cto991/2021(1,04km); Cto1758/2020(1,79km); Cto1537/2021(3,7km); Cto1001-2021 (2,67km); Cto1617/2020(9,82km); Cto1631/2020(11,4km); Cto2205/2021(0,4km); Cto1433/2017(0,31km); Cto1723/2020(4,93km); Cto1432/2017(7,18km); Cto1456/2017(0,15km); Cto923/2021(10km); Cto976/2021(7,73km); Cto991/2021(5,76km); Cto1531/2021(0,1km); Cto1724/2020(2km); Cto974/2021(3,9km); Cto1045/2021(5km); Cto2768/2019(4,1km); Cto1684/2020(17,4km); Cto988/2021(4,46km); Cto2503/2019(0,4km); Cto1060/2020(0,7km); Cto1904/2020(2km); Cto1019/2020(1,06km); Cto1019/2020(0,72km); Cto1757/2020(0,66km); Cto987/2021(0,6km); Cto1042/2021(3,21km); Cto1639/2015(0,6km); Cto1628/2020(2,04km);</t>
    </r>
  </si>
  <si>
    <r>
      <rPr>
        <b/>
        <sz val="9"/>
        <color theme="3"/>
        <rFont val="Segoe UI Historic"/>
        <family val="2"/>
      </rPr>
      <t>Se realizaron intervenciones de mejoramiento en vías terciarias  en los siguientes municipios:</t>
    </r>
    <r>
      <rPr>
        <sz val="9"/>
        <color theme="3"/>
        <rFont val="Segoe UI Historic"/>
        <family val="2"/>
      </rPr>
      <t xml:space="preserve"> Iles (0,76km); Albania (10,91km); Aldana (0,76km); Altos del Rosario (6,75km); Amalfi (43,45km); Andes (0,16km); Angelópolis (0,59km); Apartadó (2,5km); Apulo (0,78km); Aracataca (3km); Aratoca (3,81km); Arboledas (5,85km); Arenal (28,45km); Argelia (10km); Ariguaní 2,18km); Arjona (10,35km); Arroyohondo (4,5km); Astrea (15,54km); Ataco (1,93km); Bahía Solano (6,07km); Bajo Baudó (6,17km); Balboa (24,91km); Belén (0,46km); Bojacá (10,26km); Bojayá (3km); Bolívar (14,24km); Bosconia (0,5km); Cabrera (10,76km); Cáceres (16km); Calamar 11,7km); Campamento (7,52km); Cantagallo (7,38km); Caracolí (17,63km); Caramanta (0,35km); Cartagena del Chairá (0,55km); Caucasia (26,59km); Cerro San Antonio(0,49km); Cértegui 29,3km); Chimichagua (0,56km); Chiriguaná (10,5km); Chivolo (26,55km); Cicuco (9km); Ciénaga (0,97km); Cisneros (7,18km); Colón (0,78km); Concepción (13,2km); Concordia (0,89km); Consaca (1,1km); Contadero (0,76km); Convención (5,44km); Copacabana (3,56km); Coper (0,69km); Córdoba 9,99km); Corinto (2,43km); Covarachía  (13km); Cuaspud (0,88km); Cubará (6km); Cucaita 0,69km); Curillo (0,39km); Curumaní (7,23km); Dolores (1,3km); Ebéjico (0,41km); El Bagre (17,24km); El calvario (0,12km); El Cantón de San Pablo (6km); El Carmen de Bolívar (5,44km); El Copey (17km); El Doncello (0,57km); El Espino (0,65km); El Guacamayo (6,4km); El Molino (3,75km); El Paso (22,31km); El Peñón (20,1km); El Piñón (0,3km); El Playón (14,28km); El Roble (9,8km); El Rosal (5,17km); El Rosario (3,45km); El Tablón de Gómez (0,1km); El Tarra (8,78km); Encino (16,48km); Florida (0,79km); Fusagasugá (2,24km); Gachalá (0,1km); Gachancipá (3,78km); Galán (13,63km); Galeras (15,8km); Gambita (23,38km); Garagoa (0,69km); Gómez Plata (11,7km); Guaca (2,31km); Guadalupe (0,18km); Guaduas (13,14km); Guaranda (9,1km); Guarne (4,5km); Guatapé (10,8km); Güepsa (3,93km); Hacarí (22,01km); Hatillo de Loba (9km); Hatonuevo (0,13km); Icononzo (0,05km); Jenesano (0,36km); Junín (0,17km); La Ceja (30,8km); La Florida (1,21km); La Jagua de Ibirico (19,38km); La Paz (35,3km); La Peña (9,5km); La Primavera (4,55km); La Unión (15,4km); La Uvita (0,52km); La Victoria (0,58km); La Virginia (1,39km); Labranzagrande (0,82km); Liborina (2km); Lloró (8,95km); Luruaco (1,25km); Macheta (11,25km); Mahates (3,6km); Majagual 6,78km); Mapiripán (4km); María La Baja (0,29km); Maripí (0,42km); Milán (0,34km); Mistrató (0,32km); Mocoa (0,53km); Mogotes (11,93km); Momil (0,5km); Mompós (4,5km); Mongua 4,54km); Moniquirá (7,77km); Monterrey (5,87km); Moñitos (0,35km); Motavita (10,36km); Nariño (0,2km); Natagaima (0,6km); Nechí (31,23km); Nobsa  (1,02km); Nocaima (0,44km); Norosí 7,2km); Nueva Granada (0,19km); Nuevo Colón (0,2km); Ocamonte (6,49km); Ocaña (0,28km); Ovejas (3,9km); Paipa (5,9km); Paratebueno (1,27km); Pasto (0,55km); Paz de Ariporo (4,63km); Pedraza (6,78km); Piedecuesta (24,63km); Pijiño del Carmen (31km); Pradera 0,34km); Pueblo Bello (18,09km); Pueblo Nuevo (0,69km); Puerto Berrío (8,16km); Puerto Carreño (3,2km); Puerto Concordía (13,25km); Puerto Lleras (0,71km); Puerto Nare (23,6km); Puerto Rico (0,2km); Puerto Rondón (1,58km); Puerto Triunfo (16,8km); Pulí (0,73km); Regidor (8,28km); Remedios (8,14km); Ricaurte (0,6km); Río de Oro (20,33km); Rionegro (1,6km); Rondón (0,64km); Sabanalarga (23,97km); Sabanas de San Ángel (50,5km); Sahagún (0,04km); Salamina (0,18km); Sampués (2,94km); San Bernardo (0,04km); San Bernardo del Viento (0,33km); San Calixto (14,4km); San Carlos (12,9km); San Cayetano (0,03km); San Estanislao (5,4km); San Fernando (6,9km); San Jacinto (2,12km); San Jacinto del Cauca (12,6km); San José de Pare (0,11km); San José del Palmar (0,41km); San Juan de Urabá (1,29km); San Juan Nepomuceno (7,2km); San Luis de Sincé (7,08km); San Marcos (2,39km); San Martín (3,68km); San Mateo (15,3km); San Miguel de Sema (0,69km); San Rafael (9km); San Roque (17,6km); San Sebastián de Buenavista (8,37km); San Vicente (20,5km); San Vicente de Chucurí (17,28km); San Vicente del Caguán (0,11km); Santa Helena del Opón (2,88km); Santa Rosa de Viterbo (11,46km); Santa Rosa del Sur (13,5km); Santana (4,96km); Santo Domingo (13,67km); Saravena (4,2km); Sardinata (37km); Sativanorte (0,95km); Sativasur (7,84km); Segovia (3,93km); Simití (13,5km); Solita (0,66km); Sonsón (11,7km); Suaita (0,2km); Suárez (1,63km); Sucre (30,28km); Supatá (3,52km); Sutamarchán (0,45km); Sutatausa (4,95km); Sutatenza (1,2km); Tabio (1,81km); Talaigua Nuevo (9km); Tamalameque 8,15km); Támesis (0,15km); Tangua (0,91km); Tarazá (32,49km); Tasco (3km); Tello (2km); Tena 1,79km); Tenza (0,22km); Teorama (8,63km); Tibacuy (0,76km); Tibirita (4,31km); Tibú (24,66km); Tierralta (0,4km); Toca (46,57km); Tocaima (0,02km); Togüí (1,5km); Trinidad (5,68km); Tununguá 2,1km); Turbaná (2,7km); Turbo (18,2km); Ubaque (0,13km); Urumita (4,73km); Valle de San Juan (0,65km); Valledupar (11,09km); Valparaíso (0,3km); Yalí (4,91km); Yarumal 0,09km); Yolombó (6,74km); Yondó (8,8km); Yotoco (4,76km); Zapatoca (31,03km); Zaragoza (37,7km); Zona Bananera (0,02km);</t>
    </r>
  </si>
  <si>
    <r>
      <t xml:space="preserve">Se realizaron intervenciones de mantenimeinto en vías terciarias  en los siguientes municipios: </t>
    </r>
    <r>
      <rPr>
        <sz val="9"/>
        <color theme="3"/>
        <rFont val="Segoe UI Historic"/>
        <family val="2"/>
      </rPr>
      <t>El Cocuy (1,5km); Abejorral (28,8km); Abrego (1,1km); Aguada (50km); Albán (0,18km); Albania (73km); Algarrobo (30,6km); Almeida (1,19km); Altos Del Rosario (15km); Amagá (6,2km); Amalfi (78km); Andes (0,52km); Angelópolis (11,8km); Angostura (60km); Anza (56km); Apartadó 16,99km); Apulo (10,05km); Arbeláez (50km); Arboleda (3,53km); Arboledas (13km); Arboletes (25km); Arenal (56,4km); Argelia (11km); Arjona (22,8km); Arroyohondo (10km); Astrea (6,07km); Bahía Solano (14km); Bajo Baudó (6km); Baranoa (19,2km); Baraya (10,9km); Barbosa (50km); Barranco De Loba (50km); Becerril (30km); Belén de los Andaquíes (50km); Betania (13,15km); Betulia (47km); Boavita (1,9km); Bochalema (5,5km); Bojacá (22km); Bojayá (7,7km); Bolívar (14,7km); Bosconia (2km); Briceño (2,75km); Buenavista (100km); Cabrera (21,2km); Cáceres (40km); Caicedo (15km); Calamar (26km); Calarcá (50km); Caldas (1,25km); Campohermoso (50,04km); Canalete (42km); Candelaria (50km); Cantagallo (16,4km); Cañasgordas (27km); Capitanejo (50km); Caramanta (13,12km); Carcasí (50km); Cartagena del Chairá (50km); Caucasia (61,9km); Cereté (50km); Cerrito (50km); Cértegui (65,8km); Chigorodó (9,6km); Chima (50km); Chinácota (6,8km); Chiscas (1,5km); Chitagá (4km); Chitaraque (5km); Chivolo (43km); Cicuco (70km); Ciénaga (10,6km); Ciénaga De Oro (50km); Ciénega (0,34km); Cimitarra (50km); Circasia (166km); Cisneros (17,96km); Ciudad Bolívar (14,3km); Concepción (64,7km); Concordia (5km); Copacabana (2,7km); Coper (1,75km); Córdoba (31,05km); Cotorra (50km); Covarachia  (1,5km); Coveñas (50km); Cuaspud (3,02km); Cubará (11,31km); Cubarral (1,05km); Cucaita (1,5km); Cucutilla (4km); Cuitiva (1,93km); Curillo (50km); Curumaní (18km); Dabeiba (46,4km); Dibulla (50km); Dolores (6,5km); Don Matías (34,8km); El Bagre (33,48km); El Cantón del San Pablo (14,5km); El Carmen de Bolívar (18,55km); El Cerrito (50km); El Copey (37,9km); El Doncello 50km); El Dorado (3,7km); El Espino (1,21km); El Guacamayo (9km); El Guamo (2,32km); El Paso 34,56km); El Paujil (50km); El Peñón (43,8km); El Piñon (6km); El Playón (11km); El Retén (13,6km); El Roble (12km); El Rosal (1,84km); El Rosario (3,45km); El Tarra (7,04km); Encino (19,7km); Enciso (50km); Florencia (50km); Floresta (1,91km); Florián (50km); Fredonia (4,63km); Frontino (39,58km); Fundación (15km); Funes (3,8km); Gachancipá (7km); Gachantivá (25,6km); Galán (19,2km); Galapa (9,22km); Galeras (34,3km); Gambita (54km); Garagoa (1,55km); Giraldo (33,85km); Gómez Plata (26,4km); González (4,9km); Guaca (2km); Guacarí (50km); Guaduas (28,8km); Guaranda (16,14km); Guarne (9,8km); Guatapé (24km); Guatavita (50km); Guática (50km); Guavatá (50km); Guayatá (2,76km); Güepsa (10,7km); Hacarí (4,32km); Hatillo De Loba (20km); Hato (0,07km); Hatonuevo (50km); Heliconia (12,08km); Hispania (11,2km); Imués (650km); Istmina (16km); Ituango (9,36km); Jardín (9,4km); Jenesano (1,43km); Jericó (4,22km); Jesús María (50km); La Apartada (50km); La Belleza (50km); La Capilla  (1,48km); La Ceja (33km); La Cruz (7,36km); La Cumbre (56km); La Esperanza (5,8km); La Jagua De Ibirico (26km); La Montañita (50km); La Paz (65,2km); La Peña (17km); La Playa (3km); La Unión (34,07km); La Uvita (1,65km); La Vega (50km); La Victoria (1,2km); Landázuri (50km); Liborina (52km); Linares (0,18km); Lloró (9,3km); Los Córdobas (50km); Macanal (1,19km); Maceo (12,12km); Macheta (25km); Mahates (20km); Majagual (9,6km); Málaga (50km); Margarita (50km); María La Baja (16,14km); Maripí (1,48km); Medina (50km); Milán (50km); Mistrató (50km); Mogotes (28,46km); Momil (50km); Mompós (10km); Mongui (2,18km); Moniquirá (1,25km); Montebello (2,95km); Moñitos (50km); Morales (0,9km); Motavita (10,36km); Mutatá (19,2km); Nechí (33km); Nobsa (1,28km); Norosí (16km); Nóvita (20,65km); Nuevo Colón (3km); Ocamonte (8,7km); Ocaña (3,4km); Ovejas (7,45km); Paime (14,6km); Palmar de Varela (50km); Palmira (50km); Pauna (1,7km); Paz de Ariporo (0,25km); Paz de Río (1,24km); Piedecuesta (9km); Pijiño del Carmen (34,15km); Pivijay (36,3km); Planeta Rica (50km); Polonuevo (36km); Pradera (7,6km); Pueblo Bello (40,2km); Pueblo Nuevo (50km); Pueblorrico (50,75km); Puente Nacional (50km); Puerto Berrío (20,4km); Puerto Colombia (50km); Puerto Concordia (25,7km); Puerto Escondido (50km); Puerto Libertador (50km); Puerto Nare (5,5km); Puerto Rico (70,15km); Puerto Rondón (8,65km); Puerto Triunfo (21km); Pulí (20,27km); Quebradanegra (15,2km); Regidor (18,4km); Remedios (11,06km); Remolino (20km); Repelón (6,5km); Restrepo (50km); Río de Oro (23km); Río Quito (16,75km); Rionegro (55,9km); Rondón (30,05km); Rovira (1km); Sabanalarga (12,24km); Sabanas De San Angel (57km); Sachica (1,25km); Sahagún (50km); Sampués (3,96km); San Andrés (50km); San Andrés Sotavento (50km); San Benito (50km); San Bernardo (1,5km); San Carlos (28,6km); San Cristóbal (100km); San Estanislao (12km); San Fernando (7,6km); San Jacinto (53,58km); San Jacinto del Cauca (28km); San José de Miranda (50km); San José de Uré (50km); San Juan de Urabá (15km); San Juan Nepomuceno (24,05km); San Luis de Sincé (12,35km); San Marcos (3,8km); San Martín de Loba (50km); San Mateo (0,5km); San Miguel De Sema (1,69km); San Pedro (21,4km); San Pedro De Urabá (12,3km); San Pelayo (50km); San Rafael (10km); San Sebastián de Buenavista (17,5km); San Vicente (22,8km); San Vicente de Chucurí (23,3km); San Vicente del Caguán (50km); San Zenón (5,1km); Santa Bárbara (3,8km); Santa Bárbara De Pinto (8,7km); Santa Catalina (50km); Santa Helena Del Opón (50km); Santa Rosa (50km); Santa Rosa De Osos (31,2km); Santa Rosa del Sur (30km); Santa Sofía (1,75km); Santafé de Antioquia (56km); Santana (0,18km); Santo Domingo (1,88km); Sasaima (50km); Sativanorte 5,62km); Sativasur (3km); Simití (30km); Sogamoso (1,25km); Solita (50km); Sonson (13km); Sopetrán (3km); Soplaviento (50km); Sora (1,25km); Suaita (4km); Suárez (2,52km); Subachoque (5,6km); Sucre (39,45km); Susacon (1,41km); Sutamarchán (1,45km); Sutatausa (7km); Sutatenza (1,25km); Talaigua Nuevo (20km); Tamalameque (16km); Támesis (12,55km); Tarazá (12,53km); Tasco (0,5km); Tibirita (17,7km); Tibú (727,42km); Tipacoque (0,75km); Titiribí (9km); Togüí (0,7km); Toledo (18,69km); Topaga (1,89km); Tota (0,59km); Turbaná (3km); Turbo (40,4km); Turmeque (0,46km); Tuta (36,06km); Tutazá (0,71km); Uramita (14,73km); Valdivia (10km); Valparaíso (17,6km); Vélez (50km); Vijes (50km); Yolombó (4,3km); Yondó (33,4km); Yumbo (50km); Zapatoca (69,75km); Zaragoza (56,67km); Zona Bananera (50km);</t>
    </r>
  </si>
  <si>
    <r>
      <t xml:space="preserve">Se realizó el inventario de la red terciaria de los siguientes municipios:
</t>
    </r>
    <r>
      <rPr>
        <sz val="9"/>
        <color theme="3"/>
        <rFont val="Segoe UI Historic"/>
        <family val="2"/>
      </rPr>
      <t>Tibú,  Ataco, Amalfi, Apartadó, Carepa, Córdoba, El Carmen de Bolívar, El Guamo, María La Baja, San Jacinto, San Juan Nepomuceno, Zambrano, Curillo, Balboa, Cajibío, Mercaderes, Patía, Suárez, Acandí, Bojayá, Hacarí, San Calixto, Sardinata, Los Palmitos, Palmito, Pradera, Arenal, Cantagallo, Montecristo, Río Viejo, Santa Rosa del Sur, Simití, Belén de Los Andaquíes, Cartagena del Chairá, El Doncello, El Paujil, San José del Fragua, Agustín Codazzi, Chiriguaná, La Jagua de Ibirico, La Paz, San Diego, Condoto, Nóvita, Fonseca, La Jagua del Pilar, Santa Marta, Puerto Asís, Puerto Caicedo, Villa Garzón, Puerto Rico, Solano, Solita, Becerril, Pueblo Bello, Valledupar, Carmen del Darién, Montelíbano, Valencia, Algeciras, La Macarena, Aracataca, Barbacoas, El Charco, El Rosario, Leiva, Los Andes, Policarpa, Ricaurte, Orito, Puerto Leguízamo, San Miguel, Valle del Guamuez, San Pedro de Urabá, Cumbitara, San José de Uré, Manaure Balcón del Cesar, Florida, Morales, Fortul, Montañita, San Vicente del Caguán, Tierralta, Istmina, Riosucio, Calamar, El Retorno, Miraflores, San José del Guaviare, Tumaco, Mocoa y Puerto Guzmán</t>
    </r>
  </si>
  <si>
    <t>Se realizó el dragado de profundización del Canal de acceso al Puerto de Providencia</t>
  </si>
  <si>
    <t>Se mantuvieron los muelles fluviales de: 
Muelle de Puerto Carreño
Muelle de Puerto López - La Banqueta
Muelle de San José del Guaviare
Muelle de Puerto Leguizamo</t>
  </si>
  <si>
    <t>Se contrataron 25 JAC en los siguientes municipios: Curillo, Florencia, Milán, Morelia, Puerto Rico, Valparaíso, Puerto Concordia y Neiva</t>
  </si>
  <si>
    <t>Se priorizaron los municipios de Puerto López, Puerto Carreño, Lloró, Atrato y Medio Baudó con vías fluviales intervenidas durante el 2022. Además, se continuaron desarrollando intervenciones en Bojayá y Sipí, San José del Guaviare, Leguizamo, Puerto Asís y Santa Barbará de Iscuandé.</t>
  </si>
  <si>
    <t>Se atendieron los pasos a nivel: 
1 Paso a nivel Avenida 19
2 Paso a nivel Carrera 23
3 Paso a nivel Carrera 30
4 Paso a nivel Carrera 32
5 Paso a nivel Avenida de las Américas
6 Paso a nivel Carrera 43
7 Paso a nivel Carrera 50</t>
  </si>
  <si>
    <t>Simacota, Bolombolo, Saboyá y Facatativá.</t>
  </si>
  <si>
    <t>Se integró INVITRÁMITES con el Sistema de Gestión de Documento Electrónico de Archivo - SGDEA- liderado por el equipo de gobierno digital.</t>
  </si>
  <si>
    <t xml:space="preserve">PUBLICIDAD EXTERIOR EN VÍAS: Esta iniciativa se estructura como una nueva fuente de recursos para la entidad, tiene como propósito obtener ingresos a través de publicidad en la infraestructura o anexidades existentes.
CONTRAPRESTACIÓN PORTUARIA: Se analiza la información jurídica de cada uno de los contratos con las sociedades con el fin de revisar su viabilidad, temporalidad la información técnica y operativas con el fin de conocer los riesgos y variables que podrían influir a través del tiempo en el modelaje financiero en escenarios como adelanto de Contraprestación Portuaria y estructuración de operaciones de crédito. </t>
  </si>
  <si>
    <t>Se realizaron dos charlas: NUEVO CÓDIGO GENERAL DISCIPLINARIO para los servidores públicos del Invias y RESPOSABILIDAD DISCIPLINARIA EN LA CONTRATACIÓN.</t>
  </si>
  <si>
    <t>Se realizó socialización del código de buen gobierno el 29 de junio tanto presencial y vitual para las diferentes direcciones territoriales, de igual forma en las ferias de servicios se dieron charlas acerca del tema.</t>
  </si>
  <si>
    <t>Se realizó la sustanciación de 98 expedientes con decisiones de fondo: 2 pliegos de cargos, 7 aperturas de investigación, 15 indagaciones, 2 inhibitorios y 8 autos de trámite.</t>
  </si>
  <si>
    <t xml:space="preserve">Se formuló y registró en el aplicativo SIPLAN los planes de Acción y Operativos de todas las dependencias y Direcciones Territoriaes de la entidad. </t>
  </si>
  <si>
    <t>Se recolectó, analizó y consolidó avance de las acciones</t>
  </si>
  <si>
    <t>Se coordinó y desarrolló el seguimiento a los proyectos de Inversión en el  SPI,  se analizó, evaluó y registraron las necesidades de inversión en el SUIFP de la Entidad para cada vigencia</t>
  </si>
  <si>
    <t xml:space="preserve">Se publicó el Plan Anual de Adquisiciones 2022, ver siguiente enlace: https://www.secop.gov.co/CO1BusinessLine/App/AnnualPurchasingPlanEdit/Update?Id=170066 </t>
  </si>
  <si>
    <t>Se socializaron Lineamientos Trámites Contractuales</t>
  </si>
  <si>
    <t>Se elaboraron 4 memorandos circulares expedidos en el trimestre, con directrices sobre los pliegos tipo y lineamientos para la contratación.</t>
  </si>
  <si>
    <t>El avance ponderado de  los proyectos del PETI, fue de 90%.</t>
  </si>
  <si>
    <t>El plan de transformación digital, fué aprobado por los miembros del Comité de Institucional de gestión y desempeño, además se realizço seguimiento mensual a su implementación.</t>
  </si>
  <si>
    <t>Se elaboró plan de arquitectura que fue aprobado por el Comité Institucional de Gestión y Desempeño. Con respecto a la implementación, se está trabajando internamente en los avances de las actividades relacionadas con el FURAG - arquitectura y se hizo seguimiento quincenal a las metas propuestas.</t>
  </si>
  <si>
    <t>Se público en página web. Ver siguuiente enlace: https://www.invias.gov.co/index.php/normativa/politicas-y-lineamientos/atencion-al-ciudadano/14613-estrategia-de-participacion-ciudadana-2022/file</t>
  </si>
  <si>
    <t>En el cuarto trimestre se recibieron 19 quejas que fueron analizas, evaluadas y asignadas a reparto para su sustanciación.</t>
  </si>
  <si>
    <t>Se registra un cumplimiento del 98% de la meta al comprometer recursos por valor de $ 5.177.111,56  frente a los $5.264.675 billones programados.</t>
  </si>
  <si>
    <t xml:space="preserve">Se registra un cumplimiento del 72% de la meta al obligar recursos por valor de $2.941.004,93 frente a los $4.067.975  billones programados </t>
  </si>
  <si>
    <t>Se registra un cumplimiento del  82% de la meta al comprometer  recursos de funcionamiento, por valor de $164.951,28 frente a los $ 202.056  millones programados.</t>
  </si>
  <si>
    <t>Se registra un cumplimiento del  82% de la meta al obligar  recursos de funcionamiento, por valor de $155.180,31 frente a los $ 182.866  millones programados.</t>
  </si>
  <si>
    <t>Se registra un cumplimiento del 90% de la meta al obligar los recursos de la reserva por $1.251.619,08 frente a los $1.397.634 millones programados.</t>
  </si>
  <si>
    <t>Se realizó el pago impuesto en su totalidad, se enviaron oficios a las entidades competentes con el fin de legalizar y depurar los predios, con el apoyo jurídico, técnico. Con la apertura de pasos fronterizos se solicitó actualizacion de información de los predios ubicados en dicha zona.</t>
  </si>
  <si>
    <t>Se definieron los niveles de cumplimiento de los criterios e indicadores de la metodología de Sostenibilidad AIKA.
Se continua con la ejecución y desarrollo de los contratos de Bancos de Hábitat, medidas de mitigación de atropellamiento de fauna y herramientas pedagógicas.
Se acompañaron las actividades de innovación social que involucran acciones en el corredor Palermo - San Luis, piloto del programa "Caminos comunitarios de la paz tota, la vía Leticia-Tarapacá, entre el km 18 y el km 23 y se  realizó seguimiento a 16 proyectos de estudio, 12 proyectos de obra con apéndice de sostenibilidad y 39 proyectos de obra sin apéndice, pero con criterios de Sostenibilidad.</t>
  </si>
  <si>
    <t>Se gestionaron los insumos para el Proceso de Gestión Predial y de mejoras requeridas para el desarrollo de Proyectos Invías; 40 Fichas Prediales -35 Estudios de Títulos - 49 Avalúos en los siguientes Proyectos: 
1.	Contrato 654 de 2014 Mejoramiento y Construcción, Gestión Social, Predial y Ambiental del Proyecto: Espriella - Rio Mataje en el Departamento de Nariño (5 Fichas Prediales -4 Estudios de Títulos - 3 Avalúos).
2.	Contrato 1724 de 2020 Mejoramiento, Gestión Predial, Social y Ambiental Sostenible de la Carretera Plato-Tenerife en el Departamento del Magdalena en Marco del Programa de Obra Pública "Concluir Y Concluir Para La Reactivación de las Regiones" (3 Avalúos).
3.	Contrato  1617 de 2020 Mejoramiento a través de la Construcción, Gestión Predial, Social y Ambiental Sostenible de la Segunda Calzada Valledupar-Puente Rafael Escalona-La Paz y el Mantenimiento y Rehabilitación de la Carretera La Paz-Cuestecitas, en los Departamentos del Cesar y La Guajira en Marco del Programa de Obra Pública "Concluir y Concluir para La Reactivación de las Regiones" (3 Fichas Prediales -3 Avalúos).
4.	Contrato 1904 de 2020 Segunda Calzada en los Sectores Armenia-Calarcá y Armenia-Quimbaya y Mejoramiento de la Calzada Existente en el Corredor Vial Cartago-Quimbaya-Armenia-Calarcá (7 Fichas Prediales -18 Estudios De Títulos - 20 Avalúos).
5.	Contrato 1858 de 2020 La Variante de Sogamoso y Mejoramiento y Mantenimiento de La Carretera Transversal Del Cusiana Sogamoso-Aguazul( 2 Fichas Prediales  - 49 Avalúos).
6.	Contrato 989 de 2021 Mejoramiento mediante la construcción y mantenimiento, Gestión Predial, Social, Ambiental Sostenible de la Ruta de los Comuneros (Zipaquirá- Barbosa - Bucaramanga; Girón - Piedecuesta) en los Departamentos de Boyacá y Casanare, en Marco de la Reactivación Económica, mediante el Programa de Obra Pública "Vías Para La Legalidad y La Reactivación Visión 2030"(5 Fichas Prediales -1 Estudios de Títulos - 3 Avalúos).
7.	Contrato 1200 de 2016 Construcción de La Variante de Ciénaga Departamento del Magdalena (33 Fichas Prediales -40 Estudios De Títulos - 27 Avalúos).
8.	Contrato 1070 de 2020 Construcción, Mejoramiento, Gestión Social, Ambiental y Predial de la Segunda Calzada Buga - Buenaventura Sector Loboguerrero - Calima, Incluye Gestión Vial Integral de la Carretera Buga - Buenaventura, en el departamento del Valle del Cauca (1 Avalúo).
9.	Contrato 1432 De 2017 Mejoramiento, Gestión Social, Predial y Ambiental del Proyecto Transversal Quibdó-Medellín Sector 1 para el Programa Vías para el Chocó (11 Estudios De Títulos -22 Avalúos).
10.	Contrato 973 De 2021 (19 Fichas Prediales 18 Avalúos).
11.	Contrato 1927 De 2020 (24 Avalúos).
12.	Contrato 1815 De 2020 (15 Fichas Prediales -16 Estudios De Títulos - 26 Avalúos).
13.	Contrato 1175 De 2021 (3 Avalúos).
14.	Contrato 923 De 2021 (21 Fichas Prediales -10 Estudios De Títulos - 11 Avalúos)</t>
  </si>
  <si>
    <t>Se efectuó el seguimiento a las siguientes interventorías en el componente social:  
1. Contrato de Interventoría 1052 de 2020, Mantenimiento de La Vía Juriepe- Puerto Carreño Ruta 4015, Departamento del Vichada. (SS No. 60775: No objeción balance social a interventoría; No SS 80431: No objeción Balance social a Unidad ejecutora) Contrato No. 1548 de 2021 Interventoría  Vías Terciarias del Programa Colombia Rural en Municipios Grupo 3 del Departamento del Meta 2021 ( SS No. 74369: Observaciones  a Balance Social).
2. Contrato de interventoría 1914 - 2020 construcción de obras de protección en el muelle de cabuyaro Meta. (SS 66994: Observaciones a Informe Trimestral No.2; MEMORANDO No SS 97297: Estado de seguimiento a informe trimestrales sociales y Balance Social.; SS 74421: No objeción a Informe Trimestral social No2.) 
3. Contrato 1681 de 2021 interventoría  vías terciarias del programa Colombia rural en municipios grupo 4 del departamento del meta  2021 para el contrato de obra c101.40.13.01.04 de 2021 municipio el calvario.(SS 76025: Observaciones PAGA y a Balance Social).
4. Contrato de interventoría 1482 de 2021, carretera san José del Guaviare - ye de granada, rutas 6507 y 6508, departamento del meta.( SS 61703: Observaciones a Informe Trimestral Social No. 3; SS 62886: Observaciones a Balance Social; SS 76041: Observaciones al BALANCE ESTADO SOCIAL DEL PROYECTO.)
5. Contrato de interventoría no. 1224 de 2021, mantenimiento de los ferris denominados juriepe y muco en departamento del vichada¿.(SS 60615: Observaciones al BALANCE ESTADO SOCIAL DEL PROYECTO)
6. Contrato 1681 de 2021 interventoría vías terciarias del programa Colombia rural en municipios grupo 4 del departamento del Meta 2021.
7. Contrato de obra no.311-2022.poblado Dinamarca.( SS 74419: Observaciones PAGA y a Balance Social.)</t>
  </si>
  <si>
    <t>Se efectuó el seguimiento a las interventorías en las acciones ambientales en cumplimiento de las medidas de mitigación, conservación, prevención y restauración establecidas dentro del componente ambiental
1.	SS 67011 y SS 75161 Contrato de interventoría 1832 de 2020. Contrato de obra 1757 de 2020 interventoría Para Las Obras De Construcción y/o Mejoramiento y/o Rehabilitación y/o Mantenimiento de los Corredores Viales Incluidos en el Programa de Obra Pública
2.	SS 61268 Solicitud de atención requerimientos sobre ICA No. 24 Licencia ambiental Resolución 1502-2010LAM 4913. Contrato de Obra 1119-2021 y Contrato Interventoría 1129-2021.Atención de Obras de protección Costera: Construcción y Reforzamiento Puntos Críticos Entre los PR 18+0535 y PR 20+0025 en la Transversal del Caribe Ruta 9007, Sector Barranquilla-Ciénaga. Departamento de Magdalena. 
3.	SS 75074 Remisión respuesta ANLA 2022264944-2-000 ICA 24. Consideraciones sobre petición ANLA radicado entrada Invias No. 130888 del 01/12/2022 Contrato de Obra 1119-2021 y Contrato Interventoría1129-2021. Atención de obras de Protección Costera: Construcción Reforzamiento Puntos Críticos entre los PR18+0535 y PR 20+0025 en la transversal del Caribe Ruta 9007, Sector Barranquilla -Ciénaga. Departamento de Magdalena. 
4.	SS 66429 En atención al radicado 114131 del 21/10/2022. Contrato 1572/2021 Interventoría Técnica, Administrativa, Financiera y Ambiental para el Mejoramiento y Mantenimiento de Vías Terciarias en jurisdicción de las Comunidades de Los Pastos y Quillacingas del Departamento de Nariño en el marco del Programa Colombia Rural. Grupo 2.
5.	 SS 66504: En atención a los radicados 99441 y 99691 del 15/09/2022. Contrato 2626/2019 ¿Administración Vial de las Carreteras Nacionales a cargo de la Dirección Territorial Nariño, Módulo 3¿. Contratos de Obra 2164, 2165, 2166 y 2167 de 2019.
6.	SS71423 Respuesta a Entrada No. 124617 con Fecha 17/11/2022 Mejoramiento Gestión Predial, Social y Ambiental Sostenible de las Carreteras Irra-Quinchia y Guática Puente Umbría en el Departamento de Risaralda, en el marco del Programa de Obra Pública Contrato de Obra 1927 de 2020 Contrato de Interventoría No 1921 de 2020.
7.	SS 69075 Mejoramiento y Mantenimiento de la Carretera Transversal Central del pacífico Carretera Santa Cecilia- Pueblo Rico- Apia Ruta 5003 y Apia - La Virginia Ruta50 RS01 Contrato de Obra No 1019 de 2020 y Contrato de interventoría No 1172 de 2020. 
8.	SS 74140 Administración vial de las carreteras nacionales a cargo de la Dirección Territorial Atlántico Contrato 2522 de 2019. Mantenimiento de la vía Cartagena Sabanalarga Barranquilla y acceso al Puente la Cordialidad departamento de Atlántico Contrato NO 1506 de 2021. 
9.	SS 60905 Respuesta a Radicado No. 105755 con fecha 30/09/2022 Respuesta a las observaciones delos informes trimestrales ambientales No. 1 y No. 2 realizadas en los oficios SS 56938 y SS 57054 del contrato de obra 1784 de 2021 y contrato de interventoría 1570 de 2021: Mejoramiento vía Chaparral-Rioblanco, departamento del Tolima.</t>
  </si>
  <si>
    <t>Se implementó una plataforma informática denominada COFI (Control Organizacional de Flotas del INVIAS
Se garantizó el mantenimiento de la flota vehicular con la ejecución de los contratos que dan cobertura a las diferentes marcas de la flota vehicular del PSCN.
Se priorizaron y definieron con el Ministerio de Defensa 42 puntos críticos de proyectos a cargo de INVIAS, en el cual se implementaron mesas técnicas de trabajo, donde se han atendido y orientado aquellos reportes que afectan la seguridad en los proyectos viales</t>
  </si>
  <si>
    <t>Se adoptó la actualización del Plan de Gestión del Riesgo de Desastres mediante resolución 2695 de 26/07/2022.
Se divulgó a las unidades ejecutoras y Direcciones Territoriales; se realizó seguimiento a  utilización de aplicación movil para reporte de emergencias. Se suscribió convenio 1489/2022 con UniSalle y UniQuindio para generar una metodología cuantitativa del riesgo por movimientos en masa en la red vial no conesionada a cargo del Invías.</t>
  </si>
  <si>
    <t>Se atendieron 59 sitios críticos en los departamentos de Norte de Santander, Risaralda, Caquetá, Antioquia, Boyacá, Meta y Quindío</t>
  </si>
  <si>
    <t xml:space="preserve">Se estructuraron 155 , los cuales fueron para la contratación obra, interventoría, convenios, consultorias. </t>
  </si>
  <si>
    <t>Adopción de la Versión 3 de la Guia de Estructuración de Proyectos mediante resolución del 4754 de 7 de Diciembre de 2022.</t>
  </si>
  <si>
    <t>Se realizaron reuniones y mesas de trabajo internas con la OTIC adelantando el primer prototipo del Sistema usando herramientas Microsoft.</t>
  </si>
  <si>
    <t xml:space="preserve">Se publicaron 16 especificaciones generales de construcción y 3 normas de ensayo. </t>
  </si>
  <si>
    <t>En cuanto al avance en la implementación del sistema de recaudo electrónico vehicular en los peajes a cargo del INVIAS, a la fecha se cuenta con diecinueve (19) estaciones de peaje que cuentan con este Sistema, del total de 30 estaciones de peaje en operación.</t>
  </si>
  <si>
    <t>Dispositivos VIITS:  62 DAI, 105 PTZ,  35 Conteos Fijos, 25 Conteos Móviles, 
9 Drones, 3 Escáner, 8 Radares de velocidad y 6 PMV</t>
  </si>
  <si>
    <t>El día 20 de octubre de 2022 se realizó la sexta rueda de innovación y sostenibilidad, se presentaron 32 tecnologías correspondientes a 21 innovadores. En total  asistieron presencialmente 321 personas y 1807 visualizaciones a través de YouTube.</t>
  </si>
  <si>
    <t xml:space="preserve">Se recolectó la información con  corte al 4° trimestre y el informe consolidado de monitoreo se publicó en https://www.invias.gov.co/index.php/plan-anticorrupcion-y-de-atencion-al-ciudadano#2022. </t>
  </si>
  <si>
    <t>Se terminaron las obras de protección en Santa Bárbara de Iscuandé, Nariño; las obras de protección en Cabuyaro Meta y el mantenimiento y reparación de los ferris de Juriepe, Caño Muco en Vichada y el ferri de Caimito, Sucre.</t>
  </si>
  <si>
    <t xml:space="preserve"> CUARTO TRIMESTRE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</si>
</sst>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_-* #,##0.00_-;\-* #,##0.00_-;_-* &quot;-&quot;_-;_-@_-"/>
    <numFmt numFmtId="168" formatCode="_-* #,##0.0_-;\-* #,##0.0_-;_-* &quot;-&quot;_-;_-@_-"/>
  </numFmts>
  <fonts count="16"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1"/>
      <color theme="3"/>
      <name val="Segoe UI Historic"/>
      <family val="2"/>
    </font>
    <font>
      <b/>
      <sz val="11"/>
      <color theme="3"/>
      <name val="Segoe UI Historic"/>
      <family val="2"/>
    </font>
    <font>
      <b/>
      <sz val="11"/>
      <color theme="0"/>
      <name val="Segoe UI Historic"/>
      <family val="2"/>
    </font>
    <font>
      <sz val="11"/>
      <color theme="0"/>
      <name val="Segoe UI Historic"/>
      <family val="2"/>
    </font>
    <font>
      <sz val="11"/>
      <name val="Segoe UI Historic"/>
      <family val="2"/>
    </font>
    <font>
      <sz val="9"/>
      <color theme="3"/>
      <name val="Segoe UI Historic"/>
      <family val="2"/>
    </font>
    <font>
      <b/>
      <sz val="9"/>
      <color theme="3"/>
      <name val="Segoe UI Historic"/>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3"/>
        <bgColor indexed="64"/>
      </patternFill>
    </fill>
  </fills>
  <borders count="5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thin">
        <color auto="1"/>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style="medium">
        <color auto="1"/>
      </left>
      <right style="thin">
        <color auto="1"/>
      </right>
      <top style="thin">
        <color auto="1"/>
      </top>
      <bottom/>
      <diagonal/>
    </border>
    <border>
      <left style="thin">
        <color auto="1"/>
      </left>
      <right/>
      <top style="thin">
        <color auto="1"/>
      </top>
      <bottom style="medium">
        <color indexed="64"/>
      </bottom>
      <diagonal/>
    </border>
    <border>
      <left/>
      <right style="thin">
        <color auto="1"/>
      </right>
      <top style="thin">
        <color auto="1"/>
      </top>
      <bottom/>
      <diagonal/>
    </border>
    <border>
      <left/>
      <right style="thin">
        <color auto="1"/>
      </right>
      <top/>
      <bottom style="medium">
        <color auto="1"/>
      </bottom>
      <diagonal/>
    </border>
    <border>
      <left style="thin">
        <color auto="1"/>
      </left>
      <right/>
      <top style="thin">
        <color auto="1"/>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medium">
        <color auto="1"/>
      </right>
      <top/>
      <bottom/>
      <diagonal/>
    </border>
    <border>
      <left style="thin">
        <color auto="1"/>
      </left>
      <right style="medium">
        <color auto="1"/>
      </right>
      <top/>
      <bottom style="medium">
        <color auto="1"/>
      </bottom>
      <diagonal/>
    </border>
    <border>
      <left/>
      <right style="medium">
        <color auto="1"/>
      </right>
      <top/>
      <bottom/>
      <diagonal/>
    </border>
    <border>
      <left style="thin">
        <color auto="1"/>
      </left>
      <right/>
      <top/>
      <bottom/>
      <diagonal/>
    </border>
    <border>
      <left/>
      <right style="medium">
        <color auto="1"/>
      </right>
      <top style="medium">
        <color auto="1"/>
      </top>
      <bottom/>
      <diagonal/>
    </border>
    <border>
      <left/>
      <right/>
      <top style="thin">
        <color indexed="64"/>
      </top>
      <bottom/>
      <diagonal/>
    </border>
  </borders>
  <cellStyleXfs count="11">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cellStyleXfs>
  <cellXfs count="341">
    <xf numFmtId="0" fontId="0" fillId="0" borderId="0" xfId="0"/>
    <xf numFmtId="0" fontId="3" fillId="0" borderId="22" xfId="0" applyFont="1" applyBorder="1" applyAlignment="1">
      <alignment horizontal="center" vertic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1" xfId="0" applyFont="1" applyBorder="1" applyAlignment="1">
      <alignment horizontal="center" vertical="center" wrapText="1"/>
    </xf>
    <xf numFmtId="0" fontId="0" fillId="0" borderId="23" xfId="0" applyBorder="1"/>
    <xf numFmtId="0" fontId="3" fillId="0" borderId="19" xfId="0" applyFont="1" applyBorder="1" applyAlignment="1">
      <alignment horizontal="center" vertical="center"/>
    </xf>
    <xf numFmtId="0" fontId="3" fillId="0" borderId="1" xfId="0" applyFont="1" applyBorder="1" applyAlignment="1">
      <alignment horizontal="center" vertical="center"/>
    </xf>
    <xf numFmtId="0" fontId="3" fillId="0" borderId="20" xfId="0" applyFont="1" applyBorder="1" applyAlignment="1">
      <alignment horizontal="center" vertical="center"/>
    </xf>
    <xf numFmtId="0" fontId="0" fillId="0" borderId="0" xfId="0" applyAlignment="1">
      <alignment horizontal="center"/>
    </xf>
    <xf numFmtId="0" fontId="0" fillId="0" borderId="24" xfId="0" applyBorder="1"/>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0" fillId="0" borderId="0" xfId="0"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0" fillId="0" borderId="23" xfId="0" applyBorder="1" applyAlignment="1">
      <alignment horizontal="left" vertical="center" wrapText="1"/>
    </xf>
    <xf numFmtId="0" fontId="3" fillId="0" borderId="21" xfId="0" applyFont="1" applyBorder="1" applyAlignment="1">
      <alignment horizontal="center" vertical="center"/>
    </xf>
    <xf numFmtId="0" fontId="3" fillId="0" borderId="19" xfId="0" applyFont="1" applyBorder="1" applyAlignment="1">
      <alignment horizontal="center" vertical="center" wrapText="1"/>
    </xf>
    <xf numFmtId="0" fontId="3" fillId="0" borderId="1" xfId="0" applyFont="1" applyBorder="1" applyAlignment="1">
      <alignment horizontal="center" vertical="center" wrapText="1"/>
    </xf>
    <xf numFmtId="0" fontId="2" fillId="2" borderId="24" xfId="0" applyFont="1" applyFill="1" applyBorder="1" applyAlignment="1">
      <alignment horizontal="left"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4" fillId="0" borderId="26" xfId="0" applyFont="1" applyBorder="1" applyAlignment="1">
      <alignment horizontal="center" vertical="center" wrapText="1"/>
    </xf>
    <xf numFmtId="0" fontId="3" fillId="0" borderId="4" xfId="0" applyFont="1" applyBorder="1" applyAlignment="1">
      <alignment horizontal="center" vertical="center"/>
    </xf>
    <xf numFmtId="0" fontId="5" fillId="0" borderId="31" xfId="0" applyFont="1" applyBorder="1" applyAlignment="1">
      <alignment vertical="center" wrapText="1"/>
    </xf>
    <xf numFmtId="0" fontId="3" fillId="0" borderId="32" xfId="0" applyFont="1" applyBorder="1" applyAlignment="1">
      <alignment horizontal="center"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0" fillId="2" borderId="23" xfId="0" applyFill="1" applyBorder="1" applyAlignment="1">
      <alignment horizontal="left" vertical="center" wrapText="1"/>
    </xf>
    <xf numFmtId="0" fontId="0" fillId="3" borderId="23" xfId="0" applyFill="1" applyBorder="1"/>
    <xf numFmtId="0" fontId="6" fillId="0" borderId="33"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9" fillId="0" borderId="5" xfId="1" applyFont="1" applyBorder="1" applyAlignment="1">
      <alignment horizontal="center" vertical="center" wrapText="1"/>
    </xf>
    <xf numFmtId="0" fontId="9" fillId="0" borderId="0" xfId="1" applyFont="1" applyAlignment="1">
      <alignment horizontal="center" vertical="center" wrapText="1"/>
    </xf>
    <xf numFmtId="0" fontId="9" fillId="0" borderId="0" xfId="1" applyFont="1" applyAlignment="1">
      <alignment horizontal="justify" vertical="center" wrapText="1"/>
    </xf>
    <xf numFmtId="0" fontId="9" fillId="0" borderId="5" xfId="0" applyFont="1" applyBorder="1" applyAlignment="1">
      <alignment horizontal="center" vertical="center" wrapText="1"/>
    </xf>
    <xf numFmtId="9" fontId="9" fillId="0" borderId="5" xfId="6" applyFont="1" applyFill="1" applyBorder="1" applyAlignment="1">
      <alignment horizontal="center" vertical="center" wrapText="1"/>
    </xf>
    <xf numFmtId="0" fontId="9" fillId="0" borderId="44" xfId="1" applyFont="1" applyBorder="1" applyAlignment="1">
      <alignment horizontal="center" vertical="center" wrapText="1"/>
    </xf>
    <xf numFmtId="0" fontId="9" fillId="0" borderId="0" xfId="0" applyFont="1" applyAlignment="1">
      <alignment horizontal="center" vertical="center" wrapText="1"/>
    </xf>
    <xf numFmtId="9" fontId="9" fillId="0" borderId="0" xfId="6" applyFont="1" applyFill="1" applyBorder="1" applyAlignment="1">
      <alignment horizontal="center" vertical="center" wrapText="1"/>
    </xf>
    <xf numFmtId="0" fontId="9" fillId="0" borderId="0" xfId="0" applyFont="1" applyAlignment="1">
      <alignment horizontal="justify" vertical="center" wrapText="1"/>
    </xf>
    <xf numFmtId="0" fontId="9" fillId="0" borderId="0" xfId="1" applyFont="1" applyAlignment="1">
      <alignment vertical="center" wrapText="1"/>
    </xf>
    <xf numFmtId="0" fontId="9" fillId="0" borderId="0" xfId="1" applyFont="1" applyAlignment="1">
      <alignment horizontal="left" vertical="center" wrapText="1"/>
    </xf>
    <xf numFmtId="0" fontId="9" fillId="0" borderId="11" xfId="1" applyFont="1" applyBorder="1" applyAlignment="1">
      <alignment horizontal="center" vertical="center" wrapText="1"/>
    </xf>
    <xf numFmtId="1" fontId="9" fillId="0" borderId="0" xfId="1" applyNumberFormat="1" applyFont="1" applyAlignment="1">
      <alignment horizontal="center" vertical="center" wrapText="1"/>
    </xf>
    <xf numFmtId="9" fontId="9" fillId="0" borderId="0" xfId="1" applyNumberFormat="1" applyFont="1" applyAlignment="1">
      <alignment horizontal="center" vertical="center" wrapText="1"/>
    </xf>
    <xf numFmtId="0" fontId="10" fillId="0" borderId="0" xfId="1" applyFont="1" applyAlignment="1">
      <alignment horizontal="left" vertical="center" wrapText="1"/>
    </xf>
    <xf numFmtId="10" fontId="9" fillId="0" borderId="0" xfId="2" applyFont="1" applyAlignment="1">
      <alignment vertical="center" wrapText="1"/>
    </xf>
    <xf numFmtId="10" fontId="10" fillId="0" borderId="0" xfId="2" applyFont="1" applyAlignment="1">
      <alignment horizontal="left" vertical="center" wrapText="1"/>
    </xf>
    <xf numFmtId="10" fontId="10" fillId="0" borderId="0" xfId="2" applyFont="1" applyAlignment="1">
      <alignment horizontal="center" vertical="center" wrapText="1"/>
    </xf>
    <xf numFmtId="10" fontId="10" fillId="0" borderId="0" xfId="2" applyFont="1" applyAlignment="1">
      <alignment horizontal="justify" vertical="center" wrapText="1"/>
    </xf>
    <xf numFmtId="0" fontId="10" fillId="0" borderId="0" xfId="1" applyFont="1" applyAlignment="1">
      <alignment horizontal="center" vertical="center" wrapText="1"/>
    </xf>
    <xf numFmtId="0" fontId="11" fillId="4" borderId="45" xfId="1" applyFont="1" applyFill="1" applyBorder="1" applyAlignment="1">
      <alignment horizontal="center" vertical="center" wrapText="1"/>
    </xf>
    <xf numFmtId="0" fontId="11" fillId="4" borderId="48" xfId="0" applyFont="1" applyFill="1" applyBorder="1" applyAlignment="1">
      <alignment horizontal="center" vertical="center" wrapText="1"/>
    </xf>
    <xf numFmtId="0" fontId="11" fillId="4" borderId="26" xfId="0" applyFont="1" applyFill="1" applyBorder="1" applyAlignment="1">
      <alignment horizontal="center" vertical="center" wrapText="1"/>
    </xf>
    <xf numFmtId="0" fontId="10" fillId="0" borderId="0" xfId="1" applyFont="1" applyAlignment="1">
      <alignment vertical="center" wrapText="1"/>
    </xf>
    <xf numFmtId="0" fontId="9" fillId="0" borderId="43" xfId="0" applyFont="1" applyBorder="1" applyAlignment="1">
      <alignment horizontal="center" vertical="center" wrapText="1"/>
    </xf>
    <xf numFmtId="0" fontId="9" fillId="0" borderId="5" xfId="0" applyFont="1" applyBorder="1" applyAlignment="1">
      <alignment horizontal="left" vertical="center" wrapText="1"/>
    </xf>
    <xf numFmtId="10" fontId="9" fillId="0" borderId="0" xfId="2" applyFont="1" applyAlignment="1">
      <alignment horizontal="left" vertical="center" wrapText="1"/>
    </xf>
    <xf numFmtId="0" fontId="9" fillId="0" borderId="5" xfId="1" applyFont="1" applyBorder="1" applyAlignment="1">
      <alignment horizontal="left" vertical="center" wrapText="1"/>
    </xf>
    <xf numFmtId="0" fontId="9" fillId="0" borderId="43" xfId="1" applyFont="1" applyBorder="1" applyAlignment="1">
      <alignment horizontal="center" vertical="center" wrapText="1"/>
    </xf>
    <xf numFmtId="0" fontId="10" fillId="0" borderId="55" xfId="1" applyFont="1" applyBorder="1" applyAlignment="1">
      <alignment vertical="center" wrapText="1"/>
    </xf>
    <xf numFmtId="0" fontId="9" fillId="0" borderId="0" xfId="0" applyFont="1" applyAlignment="1">
      <alignment horizontal="left" vertical="center" wrapText="1"/>
    </xf>
    <xf numFmtId="0" fontId="11" fillId="4" borderId="1" xfId="0" applyFont="1" applyFill="1" applyBorder="1" applyAlignment="1">
      <alignment horizontal="center" vertical="center" wrapText="1"/>
    </xf>
    <xf numFmtId="4" fontId="9" fillId="0" borderId="0" xfId="7" applyNumberFormat="1" applyFont="1" applyFill="1" applyBorder="1" applyAlignment="1">
      <alignment horizontal="center" vertical="center" wrapText="1"/>
    </xf>
    <xf numFmtId="4" fontId="9" fillId="0" borderId="0" xfId="1" applyNumberFormat="1" applyFont="1" applyAlignment="1">
      <alignment horizontal="center" vertical="center" wrapText="1"/>
    </xf>
    <xf numFmtId="10" fontId="9" fillId="0" borderId="0" xfId="1" applyNumberFormat="1" applyFont="1" applyAlignment="1">
      <alignment horizontal="justify" vertical="center" wrapText="1"/>
    </xf>
    <xf numFmtId="10" fontId="9" fillId="0" borderId="0" xfId="2" applyFont="1" applyAlignment="1">
      <alignment horizontal="center" vertical="center" wrapText="1"/>
    </xf>
    <xf numFmtId="10" fontId="9" fillId="0" borderId="0" xfId="2" applyFont="1" applyAlignment="1">
      <alignment horizontal="justify" vertical="center" wrapText="1"/>
    </xf>
    <xf numFmtId="0" fontId="11" fillId="4" borderId="56" xfId="1" applyFont="1" applyFill="1" applyBorder="1" applyAlignment="1">
      <alignment horizontal="center" vertical="center" wrapText="1"/>
    </xf>
    <xf numFmtId="0" fontId="11" fillId="4" borderId="46"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9" fillId="0" borderId="0" xfId="0" applyFont="1" applyAlignment="1">
      <alignment vertical="center" wrapText="1"/>
    </xf>
    <xf numFmtId="2" fontId="9" fillId="0" borderId="0" xfId="1" applyNumberFormat="1" applyFont="1" applyAlignment="1">
      <alignment horizontal="center" vertical="center" wrapText="1"/>
    </xf>
    <xf numFmtId="9" fontId="9" fillId="0" borderId="0" xfId="3" applyFont="1" applyFill="1" applyBorder="1" applyAlignment="1">
      <alignment horizontal="center" vertical="center" wrapText="1"/>
    </xf>
    <xf numFmtId="2" fontId="9" fillId="0" borderId="5" xfId="1" applyNumberFormat="1" applyFont="1" applyBorder="1" applyAlignment="1">
      <alignment horizontal="center" vertical="center" wrapText="1"/>
    </xf>
    <xf numFmtId="0" fontId="12" fillId="4" borderId="45" xfId="1" applyFont="1" applyFill="1" applyBorder="1" applyAlignment="1">
      <alignment horizontal="center" vertical="center" wrapText="1"/>
    </xf>
    <xf numFmtId="0" fontId="12" fillId="4" borderId="48" xfId="0" applyFont="1" applyFill="1" applyBorder="1" applyAlignment="1">
      <alignment horizontal="center" vertical="center" wrapText="1"/>
    </xf>
    <xf numFmtId="0" fontId="12" fillId="4" borderId="26" xfId="0" applyFont="1" applyFill="1" applyBorder="1" applyAlignment="1">
      <alignment horizontal="center" vertical="center" wrapText="1"/>
    </xf>
    <xf numFmtId="41" fontId="9" fillId="0" borderId="0" xfId="8" applyFont="1" applyFill="1" applyBorder="1" applyAlignment="1">
      <alignment horizontal="center" vertical="center" wrapText="1"/>
    </xf>
    <xf numFmtId="41" fontId="9" fillId="0" borderId="0" xfId="8" applyFont="1" applyFill="1" applyAlignment="1">
      <alignment horizontal="center" vertical="center" wrapText="1"/>
    </xf>
    <xf numFmtId="0" fontId="9" fillId="0" borderId="25" xfId="0" applyFont="1" applyBorder="1" applyAlignment="1">
      <alignment horizontal="center" vertical="center" wrapText="1"/>
    </xf>
    <xf numFmtId="0" fontId="9" fillId="0" borderId="5" xfId="0" applyFont="1" applyBorder="1" applyAlignment="1">
      <alignment vertical="center" wrapText="1"/>
    </xf>
    <xf numFmtId="0" fontId="11" fillId="4" borderId="1" xfId="1" applyFont="1" applyFill="1" applyBorder="1" applyAlignment="1">
      <alignment horizontal="center" vertical="center" wrapText="1"/>
    </xf>
    <xf numFmtId="0" fontId="9" fillId="0" borderId="41" xfId="0" applyFont="1" applyBorder="1" applyAlignment="1">
      <alignment horizontal="center" vertical="center" wrapText="1"/>
    </xf>
    <xf numFmtId="0" fontId="11" fillId="4" borderId="2" xfId="1" applyFont="1" applyFill="1" applyBorder="1" applyAlignment="1">
      <alignment horizontal="center" vertical="center" wrapText="1"/>
    </xf>
    <xf numFmtId="0" fontId="9" fillId="0" borderId="40" xfId="0" applyFont="1" applyBorder="1" applyAlignment="1">
      <alignment horizontal="center" vertical="center" wrapText="1"/>
    </xf>
    <xf numFmtId="0" fontId="12" fillId="4" borderId="56" xfId="1" applyFont="1" applyFill="1" applyBorder="1" applyAlignment="1">
      <alignment horizontal="center" vertical="center" wrapText="1"/>
    </xf>
    <xf numFmtId="0" fontId="12" fillId="4" borderId="46"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9" fillId="0" borderId="18"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6" xfId="0" applyFont="1" applyBorder="1" applyAlignment="1">
      <alignment horizontal="center" vertical="center" wrapText="1"/>
    </xf>
    <xf numFmtId="4" fontId="9" fillId="0" borderId="5" xfId="7" applyNumberFormat="1" applyFont="1" applyFill="1" applyBorder="1" applyAlignment="1">
      <alignment horizontal="center" vertical="center" wrapText="1"/>
    </xf>
    <xf numFmtId="0" fontId="9" fillId="0" borderId="1" xfId="1" applyFont="1" applyBorder="1" applyAlignment="1">
      <alignment horizontal="center" vertical="center" wrapText="1"/>
    </xf>
    <xf numFmtId="0" fontId="9" fillId="0" borderId="18" xfId="1" applyFont="1" applyBorder="1" applyAlignment="1">
      <alignment horizontal="center" vertical="center" wrapText="1"/>
    </xf>
    <xf numFmtId="0" fontId="9" fillId="0" borderId="26" xfId="1" applyFont="1" applyBorder="1" applyAlignment="1">
      <alignment horizontal="center" vertical="center" wrapText="1"/>
    </xf>
    <xf numFmtId="0" fontId="9" fillId="0" borderId="44"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29"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2" xfId="1" applyFont="1" applyBorder="1" applyAlignment="1">
      <alignment horizontal="center" vertical="center" wrapText="1"/>
    </xf>
    <xf numFmtId="0" fontId="10" fillId="3" borderId="0" xfId="1" applyFont="1" applyFill="1" applyAlignment="1">
      <alignment vertical="center" wrapText="1"/>
    </xf>
    <xf numFmtId="0" fontId="9" fillId="3" borderId="18" xfId="1" applyFont="1" applyFill="1" applyBorder="1" applyAlignment="1">
      <alignment horizontal="center" vertical="center" wrapText="1"/>
    </xf>
    <xf numFmtId="0" fontId="9" fillId="3" borderId="29" xfId="1" applyFont="1" applyFill="1" applyBorder="1" applyAlignment="1">
      <alignment horizontal="center" vertical="center" wrapText="1"/>
    </xf>
    <xf numFmtId="1" fontId="9" fillId="3" borderId="29" xfId="6" applyNumberFormat="1" applyFont="1" applyFill="1" applyBorder="1" applyAlignment="1">
      <alignment horizontal="center" vertical="center" wrapText="1"/>
    </xf>
    <xf numFmtId="1" fontId="9" fillId="3" borderId="58" xfId="6" applyNumberFormat="1" applyFont="1" applyFill="1" applyBorder="1" applyAlignment="1">
      <alignment horizontal="center" vertical="center" wrapText="1"/>
    </xf>
    <xf numFmtId="2" fontId="9" fillId="3" borderId="18" xfId="1" applyNumberFormat="1" applyFont="1" applyFill="1" applyBorder="1" applyAlignment="1">
      <alignment horizontal="center" vertical="center" wrapText="1"/>
    </xf>
    <xf numFmtId="9" fontId="9" fillId="3" borderId="18" xfId="6" applyFont="1" applyFill="1" applyBorder="1" applyAlignment="1">
      <alignment horizontal="center" vertical="center" wrapText="1"/>
    </xf>
    <xf numFmtId="10" fontId="9" fillId="3" borderId="21" xfId="1" applyNumberFormat="1" applyFont="1" applyFill="1" applyBorder="1" applyAlignment="1">
      <alignment horizontal="justify" vertical="center" wrapText="1"/>
    </xf>
    <xf numFmtId="0" fontId="9" fillId="3" borderId="0" xfId="1" applyFont="1" applyFill="1" applyAlignment="1">
      <alignment vertical="center" wrapText="1"/>
    </xf>
    <xf numFmtId="0" fontId="9" fillId="3" borderId="1" xfId="1" applyFont="1" applyFill="1" applyBorder="1" applyAlignment="1">
      <alignment horizontal="center" vertical="center" wrapText="1"/>
    </xf>
    <xf numFmtId="1" fontId="9" fillId="3" borderId="2" xfId="6" applyNumberFormat="1" applyFont="1" applyFill="1" applyBorder="1" applyAlignment="1">
      <alignment horizontal="center" vertical="center" wrapText="1"/>
    </xf>
    <xf numFmtId="2" fontId="9" fillId="3" borderId="1" xfId="1" applyNumberFormat="1" applyFont="1" applyFill="1" applyBorder="1" applyAlignment="1">
      <alignment horizontal="center" vertical="center" wrapText="1"/>
    </xf>
    <xf numFmtId="9" fontId="9" fillId="3" borderId="1" xfId="6" applyFont="1" applyFill="1" applyBorder="1" applyAlignment="1">
      <alignment horizontal="center" vertical="center" wrapText="1"/>
    </xf>
    <xf numFmtId="10" fontId="9" fillId="3" borderId="20" xfId="1" applyNumberFormat="1" applyFont="1" applyFill="1" applyBorder="1" applyAlignment="1">
      <alignment horizontal="left" vertical="center" wrapText="1"/>
    </xf>
    <xf numFmtId="10" fontId="14" fillId="3" borderId="20" xfId="1" applyNumberFormat="1" applyFont="1" applyFill="1" applyBorder="1" applyAlignment="1">
      <alignment horizontal="left" vertical="center" wrapText="1"/>
    </xf>
    <xf numFmtId="10" fontId="15" fillId="3" borderId="20" xfId="1" applyNumberFormat="1" applyFont="1" applyFill="1" applyBorder="1" applyAlignment="1">
      <alignment horizontal="left" vertical="center" wrapText="1"/>
    </xf>
    <xf numFmtId="0" fontId="9" fillId="3" borderId="1" xfId="3" applyNumberFormat="1" applyFont="1" applyFill="1" applyBorder="1" applyAlignment="1">
      <alignment horizontal="center" vertical="center" wrapText="1"/>
    </xf>
    <xf numFmtId="10" fontId="9" fillId="3" borderId="20" xfId="1" applyNumberFormat="1" applyFont="1" applyFill="1" applyBorder="1" applyAlignment="1">
      <alignment horizontal="justify" vertical="center" wrapText="1"/>
    </xf>
    <xf numFmtId="43" fontId="9" fillId="3" borderId="2" xfId="7" applyFont="1" applyFill="1" applyBorder="1" applyAlignment="1">
      <alignment horizontal="center" vertical="center" wrapText="1"/>
    </xf>
    <xf numFmtId="43" fontId="9" fillId="3" borderId="58" xfId="7" applyFont="1" applyFill="1" applyBorder="1" applyAlignment="1">
      <alignment horizontal="center" vertical="center" wrapText="1"/>
    </xf>
    <xf numFmtId="43" fontId="9" fillId="3" borderId="1" xfId="7" applyFont="1" applyFill="1" applyBorder="1" applyAlignment="1">
      <alignment horizontal="center" vertical="center" wrapText="1"/>
    </xf>
    <xf numFmtId="43" fontId="9" fillId="3" borderId="1" xfId="7" applyFont="1" applyFill="1" applyBorder="1" applyAlignment="1">
      <alignment horizontal="center" vertical="center"/>
    </xf>
    <xf numFmtId="10" fontId="15" fillId="3" borderId="20" xfId="1" applyNumberFormat="1" applyFont="1" applyFill="1" applyBorder="1" applyAlignment="1">
      <alignment horizontal="justify" vertical="center" wrapText="1"/>
    </xf>
    <xf numFmtId="1" fontId="13" fillId="3" borderId="2" xfId="6" applyNumberFormat="1" applyFont="1" applyFill="1" applyBorder="1" applyAlignment="1">
      <alignment horizontal="center" vertical="center" wrapText="1"/>
    </xf>
    <xf numFmtId="0" fontId="9" fillId="3" borderId="1" xfId="6" applyNumberFormat="1" applyFont="1" applyFill="1" applyBorder="1" applyAlignment="1">
      <alignment horizontal="center" vertical="center" wrapText="1"/>
    </xf>
    <xf numFmtId="0" fontId="9" fillId="3" borderId="55" xfId="1" applyFont="1" applyFill="1" applyBorder="1" applyAlignment="1">
      <alignment horizontal="justify" vertical="center" wrapText="1"/>
    </xf>
    <xf numFmtId="1" fontId="9" fillId="3" borderId="1" xfId="1" applyNumberFormat="1" applyFont="1" applyFill="1" applyBorder="1" applyAlignment="1">
      <alignment horizontal="center" vertical="center" wrapText="1"/>
    </xf>
    <xf numFmtId="0" fontId="10" fillId="3" borderId="0" xfId="1" applyFont="1" applyFill="1" applyAlignment="1">
      <alignment horizontal="center" vertical="center" wrapText="1"/>
    </xf>
    <xf numFmtId="10" fontId="9" fillId="3" borderId="20" xfId="1" applyNumberFormat="1" applyFont="1" applyFill="1" applyBorder="1" applyAlignment="1">
      <alignment horizontal="center" vertical="center" wrapText="1"/>
    </xf>
    <xf numFmtId="0" fontId="9" fillId="3" borderId="0" xfId="1" applyFont="1" applyFill="1" applyAlignment="1">
      <alignment horizontal="center" vertical="center" wrapText="1"/>
    </xf>
    <xf numFmtId="0" fontId="9" fillId="3" borderId="21" xfId="0" applyFont="1" applyFill="1" applyBorder="1" applyAlignment="1">
      <alignment horizontal="justify" vertical="center" wrapText="1"/>
    </xf>
    <xf numFmtId="0" fontId="3" fillId="0" borderId="14"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0" fontId="9" fillId="0" borderId="0" xfId="0" applyFont="1" applyAlignment="1">
      <alignment horizontal="left" vertical="center" wrapText="1"/>
    </xf>
    <xf numFmtId="0" fontId="9" fillId="0" borderId="0" xfId="1" applyFont="1" applyAlignment="1">
      <alignment horizontal="left" vertical="center" wrapText="1"/>
    </xf>
    <xf numFmtId="0" fontId="11" fillId="4" borderId="51" xfId="0" applyFont="1" applyFill="1" applyBorder="1" applyAlignment="1">
      <alignment horizontal="center" vertical="center" wrapText="1"/>
    </xf>
    <xf numFmtId="0" fontId="11" fillId="4" borderId="42" xfId="0" applyFont="1" applyFill="1" applyBorder="1" applyAlignment="1">
      <alignment horizontal="center" vertical="center" wrapText="1"/>
    </xf>
    <xf numFmtId="0" fontId="11" fillId="4" borderId="32" xfId="0" applyFont="1" applyFill="1" applyBorder="1" applyAlignment="1">
      <alignment horizontal="center" vertical="center" wrapText="1"/>
    </xf>
    <xf numFmtId="0" fontId="9" fillId="0" borderId="17"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25" xfId="0" applyFont="1" applyBorder="1" applyAlignment="1">
      <alignment horizontal="center" vertical="center" wrapText="1"/>
    </xf>
    <xf numFmtId="0" fontId="11" fillId="4" borderId="29" xfId="1" applyFont="1" applyFill="1" applyBorder="1" applyAlignment="1">
      <alignment horizontal="center" vertical="center" wrapText="1"/>
    </xf>
    <xf numFmtId="0" fontId="11" fillId="4" borderId="36" xfId="1" applyFont="1" applyFill="1" applyBorder="1" applyAlignment="1">
      <alignment horizontal="center" vertical="center" wrapText="1"/>
    </xf>
    <xf numFmtId="0" fontId="11" fillId="4" borderId="17" xfId="1" applyFont="1" applyFill="1" applyBorder="1" applyAlignment="1">
      <alignment horizontal="center" vertical="center" wrapText="1"/>
    </xf>
    <xf numFmtId="0" fontId="11" fillId="4" borderId="19" xfId="1" applyFont="1" applyFill="1" applyBorder="1" applyAlignment="1">
      <alignment horizontal="center" vertical="center" wrapText="1"/>
    </xf>
    <xf numFmtId="0" fontId="11" fillId="4" borderId="47"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11" fillId="4" borderId="1" xfId="1" applyFont="1" applyFill="1" applyBorder="1" applyAlignment="1">
      <alignment horizontal="center" vertical="center" wrapText="1"/>
    </xf>
    <xf numFmtId="0" fontId="11" fillId="4" borderId="2" xfId="1" applyFont="1" applyFill="1" applyBorder="1" applyAlignment="1">
      <alignment horizontal="center" vertical="center" wrapText="1"/>
    </xf>
    <xf numFmtId="0" fontId="11" fillId="4" borderId="30" xfId="1" applyFont="1" applyFill="1" applyBorder="1" applyAlignment="1">
      <alignment horizontal="center" vertical="center" wrapText="1"/>
    </xf>
    <xf numFmtId="0" fontId="11" fillId="4" borderId="53" xfId="1" applyFont="1" applyFill="1" applyBorder="1" applyAlignment="1">
      <alignment horizontal="center" vertical="center" wrapText="1"/>
    </xf>
    <xf numFmtId="0" fontId="11" fillId="4" borderId="57" xfId="1" applyFont="1" applyFill="1" applyBorder="1" applyAlignment="1">
      <alignment horizontal="center" vertical="center" wrapText="1"/>
    </xf>
    <xf numFmtId="0" fontId="11" fillId="4" borderId="55" xfId="1" applyFont="1" applyFill="1" applyBorder="1" applyAlignment="1">
      <alignment horizontal="center" vertical="center" wrapText="1"/>
    </xf>
    <xf numFmtId="0" fontId="11" fillId="4" borderId="37"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11" fillId="4" borderId="39" xfId="0" applyFont="1" applyFill="1" applyBorder="1" applyAlignment="1">
      <alignment horizontal="center" vertical="center" wrapText="1"/>
    </xf>
    <xf numFmtId="0" fontId="9" fillId="0" borderId="1" xfId="1" applyFont="1" applyBorder="1" applyAlignment="1">
      <alignment horizontal="center" vertical="center" wrapText="1"/>
    </xf>
    <xf numFmtId="0" fontId="9" fillId="0" borderId="20" xfId="1" applyFont="1" applyBorder="1" applyAlignment="1">
      <alignment horizontal="center" vertical="center" wrapText="1"/>
    </xf>
    <xf numFmtId="0" fontId="10" fillId="0" borderId="7" xfId="1" applyFont="1" applyBorder="1" applyAlignment="1">
      <alignment horizontal="center" vertical="center" wrapText="1"/>
    </xf>
    <xf numFmtId="0" fontId="10" fillId="0" borderId="0" xfId="1" applyFont="1" applyAlignment="1">
      <alignment horizontal="center" vertical="center" wrapText="1"/>
    </xf>
    <xf numFmtId="0" fontId="9" fillId="0" borderId="46" xfId="1" applyFont="1" applyBorder="1" applyAlignment="1">
      <alignment horizontal="center" vertical="center" wrapText="1"/>
    </xf>
    <xf numFmtId="0" fontId="9" fillId="0" borderId="49" xfId="1" applyFont="1" applyBorder="1" applyAlignment="1">
      <alignment horizontal="center" vertical="center" wrapText="1"/>
    </xf>
    <xf numFmtId="0" fontId="9" fillId="0" borderId="45" xfId="1" applyFont="1" applyBorder="1" applyAlignment="1">
      <alignment horizontal="center" vertical="center" wrapText="1"/>
    </xf>
    <xf numFmtId="0" fontId="9" fillId="0" borderId="50" xfId="1" applyFont="1" applyBorder="1" applyAlignment="1">
      <alignment horizontal="center" vertical="center" wrapText="1"/>
    </xf>
    <xf numFmtId="0" fontId="10" fillId="0" borderId="14" xfId="1" applyFont="1" applyBorder="1" applyAlignment="1">
      <alignment horizontal="left" vertical="center" wrapText="1"/>
    </xf>
    <xf numFmtId="0" fontId="10" fillId="0" borderId="16" xfId="1" applyFont="1" applyBorder="1" applyAlignment="1">
      <alignment horizontal="left" vertical="center" wrapText="1"/>
    </xf>
    <xf numFmtId="0" fontId="10" fillId="0" borderId="15" xfId="1" applyFont="1" applyBorder="1" applyAlignment="1">
      <alignment horizontal="left" vertical="center" wrapText="1"/>
    </xf>
    <xf numFmtId="0" fontId="10" fillId="0" borderId="14" xfId="1" applyFont="1" applyBorder="1" applyAlignment="1">
      <alignment horizontal="justify" vertical="center" wrapText="1"/>
    </xf>
    <xf numFmtId="0" fontId="10" fillId="0" borderId="16" xfId="1" applyFont="1" applyBorder="1" applyAlignment="1">
      <alignment horizontal="justify" vertical="center" wrapText="1"/>
    </xf>
    <xf numFmtId="0" fontId="10" fillId="0" borderId="15" xfId="1" applyFont="1" applyBorder="1" applyAlignment="1">
      <alignment horizontal="justify" vertical="center" wrapText="1"/>
    </xf>
    <xf numFmtId="0" fontId="9" fillId="0" borderId="14" xfId="1" applyFont="1" applyBorder="1" applyAlignment="1">
      <alignment horizontal="justify" vertical="center" wrapText="1"/>
    </xf>
    <xf numFmtId="0" fontId="9" fillId="0" borderId="16" xfId="1" applyFont="1" applyBorder="1" applyAlignment="1">
      <alignment horizontal="justify" vertical="center" wrapText="1"/>
    </xf>
    <xf numFmtId="0" fontId="9" fillId="0" borderId="15" xfId="1" applyFont="1" applyBorder="1" applyAlignment="1">
      <alignment horizontal="justify" vertical="center" wrapText="1"/>
    </xf>
    <xf numFmtId="0" fontId="9" fillId="0" borderId="10" xfId="1" applyFont="1" applyBorder="1" applyAlignment="1">
      <alignment horizontal="center" vertical="center" wrapText="1"/>
    </xf>
    <xf numFmtId="0" fontId="9" fillId="0" borderId="11" xfId="1" applyFont="1" applyBorder="1" applyAlignment="1">
      <alignment horizontal="center" vertical="center" wrapText="1"/>
    </xf>
    <xf numFmtId="0" fontId="9" fillId="0" borderId="6" xfId="1" applyFont="1" applyBorder="1" applyAlignment="1">
      <alignment horizontal="center" vertical="center" wrapText="1"/>
    </xf>
    <xf numFmtId="0" fontId="9" fillId="0" borderId="8" xfId="1" applyFont="1" applyBorder="1" applyAlignment="1">
      <alignment horizontal="center" vertical="center" wrapText="1"/>
    </xf>
    <xf numFmtId="0" fontId="9" fillId="0" borderId="12" xfId="1" applyFont="1" applyBorder="1" applyAlignment="1">
      <alignment horizontal="center" vertical="center" wrapText="1"/>
    </xf>
    <xf numFmtId="0" fontId="9" fillId="0" borderId="17" xfId="1" applyFont="1" applyBorder="1" applyAlignment="1">
      <alignment horizontal="center" vertical="center" wrapText="1"/>
    </xf>
    <xf numFmtId="0" fontId="9" fillId="0" borderId="19" xfId="1" applyFont="1" applyBorder="1" applyAlignment="1">
      <alignment horizontal="center" vertical="center" wrapText="1"/>
    </xf>
    <xf numFmtId="0" fontId="9" fillId="0" borderId="25" xfId="1" applyFont="1" applyBorder="1" applyAlignment="1">
      <alignment horizontal="center" vertical="center" wrapText="1"/>
    </xf>
    <xf numFmtId="0" fontId="9" fillId="0" borderId="18" xfId="1" applyFont="1" applyBorder="1" applyAlignment="1">
      <alignment horizontal="center" vertical="center" wrapText="1"/>
    </xf>
    <xf numFmtId="0" fontId="9" fillId="0" borderId="21" xfId="1" applyFont="1" applyBorder="1" applyAlignment="1">
      <alignment horizontal="center" vertical="center" wrapText="1"/>
    </xf>
    <xf numFmtId="0" fontId="9" fillId="0" borderId="2" xfId="1" applyFont="1" applyBorder="1" applyAlignment="1">
      <alignment horizontal="center" vertical="center" wrapText="1"/>
    </xf>
    <xf numFmtId="0" fontId="9" fillId="0" borderId="4" xfId="1" applyFont="1" applyBorder="1" applyAlignment="1">
      <alignment horizontal="center" vertical="center" wrapText="1"/>
    </xf>
    <xf numFmtId="0" fontId="9" fillId="0" borderId="5" xfId="1" applyFont="1" applyBorder="1" applyAlignment="1">
      <alignment horizontal="center" vertical="center" wrapText="1"/>
    </xf>
    <xf numFmtId="0" fontId="9" fillId="0" borderId="7" xfId="1" applyFont="1" applyBorder="1" applyAlignment="1">
      <alignment horizontal="center" vertical="center" wrapText="1"/>
    </xf>
    <xf numFmtId="0" fontId="9" fillId="0" borderId="0" xfId="1" applyFont="1" applyAlignment="1">
      <alignment horizontal="center" vertical="center" wrapText="1"/>
    </xf>
    <xf numFmtId="0" fontId="9" fillId="0" borderId="27" xfId="1" applyFont="1" applyBorder="1" applyAlignment="1">
      <alignment horizontal="center" vertical="center" wrapText="1"/>
    </xf>
    <xf numFmtId="0" fontId="11" fillId="4" borderId="13" xfId="1" applyFont="1" applyFill="1" applyBorder="1" applyAlignment="1">
      <alignment horizontal="center" vertical="center" wrapText="1"/>
    </xf>
    <xf numFmtId="0" fontId="11" fillId="4" borderId="26" xfId="1" applyFont="1" applyFill="1" applyBorder="1" applyAlignment="1">
      <alignment horizontal="center" vertical="center" wrapText="1"/>
    </xf>
    <xf numFmtId="0" fontId="9" fillId="0" borderId="28" xfId="0" applyFont="1" applyBorder="1" applyAlignment="1">
      <alignment horizontal="center" vertical="center" wrapText="1"/>
    </xf>
    <xf numFmtId="0" fontId="9" fillId="0" borderId="40" xfId="0" applyFont="1" applyBorder="1" applyAlignment="1">
      <alignment horizontal="center" vertical="center" wrapText="1"/>
    </xf>
    <xf numFmtId="0" fontId="9" fillId="0" borderId="41" xfId="0" applyFont="1" applyBorder="1" applyAlignment="1">
      <alignment horizontal="center" vertical="center" wrapText="1"/>
    </xf>
    <xf numFmtId="0" fontId="11" fillId="4" borderId="18" xfId="0" applyFont="1" applyFill="1" applyBorder="1" applyAlignment="1">
      <alignment horizontal="center" vertical="center" wrapText="1"/>
    </xf>
    <xf numFmtId="0" fontId="11" fillId="4" borderId="54" xfId="1" applyFont="1" applyFill="1" applyBorder="1" applyAlignment="1">
      <alignment horizontal="center" vertical="center" wrapText="1"/>
    </xf>
    <xf numFmtId="0" fontId="11" fillId="4" borderId="25" xfId="1" applyFont="1" applyFill="1" applyBorder="1" applyAlignment="1">
      <alignment horizontal="center" vertical="center" wrapText="1"/>
    </xf>
    <xf numFmtId="0" fontId="12" fillId="4" borderId="37"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9" fillId="0" borderId="47" xfId="0" applyFont="1" applyBorder="1" applyAlignment="1">
      <alignment horizontal="center" vertical="center" wrapText="1"/>
    </xf>
    <xf numFmtId="0" fontId="9" fillId="0" borderId="28" xfId="1" applyFont="1" applyBorder="1" applyAlignment="1">
      <alignment horizontal="center" vertical="center" wrapText="1"/>
    </xf>
    <xf numFmtId="0" fontId="9" fillId="0" borderId="40" xfId="1" applyFont="1" applyBorder="1" applyAlignment="1">
      <alignment horizontal="center" vertical="center" wrapText="1"/>
    </xf>
    <xf numFmtId="0" fontId="9" fillId="0" borderId="41" xfId="1" applyFont="1" applyBorder="1" applyAlignment="1">
      <alignment horizontal="center" vertical="center" wrapText="1"/>
    </xf>
    <xf numFmtId="0" fontId="10" fillId="0" borderId="0" xfId="1" applyFont="1" applyAlignment="1">
      <alignment horizontal="left" vertical="center" wrapText="1"/>
    </xf>
    <xf numFmtId="0" fontId="9" fillId="3" borderId="17" xfId="0" applyFont="1" applyFill="1" applyBorder="1" applyAlignment="1">
      <alignment horizontal="center" vertical="center" wrapText="1"/>
    </xf>
    <xf numFmtId="0" fontId="9" fillId="3" borderId="18"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9" fillId="3" borderId="1" xfId="0" applyFont="1" applyFill="1" applyBorder="1" applyAlignment="1">
      <alignment horizontal="center" vertical="center" wrapText="1"/>
    </xf>
    <xf numFmtId="9" fontId="9" fillId="3" borderId="1" xfId="1" applyNumberFormat="1" applyFont="1" applyFill="1" applyBorder="1" applyAlignment="1">
      <alignment horizontal="center" vertical="center" wrapText="1"/>
    </xf>
    <xf numFmtId="0" fontId="9" fillId="3" borderId="25" xfId="0" applyFont="1" applyFill="1" applyBorder="1" applyAlignment="1">
      <alignment horizontal="center" vertical="center" wrapText="1"/>
    </xf>
    <xf numFmtId="0" fontId="9" fillId="3" borderId="26" xfId="1" applyFont="1" applyFill="1" applyBorder="1" applyAlignment="1">
      <alignment horizontal="center" vertical="center" wrapText="1"/>
    </xf>
    <xf numFmtId="9" fontId="9" fillId="3" borderId="26" xfId="1" applyNumberFormat="1" applyFont="1" applyFill="1" applyBorder="1" applyAlignment="1">
      <alignment horizontal="center" vertical="center" wrapText="1"/>
    </xf>
    <xf numFmtId="9" fontId="9" fillId="3" borderId="26" xfId="6" applyFont="1" applyFill="1" applyBorder="1" applyAlignment="1">
      <alignment horizontal="center" vertical="center" wrapText="1"/>
    </xf>
    <xf numFmtId="10" fontId="9" fillId="3" borderId="27" xfId="1" applyNumberFormat="1" applyFont="1" applyFill="1" applyBorder="1" applyAlignment="1">
      <alignment horizontal="justify" vertical="center" wrapText="1"/>
    </xf>
    <xf numFmtId="0" fontId="9" fillId="3" borderId="41" xfId="0" applyFont="1" applyFill="1" applyBorder="1" applyAlignment="1">
      <alignment horizontal="center" vertical="center" wrapText="1"/>
    </xf>
    <xf numFmtId="9" fontId="9" fillId="3" borderId="13" xfId="6" applyFont="1" applyFill="1" applyBorder="1" applyAlignment="1">
      <alignment horizontal="center" vertical="center" wrapText="1"/>
    </xf>
    <xf numFmtId="10" fontId="9" fillId="3" borderId="54" xfId="1" applyNumberFormat="1" applyFont="1" applyFill="1" applyBorder="1" applyAlignment="1">
      <alignment horizontal="justify" vertical="center" wrapText="1"/>
    </xf>
    <xf numFmtId="0" fontId="9" fillId="3" borderId="43" xfId="0" applyFont="1" applyFill="1" applyBorder="1" applyAlignment="1">
      <alignment horizontal="center" vertical="center" wrapText="1"/>
    </xf>
    <xf numFmtId="9" fontId="9" fillId="3" borderId="44" xfId="6" applyFont="1" applyFill="1" applyBorder="1" applyAlignment="1">
      <alignment horizontal="center" vertical="center" wrapText="1"/>
    </xf>
    <xf numFmtId="0" fontId="9" fillId="3" borderId="3" xfId="0" applyFont="1" applyFill="1" applyBorder="1" applyAlignment="1">
      <alignment horizontal="center" vertical="center" wrapText="1"/>
    </xf>
    <xf numFmtId="9" fontId="9" fillId="3" borderId="3" xfId="6" applyFont="1" applyFill="1" applyBorder="1" applyAlignment="1">
      <alignment horizontal="center" vertical="center" wrapText="1"/>
    </xf>
    <xf numFmtId="0" fontId="9" fillId="3" borderId="20" xfId="0" applyFont="1" applyFill="1" applyBorder="1" applyAlignment="1">
      <alignment horizontal="center" vertical="center" wrapText="1"/>
    </xf>
    <xf numFmtId="0" fontId="9" fillId="3" borderId="44" xfId="0" applyFont="1" applyFill="1" applyBorder="1" applyAlignment="1">
      <alignment horizontal="center" vertical="center" wrapText="1"/>
    </xf>
    <xf numFmtId="10" fontId="9" fillId="3" borderId="52" xfId="1" applyNumberFormat="1" applyFont="1" applyFill="1" applyBorder="1" applyAlignment="1">
      <alignment horizontal="justify" vertical="center" wrapText="1"/>
    </xf>
    <xf numFmtId="0" fontId="9" fillId="3" borderId="13" xfId="1" applyFont="1" applyFill="1" applyBorder="1" applyAlignment="1">
      <alignment horizontal="center" vertical="center" wrapText="1"/>
    </xf>
    <xf numFmtId="9" fontId="9" fillId="3" borderId="13" xfId="1" applyNumberFormat="1" applyFont="1" applyFill="1" applyBorder="1" applyAlignment="1">
      <alignment horizontal="center" vertical="center" wrapText="1"/>
    </xf>
    <xf numFmtId="0" fontId="10" fillId="0" borderId="0" xfId="1" applyFont="1" applyBorder="1" applyAlignment="1">
      <alignment vertical="center" wrapText="1"/>
    </xf>
    <xf numFmtId="10" fontId="9" fillId="3" borderId="1" xfId="2" applyFont="1" applyFill="1" applyBorder="1" applyAlignment="1">
      <alignment horizontal="center" vertical="center" wrapText="1"/>
    </xf>
    <xf numFmtId="4" fontId="9" fillId="3" borderId="1" xfId="7" applyNumberFormat="1" applyFont="1" applyFill="1" applyBorder="1" applyAlignment="1">
      <alignment horizontal="center" vertical="center" wrapText="1"/>
    </xf>
    <xf numFmtId="9" fontId="9" fillId="3" borderId="3" xfId="0" applyNumberFormat="1" applyFont="1" applyFill="1" applyBorder="1" applyAlignment="1">
      <alignment horizontal="center" vertical="center" wrapText="1"/>
    </xf>
    <xf numFmtId="10" fontId="9" fillId="3" borderId="18" xfId="2" applyFont="1" applyFill="1" applyBorder="1" applyAlignment="1">
      <alignment horizontal="center" vertical="center" wrapText="1"/>
    </xf>
    <xf numFmtId="0" fontId="9" fillId="3" borderId="18" xfId="2" applyNumberFormat="1" applyFont="1" applyFill="1" applyBorder="1" applyAlignment="1">
      <alignment horizontal="center" vertical="center" wrapText="1"/>
    </xf>
    <xf numFmtId="4" fontId="9" fillId="3" borderId="18" xfId="7" applyNumberFormat="1" applyFont="1" applyFill="1" applyBorder="1" applyAlignment="1">
      <alignment horizontal="center" vertical="center" wrapText="1"/>
    </xf>
    <xf numFmtId="4" fontId="9" fillId="3" borderId="18" xfId="1" applyNumberFormat="1" applyFont="1" applyFill="1" applyBorder="1" applyAlignment="1">
      <alignment horizontal="center" vertical="center" wrapText="1"/>
    </xf>
    <xf numFmtId="0" fontId="9" fillId="3" borderId="21" xfId="0" applyFont="1" applyFill="1" applyBorder="1" applyAlignment="1">
      <alignment horizontal="center" vertical="center" wrapText="1"/>
    </xf>
    <xf numFmtId="0" fontId="9" fillId="3" borderId="26" xfId="0" applyFont="1" applyFill="1" applyBorder="1" applyAlignment="1">
      <alignment horizontal="center" vertical="center" wrapText="1"/>
    </xf>
    <xf numFmtId="0" fontId="9" fillId="3" borderId="27" xfId="0" applyFont="1" applyFill="1" applyBorder="1" applyAlignment="1">
      <alignment horizontal="center" vertical="center" wrapText="1"/>
    </xf>
    <xf numFmtId="9" fontId="9" fillId="3" borderId="44" xfId="0" applyNumberFormat="1" applyFont="1" applyFill="1" applyBorder="1" applyAlignment="1">
      <alignment horizontal="center" vertical="center" wrapText="1"/>
    </xf>
    <xf numFmtId="0" fontId="9" fillId="3" borderId="52" xfId="0" applyFont="1" applyFill="1" applyBorder="1" applyAlignment="1">
      <alignment horizontal="center" vertical="center" wrapText="1"/>
    </xf>
    <xf numFmtId="10" fontId="9" fillId="3" borderId="2" xfId="2" applyFont="1" applyFill="1" applyBorder="1" applyAlignment="1">
      <alignment horizontal="center" vertical="center" wrapText="1"/>
    </xf>
    <xf numFmtId="9" fontId="9" fillId="3" borderId="2" xfId="2" applyNumberFormat="1" applyFont="1" applyFill="1" applyBorder="1" applyAlignment="1">
      <alignment horizontal="center" vertical="center" wrapText="1"/>
    </xf>
    <xf numFmtId="10" fontId="9" fillId="3" borderId="35" xfId="1" applyNumberFormat="1" applyFont="1" applyFill="1" applyBorder="1" applyAlignment="1">
      <alignment horizontal="justify" vertical="center" wrapText="1"/>
    </xf>
    <xf numFmtId="10" fontId="9" fillId="3" borderId="3" xfId="2" applyFont="1" applyFill="1" applyBorder="1" applyAlignment="1">
      <alignment horizontal="center" vertical="center" wrapText="1"/>
    </xf>
    <xf numFmtId="10" fontId="9" fillId="3" borderId="36" xfId="2" applyFont="1" applyFill="1" applyBorder="1" applyAlignment="1">
      <alignment horizontal="center" vertical="center" wrapText="1"/>
    </xf>
    <xf numFmtId="10" fontId="9" fillId="3" borderId="26" xfId="2" applyFont="1" applyFill="1" applyBorder="1" applyAlignment="1">
      <alignment horizontal="center" vertical="center" wrapText="1"/>
    </xf>
    <xf numFmtId="9" fontId="9" fillId="3" borderId="26" xfId="2" applyNumberFormat="1" applyFont="1" applyFill="1" applyBorder="1" applyAlignment="1">
      <alignment horizontal="center" vertical="center" wrapText="1"/>
    </xf>
    <xf numFmtId="9" fontId="9" fillId="3" borderId="26" xfId="0" applyNumberFormat="1" applyFont="1" applyFill="1" applyBorder="1" applyAlignment="1">
      <alignment horizontal="center" vertical="center" wrapText="1"/>
    </xf>
    <xf numFmtId="9" fontId="9" fillId="3" borderId="29" xfId="6" applyFont="1" applyFill="1" applyBorder="1" applyAlignment="1">
      <alignment horizontal="center" vertical="center" wrapText="1"/>
    </xf>
    <xf numFmtId="0" fontId="9" fillId="3" borderId="20" xfId="0" applyFont="1" applyFill="1" applyBorder="1" applyAlignment="1">
      <alignment horizontal="justify" vertical="center" wrapText="1"/>
    </xf>
    <xf numFmtId="9" fontId="9" fillId="3" borderId="2" xfId="6"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52" xfId="0" applyFont="1" applyFill="1" applyBorder="1" applyAlignment="1">
      <alignment horizontal="justify" vertical="center" wrapText="1"/>
    </xf>
    <xf numFmtId="0" fontId="9" fillId="3" borderId="27" xfId="0" applyFont="1" applyFill="1" applyBorder="1" applyAlignment="1">
      <alignment horizontal="justify" vertical="center" wrapText="1"/>
    </xf>
    <xf numFmtId="0" fontId="9" fillId="3" borderId="30" xfId="0" applyFont="1" applyFill="1" applyBorder="1" applyAlignment="1">
      <alignment horizontal="justify" vertical="center" wrapText="1"/>
    </xf>
    <xf numFmtId="0" fontId="9" fillId="3" borderId="54" xfId="0" applyFont="1" applyFill="1" applyBorder="1" applyAlignment="1">
      <alignment horizontal="justify" vertical="center" wrapText="1"/>
    </xf>
    <xf numFmtId="0" fontId="9" fillId="0" borderId="52" xfId="0" applyFont="1" applyBorder="1" applyAlignment="1">
      <alignment horizontal="center" vertical="center" wrapText="1"/>
    </xf>
    <xf numFmtId="10" fontId="9" fillId="3" borderId="21" xfId="0" applyNumberFormat="1" applyFont="1" applyFill="1" applyBorder="1" applyAlignment="1">
      <alignment horizontal="justify" vertical="center" wrapText="1"/>
    </xf>
    <xf numFmtId="10" fontId="9" fillId="3" borderId="20" xfId="0" applyNumberFormat="1" applyFont="1" applyFill="1" applyBorder="1" applyAlignment="1">
      <alignment horizontal="justify" vertical="center" wrapText="1"/>
    </xf>
    <xf numFmtId="10" fontId="9" fillId="3" borderId="9" xfId="0" applyNumberFormat="1" applyFont="1" applyFill="1" applyBorder="1" applyAlignment="1">
      <alignment horizontal="justify" vertical="center" wrapText="1"/>
    </xf>
    <xf numFmtId="10" fontId="9" fillId="3" borderId="27" xfId="0" applyNumberFormat="1" applyFont="1" applyFill="1" applyBorder="1" applyAlignment="1">
      <alignment horizontal="justify" vertical="center" wrapText="1"/>
    </xf>
    <xf numFmtId="0" fontId="9" fillId="3" borderId="27" xfId="1" applyFont="1" applyFill="1" applyBorder="1" applyAlignment="1">
      <alignment horizontal="justify" vertical="center" wrapText="1"/>
    </xf>
    <xf numFmtId="0" fontId="9" fillId="3" borderId="29" xfId="0" applyFont="1" applyFill="1" applyBorder="1" applyAlignment="1">
      <alignment horizontal="center" vertical="center" wrapText="1"/>
    </xf>
    <xf numFmtId="10" fontId="9" fillId="3" borderId="30" xfId="1" applyNumberFormat="1" applyFont="1" applyFill="1" applyBorder="1" applyAlignment="1">
      <alignment horizontal="justify" vertical="center" wrapText="1"/>
    </xf>
    <xf numFmtId="9" fontId="9" fillId="3" borderId="32" xfId="6" applyFont="1" applyFill="1" applyBorder="1" applyAlignment="1">
      <alignment horizontal="center" vertical="center" wrapText="1"/>
    </xf>
    <xf numFmtId="9" fontId="9" fillId="3" borderId="26" xfId="3" applyFont="1" applyFill="1" applyBorder="1" applyAlignment="1">
      <alignment horizontal="center" vertical="center" wrapText="1"/>
    </xf>
    <xf numFmtId="0" fontId="9" fillId="0" borderId="3" xfId="1" applyFont="1" applyBorder="1" applyAlignment="1">
      <alignment horizontal="center" vertical="center" wrapText="1"/>
    </xf>
    <xf numFmtId="0" fontId="9" fillId="3" borderId="9" xfId="0" applyFont="1" applyFill="1" applyBorder="1" applyAlignment="1">
      <alignment horizontal="left" vertical="center" wrapText="1"/>
    </xf>
    <xf numFmtId="0" fontId="9" fillId="3" borderId="35" xfId="0" applyFont="1" applyFill="1" applyBorder="1" applyAlignment="1">
      <alignment horizontal="left" vertical="center" wrapText="1"/>
    </xf>
    <xf numFmtId="0" fontId="9" fillId="0" borderId="26" xfId="1" applyFont="1" applyBorder="1" applyAlignment="1">
      <alignment horizontal="center" vertical="center" wrapText="1"/>
    </xf>
    <xf numFmtId="0" fontId="9" fillId="3" borderId="9" xfId="0" applyFont="1" applyFill="1" applyBorder="1" applyAlignment="1">
      <alignment horizontal="justify" vertical="center" wrapText="1"/>
    </xf>
    <xf numFmtId="1" fontId="9" fillId="3" borderId="1" xfId="6" applyNumberFormat="1" applyFont="1" applyFill="1" applyBorder="1" applyAlignment="1">
      <alignment horizontal="center" vertical="center" wrapText="1"/>
    </xf>
    <xf numFmtId="0" fontId="9" fillId="3" borderId="26" xfId="6" applyNumberFormat="1" applyFont="1" applyFill="1" applyBorder="1" applyAlignment="1">
      <alignment horizontal="center" vertical="center" wrapText="1"/>
    </xf>
    <xf numFmtId="0" fontId="9" fillId="3" borderId="21" xfId="1" applyFont="1" applyFill="1" applyBorder="1" applyAlignment="1">
      <alignment horizontal="left" vertical="center" wrapText="1"/>
    </xf>
    <xf numFmtId="0" fontId="9" fillId="3" borderId="20" xfId="1" applyFont="1" applyFill="1" applyBorder="1" applyAlignment="1">
      <alignment horizontal="left" vertical="center" wrapText="1"/>
    </xf>
    <xf numFmtId="1" fontId="9" fillId="3" borderId="26" xfId="6" applyNumberFormat="1" applyFont="1" applyFill="1" applyBorder="1" applyAlignment="1">
      <alignment horizontal="center" vertical="center" wrapText="1"/>
    </xf>
    <xf numFmtId="1" fontId="9" fillId="3" borderId="26" xfId="1" applyNumberFormat="1" applyFont="1" applyFill="1" applyBorder="1" applyAlignment="1">
      <alignment horizontal="center" vertical="center" wrapText="1"/>
    </xf>
    <xf numFmtId="0" fontId="9" fillId="3" borderId="21" xfId="1" applyFont="1" applyFill="1" applyBorder="1" applyAlignment="1">
      <alignment horizontal="center" vertical="center" wrapText="1"/>
    </xf>
    <xf numFmtId="0" fontId="9" fillId="3" borderId="52" xfId="1" applyFont="1" applyFill="1" applyBorder="1" applyAlignment="1">
      <alignment horizontal="justify" vertical="center" wrapText="1"/>
    </xf>
    <xf numFmtId="166" fontId="9" fillId="3" borderId="52" xfId="1" applyNumberFormat="1" applyFont="1" applyFill="1" applyBorder="1" applyAlignment="1">
      <alignment horizontal="center" vertical="center" wrapText="1"/>
    </xf>
    <xf numFmtId="0" fontId="9" fillId="3" borderId="0" xfId="1" applyFont="1" applyFill="1" applyAlignment="1">
      <alignment horizontal="justify" vertical="center" wrapText="1"/>
    </xf>
    <xf numFmtId="41" fontId="9" fillId="3" borderId="18" xfId="8" applyFont="1" applyFill="1" applyBorder="1" applyAlignment="1">
      <alignment horizontal="center" vertical="center" wrapText="1"/>
    </xf>
    <xf numFmtId="168" fontId="9" fillId="3" borderId="18" xfId="8" applyNumberFormat="1" applyFont="1" applyFill="1" applyBorder="1" applyAlignment="1">
      <alignment horizontal="center" vertical="center" wrapText="1"/>
    </xf>
    <xf numFmtId="10" fontId="9" fillId="3" borderId="18" xfId="6" applyNumberFormat="1" applyFont="1" applyFill="1" applyBorder="1" applyAlignment="1">
      <alignment horizontal="center" vertical="center" wrapText="1"/>
    </xf>
    <xf numFmtId="41" fontId="9" fillId="3" borderId="1" xfId="8" applyFont="1" applyFill="1" applyBorder="1" applyAlignment="1">
      <alignment horizontal="center" vertical="center" wrapText="1"/>
    </xf>
    <xf numFmtId="167" fontId="9" fillId="3" borderId="1" xfId="8" applyNumberFormat="1" applyFont="1" applyFill="1" applyBorder="1" applyAlignment="1">
      <alignment horizontal="center" vertical="center" wrapText="1"/>
    </xf>
    <xf numFmtId="9" fontId="9" fillId="3" borderId="36" xfId="6" applyFont="1" applyFill="1" applyBorder="1" applyAlignment="1">
      <alignment horizontal="center" vertical="center" wrapText="1"/>
    </xf>
    <xf numFmtId="0" fontId="9" fillId="3" borderId="2" xfId="1" applyFont="1" applyFill="1" applyBorder="1" applyAlignment="1">
      <alignment horizontal="center" vertical="center" wrapText="1"/>
    </xf>
    <xf numFmtId="0" fontId="9" fillId="3" borderId="3" xfId="1" applyFont="1" applyFill="1" applyBorder="1" applyAlignment="1">
      <alignment horizontal="center" vertical="center" wrapText="1"/>
    </xf>
    <xf numFmtId="9" fontId="9" fillId="3" borderId="2" xfId="6" applyFont="1" applyFill="1" applyBorder="1" applyAlignment="1">
      <alignment horizontal="center" vertical="center" wrapText="1"/>
    </xf>
    <xf numFmtId="9" fontId="9" fillId="3" borderId="3" xfId="6" applyFont="1" applyFill="1" applyBorder="1" applyAlignment="1">
      <alignment horizontal="center" vertical="center" wrapText="1"/>
    </xf>
    <xf numFmtId="0" fontId="9" fillId="3" borderId="20" xfId="0" applyFont="1" applyFill="1" applyBorder="1" applyAlignment="1">
      <alignment horizontal="left" vertical="center" wrapText="1"/>
    </xf>
    <xf numFmtId="9" fontId="9" fillId="3" borderId="13" xfId="6" applyFont="1" applyFill="1" applyBorder="1" applyAlignment="1">
      <alignment horizontal="center" vertical="center" wrapText="1"/>
    </xf>
    <xf numFmtId="0" fontId="9" fillId="3" borderId="27" xfId="0" applyFont="1" applyFill="1" applyBorder="1" applyAlignment="1">
      <alignment horizontal="left" vertical="center" wrapText="1"/>
    </xf>
    <xf numFmtId="0" fontId="9" fillId="3" borderId="1" xfId="1" applyFont="1" applyFill="1" applyBorder="1" applyAlignment="1">
      <alignment horizontal="left" vertical="center" wrapText="1"/>
    </xf>
    <xf numFmtId="1" fontId="9" fillId="3" borderId="18" xfId="1" applyNumberFormat="1" applyFont="1" applyFill="1" applyBorder="1" applyAlignment="1">
      <alignment horizontal="center" vertical="center" wrapText="1"/>
    </xf>
    <xf numFmtId="0" fontId="9" fillId="3" borderId="27" xfId="1" applyFont="1" applyFill="1" applyBorder="1" applyAlignment="1">
      <alignment horizontal="left" vertical="center" wrapText="1"/>
    </xf>
    <xf numFmtId="1" fontId="9" fillId="3" borderId="18" xfId="6" applyNumberFormat="1" applyFont="1" applyFill="1" applyBorder="1" applyAlignment="1">
      <alignment horizontal="center" vertical="center" wrapText="1"/>
    </xf>
    <xf numFmtId="166" fontId="9" fillId="3" borderId="18" xfId="7" applyNumberFormat="1" applyFont="1" applyFill="1" applyBorder="1" applyAlignment="1">
      <alignment horizontal="center" vertical="center" wrapText="1"/>
    </xf>
    <xf numFmtId="166" fontId="9" fillId="3" borderId="26" xfId="1" applyNumberFormat="1" applyFont="1" applyFill="1" applyBorder="1" applyAlignment="1">
      <alignment horizontal="center" vertical="center" wrapText="1"/>
    </xf>
    <xf numFmtId="4" fontId="9" fillId="3" borderId="26" xfId="1" applyNumberFormat="1" applyFont="1" applyFill="1" applyBorder="1" applyAlignment="1">
      <alignment horizontal="center" vertical="center" wrapText="1"/>
    </xf>
    <xf numFmtId="0" fontId="9" fillId="3" borderId="16" xfId="0" applyFont="1" applyFill="1" applyBorder="1" applyAlignment="1">
      <alignment horizontal="center" vertical="center" wrapText="1"/>
    </xf>
    <xf numFmtId="9" fontId="9" fillId="3" borderId="18" xfId="0" applyNumberFormat="1" applyFont="1" applyFill="1" applyBorder="1" applyAlignment="1">
      <alignment horizontal="center" vertical="center" wrapText="1"/>
    </xf>
    <xf numFmtId="0" fontId="9" fillId="3" borderId="44" xfId="6" applyNumberFormat="1" applyFont="1" applyFill="1" applyBorder="1" applyAlignment="1">
      <alignment horizontal="center" vertical="center" wrapText="1"/>
    </xf>
    <xf numFmtId="0" fontId="9" fillId="3" borderId="18" xfId="6" applyNumberFormat="1" applyFont="1" applyFill="1" applyBorder="1" applyAlignment="1">
      <alignment horizontal="center" vertical="center" wrapText="1"/>
    </xf>
    <xf numFmtId="1" fontId="9" fillId="3" borderId="3" xfId="6" applyNumberFormat="1" applyFont="1" applyFill="1" applyBorder="1" applyAlignment="1">
      <alignment horizontal="center" vertical="center" wrapText="1"/>
    </xf>
    <xf numFmtId="0" fontId="9" fillId="0" borderId="2" xfId="1" applyFont="1" applyBorder="1" applyAlignment="1">
      <alignment horizontal="left" vertical="center" wrapText="1"/>
    </xf>
    <xf numFmtId="0" fontId="9" fillId="0" borderId="13" xfId="1" applyFont="1" applyBorder="1" applyAlignment="1">
      <alignment horizontal="left" vertical="center" wrapText="1"/>
    </xf>
    <xf numFmtId="0" fontId="11" fillId="4" borderId="30" xfId="1" applyFont="1" applyFill="1" applyBorder="1" applyAlignment="1">
      <alignment horizontal="left" vertical="center" wrapText="1"/>
    </xf>
    <xf numFmtId="0" fontId="11" fillId="4" borderId="53" xfId="1" applyFont="1" applyFill="1" applyBorder="1" applyAlignment="1">
      <alignment horizontal="left" vertical="center" wrapText="1"/>
    </xf>
    <xf numFmtId="10" fontId="9" fillId="3" borderId="18" xfId="1" applyNumberFormat="1" applyFont="1" applyFill="1" applyBorder="1" applyAlignment="1">
      <alignment horizontal="left" vertical="center" wrapText="1"/>
    </xf>
    <xf numFmtId="10" fontId="9" fillId="3" borderId="1" xfId="1" applyNumberFormat="1" applyFont="1" applyFill="1" applyBorder="1" applyAlignment="1">
      <alignment horizontal="left" vertical="center" wrapText="1"/>
    </xf>
    <xf numFmtId="10" fontId="9" fillId="3" borderId="26" xfId="1" applyNumberFormat="1" applyFont="1" applyFill="1" applyBorder="1" applyAlignment="1">
      <alignment horizontal="left" vertical="center" wrapText="1"/>
    </xf>
    <xf numFmtId="10" fontId="9" fillId="3" borderId="44" xfId="1" applyNumberFormat="1" applyFont="1" applyFill="1" applyBorder="1" applyAlignment="1">
      <alignment horizontal="left" vertical="center" wrapText="1"/>
    </xf>
    <xf numFmtId="10" fontId="9" fillId="3" borderId="13" xfId="1" applyNumberFormat="1" applyFont="1" applyFill="1" applyBorder="1" applyAlignment="1">
      <alignment horizontal="left" vertical="center" wrapText="1"/>
    </xf>
    <xf numFmtId="10" fontId="9" fillId="3" borderId="18" xfId="2" applyFont="1" applyFill="1" applyBorder="1" applyAlignment="1">
      <alignment horizontal="left" vertical="center" wrapText="1"/>
    </xf>
    <xf numFmtId="0" fontId="9" fillId="3" borderId="26" xfId="0" applyFont="1" applyFill="1" applyBorder="1" applyAlignment="1">
      <alignment horizontal="left" vertical="center" wrapText="1"/>
    </xf>
    <xf numFmtId="0" fontId="9" fillId="3" borderId="44" xfId="0" applyFont="1" applyFill="1" applyBorder="1" applyAlignment="1">
      <alignment horizontal="left" vertical="center" wrapText="1"/>
    </xf>
    <xf numFmtId="0" fontId="9" fillId="3" borderId="1" xfId="0" applyFont="1" applyFill="1" applyBorder="1" applyAlignment="1">
      <alignment horizontal="left" vertical="center" wrapText="1"/>
    </xf>
    <xf numFmtId="0" fontId="9" fillId="3" borderId="2" xfId="1" applyFont="1" applyFill="1" applyBorder="1" applyAlignment="1">
      <alignment horizontal="left" vertical="center" wrapText="1"/>
    </xf>
    <xf numFmtId="10" fontId="9" fillId="3" borderId="2" xfId="2" applyFont="1" applyFill="1" applyBorder="1" applyAlignment="1">
      <alignment horizontal="left" vertical="center" wrapText="1"/>
    </xf>
    <xf numFmtId="10" fontId="9" fillId="3" borderId="26" xfId="2" applyFont="1" applyFill="1" applyBorder="1" applyAlignment="1">
      <alignment horizontal="left" vertical="center" wrapText="1"/>
    </xf>
    <xf numFmtId="10" fontId="9" fillId="3" borderId="44" xfId="2" applyFont="1" applyFill="1" applyBorder="1" applyAlignment="1">
      <alignment horizontal="left" vertical="center" wrapText="1"/>
    </xf>
    <xf numFmtId="10" fontId="9" fillId="3" borderId="36" xfId="2" applyFont="1" applyFill="1" applyBorder="1" applyAlignment="1">
      <alignment horizontal="left" vertical="center" wrapText="1"/>
    </xf>
    <xf numFmtId="0" fontId="9" fillId="3" borderId="29" xfId="0" applyFont="1" applyFill="1" applyBorder="1" applyAlignment="1">
      <alignment horizontal="left" vertical="center" wrapText="1"/>
    </xf>
    <xf numFmtId="0" fontId="9" fillId="3" borderId="13" xfId="0" applyFont="1" applyFill="1" applyBorder="1" applyAlignment="1">
      <alignment horizontal="left" vertical="center" wrapText="1"/>
    </xf>
    <xf numFmtId="0" fontId="9" fillId="3" borderId="18" xfId="0" applyFont="1" applyFill="1" applyBorder="1" applyAlignment="1">
      <alignment horizontal="left" vertical="center" wrapText="1"/>
    </xf>
    <xf numFmtId="0" fontId="9" fillId="3" borderId="44" xfId="1" applyFont="1" applyFill="1" applyBorder="1" applyAlignment="1">
      <alignment horizontal="left" vertical="center" wrapText="1"/>
    </xf>
    <xf numFmtId="0" fontId="9" fillId="3" borderId="29" xfId="1" applyFont="1" applyFill="1" applyBorder="1" applyAlignment="1">
      <alignment horizontal="left" vertical="center" wrapText="1"/>
    </xf>
    <xf numFmtId="0" fontId="9" fillId="3" borderId="18" xfId="1" applyFont="1" applyFill="1" applyBorder="1" applyAlignment="1">
      <alignment horizontal="left" vertical="center" wrapText="1"/>
    </xf>
    <xf numFmtId="0" fontId="9" fillId="3" borderId="2" xfId="1" applyFont="1" applyFill="1" applyBorder="1" applyAlignment="1">
      <alignment horizontal="left" vertical="center" wrapText="1"/>
    </xf>
    <xf numFmtId="0" fontId="9" fillId="3" borderId="3" xfId="1" applyFont="1" applyFill="1" applyBorder="1" applyAlignment="1">
      <alignment horizontal="left" vertical="center" wrapText="1"/>
    </xf>
    <xf numFmtId="0" fontId="9" fillId="3" borderId="13" xfId="1" applyFont="1" applyFill="1" applyBorder="1" applyAlignment="1">
      <alignment horizontal="left" vertical="center" wrapText="1"/>
    </xf>
    <xf numFmtId="0" fontId="9" fillId="3" borderId="26" xfId="1" applyFont="1" applyFill="1" applyBorder="1" applyAlignment="1">
      <alignment horizontal="left" vertical="center" wrapText="1"/>
    </xf>
  </cellXfs>
  <cellStyles count="11">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Normal" xfId="0" builtinId="0"/>
    <cellStyle name="Normal 2" xfId="1" xr:uid="{00000000-0005-0000-0000-000006000000}"/>
    <cellStyle name="Normal_EVALUACION GESTION  CALDAS A 31-MAR-06" xfId="2" xr:uid="{00000000-0005-0000-0000-000007000000}"/>
    <cellStyle name="Porcentaje" xfId="6" builtinId="5"/>
    <cellStyle name="Porcentual 2" xfId="3" xr:uid="{00000000-0005-0000-0000-000009000000}"/>
    <cellStyle name="Porcentual 7 3" xfId="10" xr:uid="{00000000-0005-0000-0000-00000A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about:blank" TargetMode="External"/><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
  <cols>
    <col min="1" max="1" width="77.33203125" bestFit="1" customWidth="1"/>
    <col min="2" max="7" width="17.5" customWidth="1"/>
    <col min="8" max="8" width="15" customWidth="1"/>
  </cols>
  <sheetData>
    <row r="1" spans="1:9" ht="16" thickBot="1" x14ac:dyDescent="0.25">
      <c r="B1" s="137" t="s">
        <v>12</v>
      </c>
      <c r="C1" s="138"/>
      <c r="D1" s="138"/>
      <c r="E1" s="138"/>
      <c r="F1" s="138"/>
      <c r="G1" s="138"/>
      <c r="H1" s="139"/>
    </row>
    <row r="2" spans="1:9" ht="48" x14ac:dyDescent="0.2">
      <c r="A2" s="1" t="s">
        <v>13</v>
      </c>
      <c r="B2" s="2" t="s">
        <v>14</v>
      </c>
      <c r="C2" s="3" t="s">
        <v>15</v>
      </c>
      <c r="D2" s="3" t="s">
        <v>16</v>
      </c>
      <c r="E2" s="3" t="s">
        <v>17</v>
      </c>
      <c r="F2" s="3" t="s">
        <v>18</v>
      </c>
      <c r="G2" s="3" t="s">
        <v>19</v>
      </c>
      <c r="H2" s="4" t="s">
        <v>20</v>
      </c>
    </row>
    <row r="3" spans="1:9" x14ac:dyDescent="0.2">
      <c r="A3" s="5" t="s">
        <v>39</v>
      </c>
      <c r="B3" s="6"/>
      <c r="C3" s="7" t="s">
        <v>21</v>
      </c>
      <c r="D3" s="7"/>
      <c r="E3" s="7"/>
      <c r="F3" s="7"/>
      <c r="G3" s="7"/>
      <c r="H3" s="8"/>
      <c r="I3" s="9">
        <f>COUNTIF(B3:H3,"X")</f>
        <v>1</v>
      </c>
    </row>
    <row r="4" spans="1:9" x14ac:dyDescent="0.2">
      <c r="A4" s="5" t="s">
        <v>40</v>
      </c>
      <c r="B4" s="6"/>
      <c r="C4" s="7" t="s">
        <v>21</v>
      </c>
      <c r="D4" s="7" t="s">
        <v>21</v>
      </c>
      <c r="E4" s="7"/>
      <c r="F4" s="7"/>
      <c r="G4" s="7"/>
      <c r="H4" s="8"/>
      <c r="I4" s="9">
        <f t="shared" ref="I4:I18" si="0">COUNTIF(B4:H4,"X")</f>
        <v>2</v>
      </c>
    </row>
    <row r="5" spans="1:9" x14ac:dyDescent="0.2">
      <c r="A5" s="5" t="s">
        <v>41</v>
      </c>
      <c r="B5" s="6" t="s">
        <v>21</v>
      </c>
      <c r="C5" s="7"/>
      <c r="D5" s="7"/>
      <c r="E5" s="7"/>
      <c r="F5" s="7"/>
      <c r="G5" s="7"/>
      <c r="H5" s="8"/>
      <c r="I5" s="9">
        <f t="shared" si="0"/>
        <v>1</v>
      </c>
    </row>
    <row r="6" spans="1:9" x14ac:dyDescent="0.2">
      <c r="A6" s="5" t="s">
        <v>42</v>
      </c>
      <c r="B6" s="6" t="s">
        <v>21</v>
      </c>
      <c r="C6" s="7"/>
      <c r="D6" s="7"/>
      <c r="E6" s="7"/>
      <c r="F6" s="7"/>
      <c r="G6" s="7"/>
      <c r="H6" s="8"/>
      <c r="I6" s="9">
        <f t="shared" si="0"/>
        <v>1</v>
      </c>
    </row>
    <row r="7" spans="1:9" x14ac:dyDescent="0.2">
      <c r="A7" s="5" t="s">
        <v>43</v>
      </c>
      <c r="B7" s="6"/>
      <c r="C7" s="7"/>
      <c r="D7" s="7"/>
      <c r="E7" s="7"/>
      <c r="F7" s="7" t="s">
        <v>21</v>
      </c>
      <c r="G7" s="7"/>
      <c r="H7" s="8"/>
      <c r="I7" s="9">
        <f t="shared" si="0"/>
        <v>1</v>
      </c>
    </row>
    <row r="8" spans="1:9" x14ac:dyDescent="0.2">
      <c r="A8" s="5" t="s">
        <v>44</v>
      </c>
      <c r="B8" s="6"/>
      <c r="C8" s="7"/>
      <c r="D8" s="7" t="s">
        <v>21</v>
      </c>
      <c r="E8" s="7"/>
      <c r="F8" s="7"/>
      <c r="G8" s="7"/>
      <c r="H8" s="8"/>
      <c r="I8" s="9">
        <f t="shared" si="0"/>
        <v>1</v>
      </c>
    </row>
    <row r="9" spans="1:9" x14ac:dyDescent="0.2">
      <c r="A9" s="5" t="s">
        <v>45</v>
      </c>
      <c r="B9" s="6"/>
      <c r="C9" s="7"/>
      <c r="D9" s="7" t="s">
        <v>21</v>
      </c>
      <c r="E9" s="7"/>
      <c r="F9" s="7"/>
      <c r="G9" s="7"/>
      <c r="H9" s="8"/>
      <c r="I9" s="9">
        <f t="shared" si="0"/>
        <v>1</v>
      </c>
    </row>
    <row r="10" spans="1:9" x14ac:dyDescent="0.2">
      <c r="A10" s="32" t="s">
        <v>46</v>
      </c>
      <c r="B10" s="6"/>
      <c r="C10" s="7"/>
      <c r="D10" s="7" t="s">
        <v>21</v>
      </c>
      <c r="E10" s="7"/>
      <c r="F10" s="7"/>
      <c r="G10" s="7"/>
      <c r="H10" s="8"/>
      <c r="I10" s="9">
        <f t="shared" si="0"/>
        <v>1</v>
      </c>
    </row>
    <row r="11" spans="1:9" x14ac:dyDescent="0.2">
      <c r="A11" s="5" t="s">
        <v>47</v>
      </c>
      <c r="B11" s="6"/>
      <c r="C11" s="7"/>
      <c r="D11" s="7" t="s">
        <v>21</v>
      </c>
      <c r="E11" s="7"/>
      <c r="F11" s="7"/>
      <c r="G11" s="7"/>
      <c r="H11" s="8"/>
      <c r="I11" s="9">
        <f t="shared" si="0"/>
        <v>1</v>
      </c>
    </row>
    <row r="12" spans="1:9" x14ac:dyDescent="0.2">
      <c r="A12" s="5" t="s">
        <v>48</v>
      </c>
      <c r="B12" s="6"/>
      <c r="C12" s="7"/>
      <c r="D12" s="7"/>
      <c r="E12" s="7"/>
      <c r="F12" s="7" t="s">
        <v>21</v>
      </c>
      <c r="G12" s="7"/>
      <c r="H12" s="8"/>
      <c r="I12" s="9">
        <f t="shared" si="0"/>
        <v>1</v>
      </c>
    </row>
    <row r="13" spans="1:9" x14ac:dyDescent="0.2">
      <c r="A13" s="5" t="s">
        <v>49</v>
      </c>
      <c r="B13" s="6"/>
      <c r="C13" s="7"/>
      <c r="D13" s="7" t="s">
        <v>21</v>
      </c>
      <c r="E13" s="7"/>
      <c r="F13" s="7"/>
      <c r="G13" s="7"/>
      <c r="H13" s="8"/>
      <c r="I13" s="9">
        <f t="shared" si="0"/>
        <v>1</v>
      </c>
    </row>
    <row r="14" spans="1:9" x14ac:dyDescent="0.2">
      <c r="A14" s="5" t="s">
        <v>50</v>
      </c>
      <c r="B14" s="6"/>
      <c r="C14" s="7"/>
      <c r="D14" s="7" t="s">
        <v>21</v>
      </c>
      <c r="E14" s="7"/>
      <c r="F14" s="7"/>
      <c r="G14" s="7"/>
      <c r="H14" s="8"/>
      <c r="I14" s="9">
        <f t="shared" si="0"/>
        <v>1</v>
      </c>
    </row>
    <row r="15" spans="1:9" x14ac:dyDescent="0.2">
      <c r="A15" s="32" t="s">
        <v>51</v>
      </c>
      <c r="B15" s="6"/>
      <c r="C15" s="7"/>
      <c r="D15" s="7" t="s">
        <v>21</v>
      </c>
      <c r="E15" s="7"/>
      <c r="F15" s="7"/>
      <c r="G15" s="7"/>
      <c r="H15" s="8"/>
      <c r="I15" s="9">
        <f t="shared" si="0"/>
        <v>1</v>
      </c>
    </row>
    <row r="16" spans="1:9" x14ac:dyDescent="0.2">
      <c r="A16" s="5" t="s">
        <v>52</v>
      </c>
      <c r="B16" s="6"/>
      <c r="C16" s="7"/>
      <c r="D16" s="7"/>
      <c r="E16" s="7"/>
      <c r="F16" s="7"/>
      <c r="G16" s="7" t="s">
        <v>21</v>
      </c>
      <c r="H16" s="8"/>
      <c r="I16" s="9">
        <f t="shared" si="0"/>
        <v>1</v>
      </c>
    </row>
    <row r="17" spans="1:9" x14ac:dyDescent="0.2">
      <c r="A17" s="5" t="s">
        <v>53</v>
      </c>
      <c r="B17" s="6"/>
      <c r="C17" s="7"/>
      <c r="D17" s="7"/>
      <c r="E17" s="7"/>
      <c r="F17" s="7"/>
      <c r="G17" s="7"/>
      <c r="H17" s="8" t="s">
        <v>21</v>
      </c>
      <c r="I17" s="9">
        <f t="shared" si="0"/>
        <v>1</v>
      </c>
    </row>
    <row r="18" spans="1:9" ht="16" thickBot="1" x14ac:dyDescent="0.25">
      <c r="A18" s="10" t="s">
        <v>54</v>
      </c>
      <c r="B18" s="11"/>
      <c r="C18" s="12"/>
      <c r="D18" s="12"/>
      <c r="E18" s="12" t="s">
        <v>21</v>
      </c>
      <c r="F18" s="12"/>
      <c r="G18" s="12"/>
      <c r="H18" s="13"/>
      <c r="I18" s="9">
        <f t="shared" si="0"/>
        <v>1</v>
      </c>
    </row>
    <row r="19" spans="1:9" x14ac:dyDescent="0.2">
      <c r="B19" s="9">
        <f>COUNTIF(B3:B18,"X")</f>
        <v>2</v>
      </c>
      <c r="C19" s="9">
        <f t="shared" ref="C19:H19" si="1">COUNTIF(C3:C18,"X")</f>
        <v>2</v>
      </c>
      <c r="D19" s="9">
        <f t="shared" si="1"/>
        <v>8</v>
      </c>
      <c r="E19" s="9">
        <f t="shared" si="1"/>
        <v>1</v>
      </c>
      <c r="F19" s="9">
        <f t="shared" si="1"/>
        <v>2</v>
      </c>
      <c r="G19" s="9">
        <f t="shared" si="1"/>
        <v>1</v>
      </c>
      <c r="H19" s="9">
        <f t="shared" si="1"/>
        <v>1</v>
      </c>
    </row>
    <row r="21" spans="1:9" ht="16" thickBot="1" x14ac:dyDescent="0.25">
      <c r="A21" s="14"/>
      <c r="B21" s="14"/>
      <c r="C21" s="14"/>
      <c r="D21" s="14"/>
      <c r="E21" s="14"/>
      <c r="F21" s="14"/>
    </row>
    <row r="22" spans="1:9" ht="16" thickBot="1" x14ac:dyDescent="0.25">
      <c r="B22" s="137" t="s">
        <v>12</v>
      </c>
      <c r="C22" s="138"/>
      <c r="D22" s="138"/>
      <c r="E22" s="138"/>
      <c r="F22" s="138"/>
      <c r="G22" s="138"/>
      <c r="H22" s="139"/>
    </row>
    <row r="23" spans="1:9" ht="49" thickBot="1" x14ac:dyDescent="0.25">
      <c r="A23" s="1" t="s">
        <v>22</v>
      </c>
      <c r="B23" s="15" t="s">
        <v>14</v>
      </c>
      <c r="C23" s="16" t="s">
        <v>15</v>
      </c>
      <c r="D23" s="16" t="s">
        <v>16</v>
      </c>
      <c r="E23" s="16" t="s">
        <v>17</v>
      </c>
      <c r="F23" s="16" t="s">
        <v>18</v>
      </c>
      <c r="G23" s="16" t="s">
        <v>19</v>
      </c>
      <c r="H23" s="17" t="s">
        <v>20</v>
      </c>
    </row>
    <row r="24" spans="1:9" ht="32" x14ac:dyDescent="0.2">
      <c r="A24" s="18" t="s">
        <v>23</v>
      </c>
      <c r="B24" s="2" t="s">
        <v>21</v>
      </c>
      <c r="C24" s="3"/>
      <c r="D24" s="3"/>
      <c r="E24" s="3"/>
      <c r="F24" s="3"/>
      <c r="G24" s="3"/>
      <c r="H24" s="19"/>
      <c r="I24" s="9">
        <f>COUNTIF(B24:H24,"X")</f>
        <v>1</v>
      </c>
    </row>
    <row r="25" spans="1:9" ht="32" x14ac:dyDescent="0.2">
      <c r="A25" s="31" t="s">
        <v>24</v>
      </c>
      <c r="B25" s="20"/>
      <c r="C25" s="21" t="s">
        <v>21</v>
      </c>
      <c r="D25" s="21" t="s">
        <v>21</v>
      </c>
      <c r="E25" s="21"/>
      <c r="F25" s="21"/>
      <c r="G25" s="21"/>
      <c r="H25" s="8"/>
      <c r="I25" s="9">
        <f>COUNTIF(B25:H25,"X")</f>
        <v>2</v>
      </c>
    </row>
    <row r="26" spans="1:9" ht="32" x14ac:dyDescent="0.2">
      <c r="A26" s="18" t="s">
        <v>25</v>
      </c>
      <c r="B26" s="20"/>
      <c r="C26" s="21"/>
      <c r="D26" s="21"/>
      <c r="E26" s="21" t="s">
        <v>21</v>
      </c>
      <c r="F26" s="21" t="s">
        <v>21</v>
      </c>
      <c r="G26" s="21" t="s">
        <v>21</v>
      </c>
      <c r="H26" s="8" t="s">
        <v>21</v>
      </c>
      <c r="I26" s="9">
        <f>COUNTIF(B26:H26,"X")</f>
        <v>4</v>
      </c>
    </row>
    <row r="27" spans="1:9" ht="32" x14ac:dyDescent="0.2">
      <c r="A27" s="31" t="s">
        <v>26</v>
      </c>
      <c r="B27" s="20"/>
      <c r="C27" s="21"/>
      <c r="D27" s="21" t="s">
        <v>21</v>
      </c>
      <c r="E27" s="21"/>
      <c r="F27" s="21"/>
      <c r="G27" s="21"/>
      <c r="H27" s="8"/>
      <c r="I27" s="9">
        <f>COUNTIF(B27:H27,"X")</f>
        <v>1</v>
      </c>
    </row>
    <row r="28" spans="1:9" ht="17" thickBot="1" x14ac:dyDescent="0.25">
      <c r="A28" s="22" t="s">
        <v>27</v>
      </c>
      <c r="B28" s="23"/>
      <c r="C28" s="24"/>
      <c r="D28" s="25" t="s">
        <v>21</v>
      </c>
      <c r="E28" s="24"/>
      <c r="F28" s="24"/>
      <c r="G28" s="24"/>
      <c r="H28" s="13"/>
      <c r="I28" s="9">
        <f>COUNTIF(B28:H28,"X")</f>
        <v>1</v>
      </c>
    </row>
    <row r="29" spans="1:9" x14ac:dyDescent="0.2">
      <c r="B29" s="9">
        <f>COUNTIF(B24:B28,"X")</f>
        <v>1</v>
      </c>
      <c r="C29" s="9">
        <f t="shared" ref="C29:H29" si="2">COUNTIF(C24:C28,"X")</f>
        <v>1</v>
      </c>
      <c r="D29" s="9">
        <f t="shared" si="2"/>
        <v>3</v>
      </c>
      <c r="E29" s="9">
        <f t="shared" si="2"/>
        <v>1</v>
      </c>
      <c r="F29" s="9">
        <f t="shared" si="2"/>
        <v>1</v>
      </c>
      <c r="G29" s="9">
        <f t="shared" si="2"/>
        <v>1</v>
      </c>
      <c r="H29" s="9">
        <f t="shared" si="2"/>
        <v>1</v>
      </c>
    </row>
    <row r="30" spans="1:9" ht="16" thickBot="1" x14ac:dyDescent="0.25"/>
    <row r="31" spans="1:9" ht="16" thickBot="1" x14ac:dyDescent="0.25">
      <c r="B31" s="137" t="s">
        <v>12</v>
      </c>
      <c r="C31" s="138"/>
      <c r="D31" s="138"/>
      <c r="E31" s="138"/>
      <c r="F31" s="138"/>
      <c r="G31" s="138"/>
      <c r="H31" s="139"/>
    </row>
    <row r="32" spans="1:9" ht="49" thickBot="1" x14ac:dyDescent="0.25">
      <c r="A32" s="26" t="s">
        <v>28</v>
      </c>
      <c r="B32" s="15" t="s">
        <v>14</v>
      </c>
      <c r="C32" s="16" t="s">
        <v>15</v>
      </c>
      <c r="D32" s="16" t="s">
        <v>16</v>
      </c>
      <c r="E32" s="16" t="s">
        <v>17</v>
      </c>
      <c r="F32" s="16" t="s">
        <v>18</v>
      </c>
      <c r="G32" s="16" t="s">
        <v>19</v>
      </c>
      <c r="H32" s="17" t="s">
        <v>20</v>
      </c>
    </row>
    <row r="33" spans="1:9" ht="16" x14ac:dyDescent="0.2">
      <c r="A33" s="27" t="s">
        <v>29</v>
      </c>
      <c r="B33" s="28"/>
      <c r="C33" s="21"/>
      <c r="D33" s="21" t="s">
        <v>21</v>
      </c>
      <c r="E33" s="21"/>
      <c r="F33" s="21" t="s">
        <v>21</v>
      </c>
      <c r="G33" s="21"/>
      <c r="H33" s="21"/>
      <c r="I33" s="9">
        <f t="shared" ref="I33:I45" si="3">COUNTIF(B33:H33,"X")</f>
        <v>2</v>
      </c>
    </row>
    <row r="34" spans="1:9" ht="16" x14ac:dyDescent="0.2">
      <c r="A34" s="29" t="s">
        <v>117</v>
      </c>
      <c r="B34" s="28"/>
      <c r="C34" s="21" t="s">
        <v>21</v>
      </c>
      <c r="D34" s="21" t="s">
        <v>21</v>
      </c>
      <c r="E34" s="21" t="s">
        <v>21</v>
      </c>
      <c r="F34" s="21"/>
      <c r="G34" s="21"/>
      <c r="H34" s="21"/>
      <c r="I34" s="9">
        <f t="shared" si="3"/>
        <v>3</v>
      </c>
    </row>
    <row r="35" spans="1:9" ht="16" x14ac:dyDescent="0.2">
      <c r="A35" s="33" t="s">
        <v>55</v>
      </c>
      <c r="B35" s="28"/>
      <c r="C35" s="21"/>
      <c r="D35" s="21" t="s">
        <v>21</v>
      </c>
      <c r="E35" s="21"/>
      <c r="F35" s="21"/>
      <c r="G35" s="21"/>
      <c r="H35" s="21"/>
      <c r="I35" s="9">
        <f t="shared" si="3"/>
        <v>1</v>
      </c>
    </row>
    <row r="36" spans="1:9" ht="26" x14ac:dyDescent="0.2">
      <c r="A36" s="33" t="s">
        <v>57</v>
      </c>
      <c r="B36" s="28"/>
      <c r="C36" s="21"/>
      <c r="D36" s="21" t="s">
        <v>21</v>
      </c>
      <c r="E36" s="21"/>
      <c r="F36" s="21"/>
      <c r="G36" s="21"/>
      <c r="H36" s="21"/>
      <c r="I36" s="9">
        <f t="shared" si="3"/>
        <v>1</v>
      </c>
    </row>
    <row r="37" spans="1:9" ht="16" x14ac:dyDescent="0.2">
      <c r="A37" s="29" t="s">
        <v>31</v>
      </c>
      <c r="B37" s="28"/>
      <c r="C37" s="21"/>
      <c r="D37" s="21" t="s">
        <v>21</v>
      </c>
      <c r="E37" s="21"/>
      <c r="F37" s="21"/>
      <c r="G37" s="21"/>
      <c r="H37" s="21"/>
      <c r="I37" s="9">
        <f t="shared" si="3"/>
        <v>1</v>
      </c>
    </row>
    <row r="38" spans="1:9" ht="16" x14ac:dyDescent="0.2">
      <c r="A38" s="29" t="s">
        <v>32</v>
      </c>
      <c r="B38" s="28"/>
      <c r="C38" s="21"/>
      <c r="D38" s="21" t="s">
        <v>21</v>
      </c>
      <c r="E38" s="21"/>
      <c r="F38" s="21"/>
      <c r="G38" s="21"/>
      <c r="H38" s="21"/>
      <c r="I38" s="9">
        <f t="shared" si="3"/>
        <v>1</v>
      </c>
    </row>
    <row r="39" spans="1:9" ht="16" x14ac:dyDescent="0.2">
      <c r="A39" s="29" t="s">
        <v>119</v>
      </c>
      <c r="B39" s="28"/>
      <c r="C39" s="21"/>
      <c r="D39" s="21" t="s">
        <v>21</v>
      </c>
      <c r="E39" s="21"/>
      <c r="F39" s="21"/>
      <c r="G39" s="21"/>
      <c r="H39" s="21"/>
      <c r="I39" s="9">
        <f t="shared" si="3"/>
        <v>1</v>
      </c>
    </row>
    <row r="40" spans="1:9" ht="16" x14ac:dyDescent="0.2">
      <c r="A40" s="29" t="s">
        <v>33</v>
      </c>
      <c r="B40" s="28"/>
      <c r="C40" s="21"/>
      <c r="D40" s="21" t="s">
        <v>21</v>
      </c>
      <c r="E40" s="21"/>
      <c r="F40" s="21" t="s">
        <v>21</v>
      </c>
      <c r="G40" s="21"/>
      <c r="H40" s="21"/>
      <c r="I40" s="9">
        <f t="shared" si="3"/>
        <v>2</v>
      </c>
    </row>
    <row r="41" spans="1:9" ht="16" x14ac:dyDescent="0.2">
      <c r="A41" s="29" t="s">
        <v>34</v>
      </c>
      <c r="B41" s="28"/>
      <c r="C41" s="21"/>
      <c r="D41" s="21" t="s">
        <v>21</v>
      </c>
      <c r="E41" s="21"/>
      <c r="F41" s="21"/>
      <c r="G41" s="21"/>
      <c r="H41" s="21"/>
      <c r="I41" s="9">
        <f t="shared" si="3"/>
        <v>1</v>
      </c>
    </row>
    <row r="42" spans="1:9" ht="16" x14ac:dyDescent="0.2">
      <c r="A42" s="29" t="s">
        <v>35</v>
      </c>
      <c r="B42" s="28" t="s">
        <v>21</v>
      </c>
      <c r="C42" s="21"/>
      <c r="D42" s="21" t="s">
        <v>21</v>
      </c>
      <c r="E42" s="21"/>
      <c r="F42" s="21"/>
      <c r="G42" s="21" t="s">
        <v>21</v>
      </c>
      <c r="H42" s="21"/>
      <c r="I42" s="9">
        <f t="shared" si="3"/>
        <v>3</v>
      </c>
    </row>
    <row r="43" spans="1:9" ht="16" x14ac:dyDescent="0.2">
      <c r="A43" s="29" t="s">
        <v>36</v>
      </c>
      <c r="B43" s="28"/>
      <c r="C43" s="21"/>
      <c r="D43" s="21" t="s">
        <v>21</v>
      </c>
      <c r="E43" s="21"/>
      <c r="F43" s="21"/>
      <c r="G43" s="21"/>
      <c r="H43" s="7"/>
      <c r="I43" s="9">
        <f t="shared" si="3"/>
        <v>1</v>
      </c>
    </row>
    <row r="44" spans="1:9" ht="16" x14ac:dyDescent="0.2">
      <c r="A44" s="29" t="s">
        <v>37</v>
      </c>
      <c r="B44" s="28"/>
      <c r="C44" s="21"/>
      <c r="D44" s="21" t="s">
        <v>21</v>
      </c>
      <c r="E44" s="21"/>
      <c r="F44" s="21"/>
      <c r="G44" s="21"/>
      <c r="H44" s="7"/>
      <c r="I44" s="9">
        <f t="shared" si="3"/>
        <v>1</v>
      </c>
    </row>
    <row r="45" spans="1:9" ht="17" thickBot="1" x14ac:dyDescent="0.25">
      <c r="A45" s="30" t="s">
        <v>38</v>
      </c>
      <c r="B45" s="28"/>
      <c r="C45" s="21"/>
      <c r="D45" s="21" t="s">
        <v>21</v>
      </c>
      <c r="E45" s="21" t="s">
        <v>21</v>
      </c>
      <c r="F45" s="21"/>
      <c r="G45" s="21"/>
      <c r="H45" s="7" t="s">
        <v>21</v>
      </c>
      <c r="I45" s="9">
        <f t="shared" si="3"/>
        <v>3</v>
      </c>
    </row>
    <row r="46" spans="1:9" x14ac:dyDescent="0.2">
      <c r="B46" s="9">
        <f t="shared" ref="B46:H46" si="4">COUNTIF(B33:B45,"X")</f>
        <v>1</v>
      </c>
      <c r="C46" s="9">
        <f t="shared" si="4"/>
        <v>1</v>
      </c>
      <c r="D46" s="9">
        <f t="shared" si="4"/>
        <v>13</v>
      </c>
      <c r="E46" s="9">
        <f t="shared" si="4"/>
        <v>2</v>
      </c>
      <c r="F46" s="9">
        <f t="shared" si="4"/>
        <v>2</v>
      </c>
      <c r="G46" s="9">
        <f t="shared" si="4"/>
        <v>1</v>
      </c>
      <c r="H46" s="9">
        <f t="shared" si="4"/>
        <v>1</v>
      </c>
    </row>
    <row r="49" spans="1:1" ht="16" x14ac:dyDescent="0.2">
      <c r="A49" s="35" t="s">
        <v>78</v>
      </c>
    </row>
    <row r="50" spans="1:1" ht="16" x14ac:dyDescent="0.2">
      <c r="A50" s="34" t="s">
        <v>79</v>
      </c>
    </row>
    <row r="51" spans="1:1" ht="16" x14ac:dyDescent="0.2">
      <c r="A51" s="34" t="s">
        <v>80</v>
      </c>
    </row>
    <row r="52" spans="1:1" ht="16" x14ac:dyDescent="0.2">
      <c r="A52" s="34" t="s">
        <v>81</v>
      </c>
    </row>
    <row r="53" spans="1:1" ht="16" x14ac:dyDescent="0.2">
      <c r="A53" s="34" t="s">
        <v>82</v>
      </c>
    </row>
    <row r="54" spans="1:1" ht="16" x14ac:dyDescent="0.2">
      <c r="A54" s="34" t="s">
        <v>77</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75"/>
  <sheetViews>
    <sheetView showGridLines="0" tabSelected="1" zoomScale="90" zoomScaleNormal="90" zoomScaleSheetLayoutView="80" zoomScalePageLayoutView="70" workbookViewId="0">
      <selection activeCell="D14" sqref="D14"/>
    </sheetView>
  </sheetViews>
  <sheetFormatPr baseColWidth="10" defaultColWidth="10.83203125" defaultRowHeight="17" x14ac:dyDescent="0.2"/>
  <cols>
    <col min="1" max="1" width="4.33203125" style="45" customWidth="1"/>
    <col min="2" max="2" width="27.83203125" style="45" customWidth="1"/>
    <col min="3" max="3" width="42.1640625" style="46" customWidth="1"/>
    <col min="4" max="4" width="37.83203125" style="46" customWidth="1"/>
    <col min="5" max="5" width="9" style="37" customWidth="1"/>
    <col min="6" max="6" width="15.1640625" style="37" customWidth="1"/>
    <col min="7" max="7" width="11.5" style="37" customWidth="1"/>
    <col min="8" max="8" width="16" style="37" customWidth="1"/>
    <col min="9" max="9" width="34" style="46" customWidth="1"/>
    <col min="10" max="10" width="69.33203125" style="38" customWidth="1"/>
    <col min="11" max="12" width="10.83203125" style="45"/>
    <col min="13" max="13" width="11.5" style="45" bestFit="1" customWidth="1"/>
    <col min="14" max="16384" width="10.83203125" style="45"/>
  </cols>
  <sheetData>
    <row r="1" spans="2:10" ht="18" thickBot="1" x14ac:dyDescent="0.25"/>
    <row r="2" spans="2:10" ht="16.5" customHeight="1" x14ac:dyDescent="0.2">
      <c r="B2" s="182"/>
      <c r="C2" s="191"/>
      <c r="D2" s="192"/>
      <c r="E2" s="36"/>
      <c r="F2" s="185" t="s">
        <v>0</v>
      </c>
      <c r="G2" s="188" t="s">
        <v>112</v>
      </c>
      <c r="H2" s="188"/>
      <c r="I2" s="188"/>
      <c r="J2" s="189"/>
    </row>
    <row r="3" spans="2:10" ht="12.75" customHeight="1" x14ac:dyDescent="0.2">
      <c r="B3" s="183"/>
      <c r="C3" s="193"/>
      <c r="D3" s="194"/>
      <c r="F3" s="186"/>
      <c r="G3" s="163"/>
      <c r="H3" s="163"/>
      <c r="I3" s="163"/>
      <c r="J3" s="164"/>
    </row>
    <row r="4" spans="2:10" ht="12.75" customHeight="1" x14ac:dyDescent="0.2">
      <c r="B4" s="183"/>
      <c r="C4" s="193"/>
      <c r="D4" s="194"/>
      <c r="F4" s="186"/>
      <c r="G4" s="163"/>
      <c r="H4" s="163"/>
      <c r="I4" s="163"/>
      <c r="J4" s="164"/>
    </row>
    <row r="5" spans="2:10" ht="12.75" customHeight="1" x14ac:dyDescent="0.2">
      <c r="B5" s="183"/>
      <c r="C5" s="165" t="s">
        <v>9</v>
      </c>
      <c r="D5" s="166"/>
      <c r="E5" s="166"/>
      <c r="F5" s="186" t="s">
        <v>1</v>
      </c>
      <c r="G5" s="163">
        <v>1</v>
      </c>
      <c r="H5" s="163"/>
      <c r="I5" s="163"/>
      <c r="J5" s="164"/>
    </row>
    <row r="6" spans="2:10" ht="12.75" customHeight="1" x14ac:dyDescent="0.2">
      <c r="B6" s="183"/>
      <c r="C6" s="165" t="s">
        <v>113</v>
      </c>
      <c r="D6" s="166"/>
      <c r="E6" s="166"/>
      <c r="F6" s="186"/>
      <c r="G6" s="163"/>
      <c r="H6" s="163"/>
      <c r="I6" s="163"/>
      <c r="J6" s="164"/>
    </row>
    <row r="7" spans="2:10" ht="12.75" customHeight="1" x14ac:dyDescent="0.2">
      <c r="B7" s="183"/>
      <c r="C7" s="165" t="s">
        <v>329</v>
      </c>
      <c r="D7" s="166"/>
      <c r="E7" s="166"/>
      <c r="F7" s="186" t="s">
        <v>105</v>
      </c>
      <c r="G7" s="167">
        <v>1</v>
      </c>
      <c r="H7" s="168"/>
      <c r="I7" s="313" t="s">
        <v>106</v>
      </c>
      <c r="J7" s="164">
        <v>1</v>
      </c>
    </row>
    <row r="8" spans="2:10" ht="18" thickBot="1" x14ac:dyDescent="0.25">
      <c r="B8" s="184"/>
      <c r="C8" s="180"/>
      <c r="D8" s="181"/>
      <c r="E8" s="47"/>
      <c r="F8" s="187"/>
      <c r="G8" s="169"/>
      <c r="H8" s="170"/>
      <c r="I8" s="314"/>
      <c r="J8" s="195"/>
    </row>
    <row r="9" spans="2:10" ht="18" thickBot="1" x14ac:dyDescent="0.25">
      <c r="F9" s="48"/>
      <c r="G9" s="49"/>
      <c r="H9" s="48"/>
    </row>
    <row r="10" spans="2:10" ht="18" thickBot="1" x14ac:dyDescent="0.25">
      <c r="B10" s="171" t="s">
        <v>2</v>
      </c>
      <c r="C10" s="173"/>
      <c r="D10" s="174" t="s">
        <v>3</v>
      </c>
      <c r="E10" s="175"/>
      <c r="F10" s="175"/>
      <c r="G10" s="175"/>
      <c r="H10" s="175"/>
      <c r="I10" s="175"/>
      <c r="J10" s="176"/>
    </row>
    <row r="11" spans="2:10" ht="60.75" customHeight="1" thickBot="1" x14ac:dyDescent="0.25">
      <c r="B11" s="171" t="s">
        <v>4</v>
      </c>
      <c r="C11" s="173"/>
      <c r="D11" s="177" t="s">
        <v>89</v>
      </c>
      <c r="E11" s="178"/>
      <c r="F11" s="178"/>
      <c r="G11" s="178"/>
      <c r="H11" s="178"/>
      <c r="I11" s="178"/>
      <c r="J11" s="179"/>
    </row>
    <row r="12" spans="2:10" ht="18.75" customHeight="1" thickBot="1" x14ac:dyDescent="0.25">
      <c r="B12" s="171" t="s">
        <v>5</v>
      </c>
      <c r="C12" s="173"/>
      <c r="D12" s="171" t="s">
        <v>94</v>
      </c>
      <c r="E12" s="172"/>
      <c r="F12" s="172"/>
      <c r="G12" s="172"/>
      <c r="H12" s="172"/>
      <c r="I12" s="172"/>
      <c r="J12" s="173"/>
    </row>
    <row r="13" spans="2:10" ht="22.5" customHeight="1" thickBot="1" x14ac:dyDescent="0.25">
      <c r="B13" s="171" t="s">
        <v>6</v>
      </c>
      <c r="C13" s="173"/>
      <c r="D13" s="171">
        <v>2022</v>
      </c>
      <c r="E13" s="172"/>
      <c r="F13" s="172"/>
      <c r="G13" s="172"/>
      <c r="H13" s="172"/>
      <c r="I13" s="172"/>
      <c r="J13" s="173"/>
    </row>
    <row r="14" spans="2:10" x14ac:dyDescent="0.2">
      <c r="B14" s="50"/>
      <c r="C14" s="50"/>
      <c r="H14" s="46"/>
    </row>
    <row r="15" spans="2:10" ht="18" x14ac:dyDescent="0.2">
      <c r="B15" s="46" t="s">
        <v>88</v>
      </c>
      <c r="C15" s="141" t="s">
        <v>84</v>
      </c>
      <c r="D15" s="141"/>
      <c r="E15" s="141"/>
      <c r="F15" s="141"/>
      <c r="G15" s="141"/>
      <c r="H15" s="141"/>
      <c r="I15" s="141"/>
      <c r="J15" s="141"/>
    </row>
    <row r="16" spans="2:10" s="51" customFormat="1" ht="18" x14ac:dyDescent="0.2">
      <c r="B16" s="46" t="s">
        <v>97</v>
      </c>
      <c r="C16" s="141" t="s">
        <v>195</v>
      </c>
      <c r="D16" s="141"/>
      <c r="E16" s="141"/>
      <c r="F16" s="141"/>
      <c r="G16" s="141"/>
      <c r="H16" s="141"/>
      <c r="I16" s="141"/>
      <c r="J16" s="141"/>
    </row>
    <row r="17" spans="1:10" s="51" customFormat="1" ht="18.75" customHeight="1" x14ac:dyDescent="0.2">
      <c r="B17" s="46" t="s">
        <v>11</v>
      </c>
      <c r="C17" s="141" t="s">
        <v>35</v>
      </c>
      <c r="D17" s="141"/>
      <c r="E17" s="141"/>
      <c r="F17" s="141"/>
      <c r="G17" s="141"/>
      <c r="H17" s="141"/>
      <c r="I17" s="141"/>
      <c r="J17" s="141"/>
    </row>
    <row r="18" spans="1:10" s="51" customFormat="1" ht="18" thickBot="1" x14ac:dyDescent="0.25">
      <c r="B18" s="52"/>
      <c r="C18" s="52"/>
      <c r="D18" s="52"/>
      <c r="E18" s="53"/>
      <c r="F18" s="53"/>
      <c r="G18" s="53"/>
      <c r="H18" s="53"/>
      <c r="I18" s="52"/>
      <c r="J18" s="54"/>
    </row>
    <row r="19" spans="1:10" s="55" customFormat="1" ht="16.5" customHeight="1" x14ac:dyDescent="0.2">
      <c r="B19" s="150" t="s">
        <v>10</v>
      </c>
      <c r="C19" s="153" t="s">
        <v>73</v>
      </c>
      <c r="D19" s="153" t="s">
        <v>156</v>
      </c>
      <c r="E19" s="148" t="s">
        <v>109</v>
      </c>
      <c r="F19" s="160" t="s">
        <v>110</v>
      </c>
      <c r="G19" s="161"/>
      <c r="H19" s="162"/>
      <c r="I19" s="315" t="s">
        <v>7</v>
      </c>
      <c r="J19" s="158" t="s">
        <v>8</v>
      </c>
    </row>
    <row r="20" spans="1:10" s="55" customFormat="1" ht="16.5" customHeight="1" x14ac:dyDescent="0.2">
      <c r="B20" s="151"/>
      <c r="C20" s="154"/>
      <c r="D20" s="154"/>
      <c r="E20" s="149"/>
      <c r="F20" s="142" t="s">
        <v>406</v>
      </c>
      <c r="G20" s="143"/>
      <c r="H20" s="144"/>
      <c r="I20" s="316"/>
      <c r="J20" s="159"/>
    </row>
    <row r="21" spans="1:10" s="55" customFormat="1" ht="32.25" customHeight="1" thickBot="1" x14ac:dyDescent="0.25">
      <c r="B21" s="152"/>
      <c r="C21" s="155"/>
      <c r="D21" s="155"/>
      <c r="E21" s="149"/>
      <c r="F21" s="73" t="s">
        <v>102</v>
      </c>
      <c r="G21" s="74" t="s">
        <v>103</v>
      </c>
      <c r="H21" s="75" t="s">
        <v>104</v>
      </c>
      <c r="I21" s="316"/>
      <c r="J21" s="159"/>
    </row>
    <row r="22" spans="1:10" s="59" customFormat="1" ht="102" customHeight="1" x14ac:dyDescent="0.2">
      <c r="B22" s="212" t="s">
        <v>14</v>
      </c>
      <c r="C22" s="213" t="s">
        <v>187</v>
      </c>
      <c r="D22" s="213" t="s">
        <v>158</v>
      </c>
      <c r="E22" s="112">
        <v>1</v>
      </c>
      <c r="F22" s="112">
        <v>1</v>
      </c>
      <c r="G22" s="112">
        <v>1</v>
      </c>
      <c r="H22" s="112">
        <f t="shared" ref="H22:H27" si="0">+G22/F22</f>
        <v>1</v>
      </c>
      <c r="I22" s="317" t="s">
        <v>322</v>
      </c>
      <c r="J22" s="113" t="s">
        <v>327</v>
      </c>
    </row>
    <row r="23" spans="1:10" s="59" customFormat="1" ht="96" customHeight="1" x14ac:dyDescent="0.2">
      <c r="B23" s="214"/>
      <c r="C23" s="215" t="s">
        <v>159</v>
      </c>
      <c r="D23" s="215" t="s">
        <v>160</v>
      </c>
      <c r="E23" s="118">
        <v>1</v>
      </c>
      <c r="F23" s="118">
        <v>1</v>
      </c>
      <c r="G23" s="118">
        <v>1</v>
      </c>
      <c r="H23" s="118">
        <f t="shared" si="0"/>
        <v>1</v>
      </c>
      <c r="I23" s="318" t="s">
        <v>322</v>
      </c>
      <c r="J23" s="229" t="s">
        <v>337</v>
      </c>
    </row>
    <row r="24" spans="1:10" s="59" customFormat="1" ht="57" customHeight="1" x14ac:dyDescent="0.2">
      <c r="B24" s="214"/>
      <c r="C24" s="215" t="s">
        <v>114</v>
      </c>
      <c r="D24" s="215" t="s">
        <v>153</v>
      </c>
      <c r="E24" s="216">
        <v>1</v>
      </c>
      <c r="F24" s="118">
        <v>1</v>
      </c>
      <c r="G24" s="118">
        <v>1</v>
      </c>
      <c r="H24" s="118">
        <f t="shared" si="0"/>
        <v>1</v>
      </c>
      <c r="I24" s="318" t="s">
        <v>322</v>
      </c>
      <c r="J24" s="123"/>
    </row>
    <row r="25" spans="1:10" s="59" customFormat="1" ht="88.5" customHeight="1" thickBot="1" x14ac:dyDescent="0.25">
      <c r="B25" s="217"/>
      <c r="C25" s="218" t="s">
        <v>189</v>
      </c>
      <c r="D25" s="218" t="s">
        <v>190</v>
      </c>
      <c r="E25" s="219">
        <v>1</v>
      </c>
      <c r="F25" s="219">
        <v>1</v>
      </c>
      <c r="G25" s="220">
        <v>1</v>
      </c>
      <c r="H25" s="220">
        <f t="shared" si="0"/>
        <v>1</v>
      </c>
      <c r="I25" s="319" t="s">
        <v>222</v>
      </c>
      <c r="J25" s="221" t="s">
        <v>370</v>
      </c>
    </row>
    <row r="26" spans="1:10" s="59" customFormat="1" ht="84.75" customHeight="1" thickBot="1" x14ac:dyDescent="0.25">
      <c r="B26" s="225" t="s">
        <v>42</v>
      </c>
      <c r="C26" s="230" t="s">
        <v>191</v>
      </c>
      <c r="D26" s="230" t="s">
        <v>192</v>
      </c>
      <c r="E26" s="226">
        <v>1</v>
      </c>
      <c r="F26" s="226">
        <v>1</v>
      </c>
      <c r="G26" s="226">
        <v>1</v>
      </c>
      <c r="H26" s="226">
        <f t="shared" si="0"/>
        <v>1</v>
      </c>
      <c r="I26" s="320" t="s">
        <v>126</v>
      </c>
      <c r="J26" s="231" t="s">
        <v>371</v>
      </c>
    </row>
    <row r="27" spans="1:10" s="59" customFormat="1" ht="77" customHeight="1" thickBot="1" x14ac:dyDescent="0.25">
      <c r="B27" s="222" t="s">
        <v>44</v>
      </c>
      <c r="C27" s="232" t="s">
        <v>193</v>
      </c>
      <c r="D27" s="232" t="s">
        <v>194</v>
      </c>
      <c r="E27" s="233">
        <v>1</v>
      </c>
      <c r="F27" s="233">
        <v>1</v>
      </c>
      <c r="G27" s="223">
        <v>1</v>
      </c>
      <c r="H27" s="223">
        <f t="shared" si="0"/>
        <v>1</v>
      </c>
      <c r="I27" s="321" t="s">
        <v>222</v>
      </c>
      <c r="J27" s="224" t="s">
        <v>372</v>
      </c>
    </row>
    <row r="28" spans="1:10" s="59" customFormat="1" x14ac:dyDescent="0.2">
      <c r="B28" s="42"/>
      <c r="C28" s="66"/>
      <c r="D28" s="66"/>
      <c r="E28" s="42"/>
      <c r="F28" s="78"/>
      <c r="G28" s="78"/>
      <c r="H28" s="78"/>
      <c r="I28" s="66"/>
      <c r="J28" s="44"/>
    </row>
    <row r="29" spans="1:10" ht="15" customHeight="1" x14ac:dyDescent="0.2">
      <c r="B29" s="45" t="s">
        <v>88</v>
      </c>
      <c r="C29" s="140" t="s">
        <v>84</v>
      </c>
      <c r="D29" s="140"/>
      <c r="E29" s="140"/>
      <c r="F29" s="140"/>
      <c r="G29" s="140"/>
      <c r="H29" s="140"/>
      <c r="I29" s="140"/>
      <c r="J29" s="140"/>
    </row>
    <row r="30" spans="1:10" ht="18" x14ac:dyDescent="0.2">
      <c r="A30" s="51"/>
      <c r="B30" s="62" t="s">
        <v>98</v>
      </c>
      <c r="C30" s="140" t="s">
        <v>157</v>
      </c>
      <c r="D30" s="140"/>
      <c r="E30" s="140"/>
      <c r="F30" s="140"/>
      <c r="G30" s="140"/>
      <c r="H30" s="140"/>
      <c r="I30" s="140"/>
      <c r="J30" s="140"/>
    </row>
    <row r="31" spans="1:10" ht="18" x14ac:dyDescent="0.2">
      <c r="A31" s="51"/>
      <c r="B31" s="62" t="s">
        <v>11</v>
      </c>
      <c r="C31" s="140" t="s">
        <v>30</v>
      </c>
      <c r="D31" s="140"/>
      <c r="E31" s="140"/>
      <c r="F31" s="140"/>
      <c r="G31" s="140"/>
      <c r="H31" s="140"/>
      <c r="I31" s="140"/>
      <c r="J31" s="140"/>
    </row>
    <row r="32" spans="1:10" ht="18" thickBot="1" x14ac:dyDescent="0.25">
      <c r="A32" s="51"/>
      <c r="B32" s="52"/>
      <c r="C32" s="52"/>
      <c r="D32" s="52"/>
      <c r="E32" s="53"/>
      <c r="F32" s="53"/>
      <c r="G32" s="53"/>
      <c r="H32" s="53"/>
      <c r="I32" s="52"/>
      <c r="J32" s="54"/>
    </row>
    <row r="33" spans="1:10" ht="16.5" customHeight="1" x14ac:dyDescent="0.2">
      <c r="A33" s="59"/>
      <c r="B33" s="150" t="s">
        <v>10</v>
      </c>
      <c r="C33" s="153" t="s">
        <v>73</v>
      </c>
      <c r="D33" s="153" t="s">
        <v>156</v>
      </c>
      <c r="E33" s="148" t="s">
        <v>109</v>
      </c>
      <c r="F33" s="160" t="s">
        <v>110</v>
      </c>
      <c r="G33" s="161"/>
      <c r="H33" s="162"/>
      <c r="I33" s="156" t="s">
        <v>7</v>
      </c>
      <c r="J33" s="156" t="s">
        <v>8</v>
      </c>
    </row>
    <row r="34" spans="1:10" ht="16.5" customHeight="1" x14ac:dyDescent="0.2">
      <c r="A34" s="59"/>
      <c r="B34" s="151"/>
      <c r="C34" s="154"/>
      <c r="D34" s="154"/>
      <c r="E34" s="149"/>
      <c r="F34" s="142" t="s">
        <v>406</v>
      </c>
      <c r="G34" s="143"/>
      <c r="H34" s="144"/>
      <c r="I34" s="157"/>
      <c r="J34" s="157"/>
    </row>
    <row r="35" spans="1:10" ht="37" thickBot="1" x14ac:dyDescent="0.25">
      <c r="A35" s="59"/>
      <c r="B35" s="152"/>
      <c r="C35" s="155"/>
      <c r="D35" s="155"/>
      <c r="E35" s="149"/>
      <c r="F35" s="73" t="s">
        <v>102</v>
      </c>
      <c r="G35" s="74" t="s">
        <v>103</v>
      </c>
      <c r="H35" s="75" t="s">
        <v>104</v>
      </c>
      <c r="I35" s="157"/>
      <c r="J35" s="157"/>
    </row>
    <row r="36" spans="1:10" ht="70.5" customHeight="1" x14ac:dyDescent="0.2">
      <c r="A36" s="59"/>
      <c r="B36" s="212" t="s">
        <v>121</v>
      </c>
      <c r="C36" s="238" t="s">
        <v>196</v>
      </c>
      <c r="D36" s="238" t="s">
        <v>197</v>
      </c>
      <c r="E36" s="239">
        <v>154</v>
      </c>
      <c r="F36" s="240">
        <v>154</v>
      </c>
      <c r="G36" s="241">
        <v>154</v>
      </c>
      <c r="H36" s="112">
        <f>+G36/F36</f>
        <v>1</v>
      </c>
      <c r="I36" s="322" t="s">
        <v>74</v>
      </c>
      <c r="J36" s="242" t="s">
        <v>373</v>
      </c>
    </row>
    <row r="37" spans="1:10" ht="207" customHeight="1" thickBot="1" x14ac:dyDescent="0.25">
      <c r="A37" s="59"/>
      <c r="B37" s="217"/>
      <c r="C37" s="243" t="s">
        <v>198</v>
      </c>
      <c r="D37" s="243" t="s">
        <v>199</v>
      </c>
      <c r="E37" s="220">
        <v>1</v>
      </c>
      <c r="F37" s="220">
        <v>1</v>
      </c>
      <c r="G37" s="220">
        <v>1</v>
      </c>
      <c r="H37" s="220">
        <f>+G37/F37</f>
        <v>1</v>
      </c>
      <c r="I37" s="323" t="s">
        <v>200</v>
      </c>
      <c r="J37" s="244" t="s">
        <v>374</v>
      </c>
    </row>
    <row r="38" spans="1:10" ht="73" thickBot="1" x14ac:dyDescent="0.25">
      <c r="A38" s="234"/>
      <c r="B38" s="225" t="s">
        <v>152</v>
      </c>
      <c r="C38" s="230" t="s">
        <v>122</v>
      </c>
      <c r="D38" s="230" t="s">
        <v>123</v>
      </c>
      <c r="E38" s="245">
        <v>1</v>
      </c>
      <c r="F38" s="245">
        <v>1</v>
      </c>
      <c r="G38" s="226">
        <v>1</v>
      </c>
      <c r="H38" s="226">
        <f>+G38/F38</f>
        <v>1</v>
      </c>
      <c r="I38" s="324" t="s">
        <v>70</v>
      </c>
      <c r="J38" s="246" t="s">
        <v>375</v>
      </c>
    </row>
    <row r="40" spans="1:10" ht="18" x14ac:dyDescent="0.2">
      <c r="A40" s="59"/>
      <c r="B40" s="45" t="s">
        <v>76</v>
      </c>
      <c r="C40" s="141" t="s">
        <v>84</v>
      </c>
      <c r="D40" s="141"/>
      <c r="E40" s="141"/>
      <c r="F40" s="141"/>
      <c r="G40" s="141"/>
      <c r="H40" s="141"/>
      <c r="I40" s="141"/>
      <c r="J40" s="141"/>
    </row>
    <row r="41" spans="1:10" ht="18" x14ac:dyDescent="0.2">
      <c r="A41" s="59"/>
      <c r="B41" s="51" t="s">
        <v>99</v>
      </c>
      <c r="C41" s="141" t="s">
        <v>203</v>
      </c>
      <c r="D41" s="141"/>
      <c r="E41" s="141"/>
      <c r="F41" s="141"/>
      <c r="G41" s="141"/>
      <c r="H41" s="141"/>
      <c r="I41" s="141"/>
      <c r="J41" s="141"/>
    </row>
    <row r="42" spans="1:10" ht="18" x14ac:dyDescent="0.2">
      <c r="A42" s="59"/>
      <c r="B42" s="51" t="s">
        <v>11</v>
      </c>
      <c r="C42" s="141" t="s">
        <v>34</v>
      </c>
      <c r="D42" s="141"/>
      <c r="E42" s="141"/>
      <c r="F42" s="141"/>
      <c r="G42" s="141"/>
      <c r="H42" s="141"/>
      <c r="I42" s="141"/>
      <c r="J42" s="141"/>
    </row>
    <row r="43" spans="1:10" ht="18" thickBot="1" x14ac:dyDescent="0.25">
      <c r="A43" s="59"/>
      <c r="B43" s="53"/>
      <c r="C43" s="52"/>
      <c r="D43" s="52"/>
      <c r="E43" s="53"/>
      <c r="F43" s="53"/>
      <c r="G43" s="53"/>
      <c r="H43" s="53"/>
      <c r="I43" s="52"/>
      <c r="J43" s="54"/>
    </row>
    <row r="44" spans="1:10" ht="16.5" customHeight="1" x14ac:dyDescent="0.2">
      <c r="A44" s="59"/>
      <c r="B44" s="150" t="s">
        <v>10</v>
      </c>
      <c r="C44" s="153" t="s">
        <v>73</v>
      </c>
      <c r="D44" s="153" t="s">
        <v>156</v>
      </c>
      <c r="E44" s="148" t="s">
        <v>109</v>
      </c>
      <c r="F44" s="160" t="s">
        <v>110</v>
      </c>
      <c r="G44" s="161"/>
      <c r="H44" s="162"/>
      <c r="I44" s="156" t="s">
        <v>7</v>
      </c>
      <c r="J44" s="156" t="s">
        <v>8</v>
      </c>
    </row>
    <row r="45" spans="1:10" ht="16.5" customHeight="1" x14ac:dyDescent="0.2">
      <c r="A45" s="59"/>
      <c r="B45" s="151"/>
      <c r="C45" s="154"/>
      <c r="D45" s="154"/>
      <c r="E45" s="149"/>
      <c r="F45" s="142" t="s">
        <v>406</v>
      </c>
      <c r="G45" s="143"/>
      <c r="H45" s="144"/>
      <c r="I45" s="157"/>
      <c r="J45" s="157"/>
    </row>
    <row r="46" spans="1:10" ht="37" thickBot="1" x14ac:dyDescent="0.25">
      <c r="A46" s="59"/>
      <c r="B46" s="203"/>
      <c r="C46" s="197"/>
      <c r="D46" s="197"/>
      <c r="E46" s="196"/>
      <c r="F46" s="56" t="s">
        <v>102</v>
      </c>
      <c r="G46" s="57" t="s">
        <v>103</v>
      </c>
      <c r="H46" s="58" t="s">
        <v>104</v>
      </c>
      <c r="I46" s="202"/>
      <c r="J46" s="202"/>
    </row>
    <row r="47" spans="1:10" ht="114" customHeight="1" x14ac:dyDescent="0.2">
      <c r="A47" s="59"/>
      <c r="B47" s="198" t="s">
        <v>202</v>
      </c>
      <c r="C47" s="247" t="s">
        <v>124</v>
      </c>
      <c r="D47" s="238" t="s">
        <v>125</v>
      </c>
      <c r="E47" s="248">
        <v>1</v>
      </c>
      <c r="F47" s="118">
        <v>1</v>
      </c>
      <c r="G47" s="118">
        <v>1</v>
      </c>
      <c r="H47" s="237">
        <f>+G47/F47</f>
        <v>1</v>
      </c>
      <c r="I47" s="325" t="s">
        <v>201</v>
      </c>
      <c r="J47" s="249" t="s">
        <v>376</v>
      </c>
    </row>
    <row r="48" spans="1:10" ht="72" x14ac:dyDescent="0.2">
      <c r="A48" s="59"/>
      <c r="B48" s="199"/>
      <c r="C48" s="247" t="s">
        <v>128</v>
      </c>
      <c r="D48" s="250" t="s">
        <v>116</v>
      </c>
      <c r="E48" s="248">
        <v>1</v>
      </c>
      <c r="F48" s="118">
        <v>1</v>
      </c>
      <c r="G48" s="228">
        <v>1</v>
      </c>
      <c r="H48" s="237">
        <f t="shared" ref="H48:H49" si="1">+G48/F48</f>
        <v>1</v>
      </c>
      <c r="I48" s="301" t="s">
        <v>205</v>
      </c>
      <c r="J48" s="249" t="s">
        <v>338</v>
      </c>
    </row>
    <row r="49" spans="1:10" ht="90" x14ac:dyDescent="0.2">
      <c r="A49" s="59"/>
      <c r="B49" s="199"/>
      <c r="C49" s="247" t="s">
        <v>131</v>
      </c>
      <c r="D49" s="235" t="s">
        <v>165</v>
      </c>
      <c r="E49" s="248">
        <v>1</v>
      </c>
      <c r="F49" s="118">
        <v>1</v>
      </c>
      <c r="G49" s="228">
        <v>1</v>
      </c>
      <c r="H49" s="237">
        <f t="shared" si="1"/>
        <v>1</v>
      </c>
      <c r="I49" s="301" t="s">
        <v>205</v>
      </c>
      <c r="J49" s="249" t="s">
        <v>377</v>
      </c>
    </row>
    <row r="50" spans="1:10" ht="72" x14ac:dyDescent="0.2">
      <c r="A50" s="59"/>
      <c r="B50" s="199"/>
      <c r="C50" s="247" t="s">
        <v>129</v>
      </c>
      <c r="D50" s="235" t="s">
        <v>130</v>
      </c>
      <c r="E50" s="248">
        <v>1</v>
      </c>
      <c r="F50" s="118">
        <v>1</v>
      </c>
      <c r="G50" s="228">
        <v>1</v>
      </c>
      <c r="H50" s="237">
        <f>+G50/F50</f>
        <v>1</v>
      </c>
      <c r="I50" s="301" t="s">
        <v>206</v>
      </c>
      <c r="J50" s="249" t="s">
        <v>340</v>
      </c>
    </row>
    <row r="51" spans="1:10" ht="63.75" customHeight="1" x14ac:dyDescent="0.2">
      <c r="A51" s="59"/>
      <c r="B51" s="199"/>
      <c r="C51" s="247" t="s">
        <v>151</v>
      </c>
      <c r="D51" s="251" t="s">
        <v>204</v>
      </c>
      <c r="E51" s="248">
        <v>1</v>
      </c>
      <c r="F51" s="118">
        <v>1</v>
      </c>
      <c r="G51" s="237">
        <v>1</v>
      </c>
      <c r="H51" s="237">
        <f>+G51/F51</f>
        <v>1</v>
      </c>
      <c r="I51" s="301" t="s">
        <v>207</v>
      </c>
      <c r="J51" s="249" t="s">
        <v>339</v>
      </c>
    </row>
    <row r="52" spans="1:10" ht="55" thickBot="1" x14ac:dyDescent="0.25">
      <c r="A52" s="59"/>
      <c r="B52" s="200"/>
      <c r="C52" s="252" t="s">
        <v>149</v>
      </c>
      <c r="D52" s="252" t="s">
        <v>150</v>
      </c>
      <c r="E52" s="253">
        <v>1</v>
      </c>
      <c r="F52" s="257">
        <v>1</v>
      </c>
      <c r="G52" s="220">
        <v>1</v>
      </c>
      <c r="H52" s="254">
        <f>+G52/F52</f>
        <v>1</v>
      </c>
      <c r="I52" s="326" t="s">
        <v>206</v>
      </c>
      <c r="J52" s="221" t="s">
        <v>378</v>
      </c>
    </row>
    <row r="53" spans="1:10" x14ac:dyDescent="0.2">
      <c r="D53" s="63"/>
      <c r="F53" s="36"/>
      <c r="I53" s="63"/>
    </row>
    <row r="54" spans="1:10" ht="18" x14ac:dyDescent="0.2">
      <c r="B54" s="46" t="s">
        <v>76</v>
      </c>
      <c r="C54" s="141" t="s">
        <v>84</v>
      </c>
      <c r="D54" s="141"/>
      <c r="E54" s="141"/>
      <c r="F54" s="141"/>
      <c r="G54" s="141"/>
      <c r="H54" s="141"/>
      <c r="I54" s="141"/>
      <c r="J54" s="141"/>
    </row>
    <row r="55" spans="1:10" ht="18" x14ac:dyDescent="0.2">
      <c r="A55" s="51"/>
      <c r="B55" s="62" t="s">
        <v>99</v>
      </c>
      <c r="C55" s="141" t="s">
        <v>161</v>
      </c>
      <c r="D55" s="141"/>
      <c r="E55" s="141"/>
      <c r="F55" s="141"/>
      <c r="G55" s="141"/>
      <c r="H55" s="141"/>
      <c r="I55" s="141"/>
      <c r="J55" s="141"/>
    </row>
    <row r="56" spans="1:10" ht="18" x14ac:dyDescent="0.2">
      <c r="A56" s="51"/>
      <c r="B56" s="62" t="s">
        <v>11</v>
      </c>
      <c r="C56" s="141" t="s">
        <v>29</v>
      </c>
      <c r="D56" s="141"/>
      <c r="E56" s="141"/>
      <c r="F56" s="141"/>
      <c r="G56" s="141"/>
      <c r="H56" s="141"/>
      <c r="I56" s="141"/>
      <c r="J56" s="141"/>
    </row>
    <row r="57" spans="1:10" ht="18" thickBot="1" x14ac:dyDescent="0.25">
      <c r="A57" s="51"/>
      <c r="B57" s="53"/>
      <c r="C57" s="52"/>
      <c r="D57" s="52"/>
      <c r="E57" s="53"/>
      <c r="F57" s="53"/>
      <c r="G57" s="53"/>
      <c r="H57" s="53"/>
      <c r="I57" s="52"/>
      <c r="J57" s="54"/>
    </row>
    <row r="58" spans="1:10" ht="16.5" customHeight="1" x14ac:dyDescent="0.2">
      <c r="A58" s="59"/>
      <c r="B58" s="150" t="s">
        <v>10</v>
      </c>
      <c r="C58" s="153" t="s">
        <v>73</v>
      </c>
      <c r="D58" s="153" t="s">
        <v>156</v>
      </c>
      <c r="E58" s="148" t="s">
        <v>109</v>
      </c>
      <c r="F58" s="160" t="s">
        <v>110</v>
      </c>
      <c r="G58" s="161"/>
      <c r="H58" s="162"/>
      <c r="I58" s="156" t="s">
        <v>7</v>
      </c>
      <c r="J58" s="156" t="s">
        <v>8</v>
      </c>
    </row>
    <row r="59" spans="1:10" ht="16.5" customHeight="1" x14ac:dyDescent="0.2">
      <c r="A59" s="59"/>
      <c r="B59" s="151"/>
      <c r="C59" s="154"/>
      <c r="D59" s="154"/>
      <c r="E59" s="149"/>
      <c r="F59" s="142" t="s">
        <v>406</v>
      </c>
      <c r="G59" s="143"/>
      <c r="H59" s="144"/>
      <c r="I59" s="157"/>
      <c r="J59" s="157"/>
    </row>
    <row r="60" spans="1:10" ht="37" thickBot="1" x14ac:dyDescent="0.25">
      <c r="A60" s="59"/>
      <c r="B60" s="203"/>
      <c r="C60" s="197"/>
      <c r="D60" s="197"/>
      <c r="E60" s="196"/>
      <c r="F60" s="56" t="s">
        <v>102</v>
      </c>
      <c r="G60" s="57" t="s">
        <v>103</v>
      </c>
      <c r="H60" s="58" t="s">
        <v>104</v>
      </c>
      <c r="I60" s="202"/>
      <c r="J60" s="202"/>
    </row>
    <row r="61" spans="1:10" ht="72" x14ac:dyDescent="0.2">
      <c r="A61" s="59"/>
      <c r="B61" s="198" t="s">
        <v>115</v>
      </c>
      <c r="C61" s="215" t="s">
        <v>208</v>
      </c>
      <c r="D61" s="215" t="s">
        <v>209</v>
      </c>
      <c r="E61" s="118">
        <v>1</v>
      </c>
      <c r="F61" s="118">
        <v>1</v>
      </c>
      <c r="G61" s="255">
        <v>0.9</v>
      </c>
      <c r="H61" s="112">
        <f>+G61/F61</f>
        <v>0.9</v>
      </c>
      <c r="I61" s="327" t="s">
        <v>216</v>
      </c>
      <c r="J61" s="256" t="s">
        <v>379</v>
      </c>
    </row>
    <row r="62" spans="1:10" ht="72" customHeight="1" x14ac:dyDescent="0.2">
      <c r="A62" s="59"/>
      <c r="B62" s="199"/>
      <c r="C62" s="115" t="s">
        <v>210</v>
      </c>
      <c r="D62" s="215" t="s">
        <v>211</v>
      </c>
      <c r="E62" s="118">
        <v>1</v>
      </c>
      <c r="F62" s="118">
        <v>1</v>
      </c>
      <c r="G62" s="257">
        <v>0.96</v>
      </c>
      <c r="H62" s="118">
        <f>+G62/F62</f>
        <v>0.96</v>
      </c>
      <c r="I62" s="327" t="s">
        <v>216</v>
      </c>
      <c r="J62" s="256" t="s">
        <v>380</v>
      </c>
    </row>
    <row r="63" spans="1:10" ht="189.75" customHeight="1" x14ac:dyDescent="0.2">
      <c r="A63" s="59"/>
      <c r="B63" s="199"/>
      <c r="C63" s="247" t="s">
        <v>273</v>
      </c>
      <c r="D63" s="247" t="s">
        <v>274</v>
      </c>
      <c r="E63" s="118">
        <v>1</v>
      </c>
      <c r="F63" s="118">
        <v>1</v>
      </c>
      <c r="G63" s="257">
        <v>0.95</v>
      </c>
      <c r="H63" s="118">
        <f t="shared" ref="H63:H65" si="2">+G63/F63</f>
        <v>0.95</v>
      </c>
      <c r="I63" s="327" t="s">
        <v>216</v>
      </c>
      <c r="J63" s="256" t="s">
        <v>368</v>
      </c>
    </row>
    <row r="64" spans="1:10" ht="114" customHeight="1" thickBot="1" x14ac:dyDescent="0.25">
      <c r="A64" s="59"/>
      <c r="B64" s="200"/>
      <c r="C64" s="252" t="s">
        <v>212</v>
      </c>
      <c r="D64" s="252" t="s">
        <v>213</v>
      </c>
      <c r="E64" s="220">
        <v>1</v>
      </c>
      <c r="F64" s="220">
        <v>1</v>
      </c>
      <c r="G64" s="220">
        <v>0.97</v>
      </c>
      <c r="H64" s="257">
        <f t="shared" si="2"/>
        <v>0.97</v>
      </c>
      <c r="I64" s="328" t="s">
        <v>216</v>
      </c>
      <c r="J64" s="256" t="s">
        <v>381</v>
      </c>
    </row>
    <row r="65" spans="1:10" ht="108.75" customHeight="1" thickBot="1" x14ac:dyDescent="0.25">
      <c r="A65" s="59"/>
      <c r="B65" s="64" t="s">
        <v>50</v>
      </c>
      <c r="C65" s="258" t="s">
        <v>214</v>
      </c>
      <c r="D65" s="230" t="s">
        <v>215</v>
      </c>
      <c r="E65" s="226">
        <v>1</v>
      </c>
      <c r="F65" s="293">
        <v>1</v>
      </c>
      <c r="G65" s="226">
        <v>1</v>
      </c>
      <c r="H65" s="255">
        <f t="shared" si="2"/>
        <v>1</v>
      </c>
      <c r="I65" s="329" t="s">
        <v>216</v>
      </c>
      <c r="J65" s="259" t="s">
        <v>341</v>
      </c>
    </row>
    <row r="66" spans="1:10" ht="83.25" customHeight="1" thickBot="1" x14ac:dyDescent="0.25">
      <c r="A66" s="65"/>
      <c r="B66" s="64" t="s">
        <v>47</v>
      </c>
      <c r="C66" s="230" t="s">
        <v>324</v>
      </c>
      <c r="D66" s="227" t="s">
        <v>325</v>
      </c>
      <c r="E66" s="312">
        <v>2</v>
      </c>
      <c r="F66" s="226">
        <v>1</v>
      </c>
      <c r="G66" s="226">
        <v>0.9</v>
      </c>
      <c r="H66" s="255">
        <f t="shared" ref="H66" si="3">+G66/F66</f>
        <v>0.9</v>
      </c>
      <c r="I66" s="330" t="s">
        <v>217</v>
      </c>
      <c r="J66" s="259" t="s">
        <v>342</v>
      </c>
    </row>
    <row r="67" spans="1:10" x14ac:dyDescent="0.2">
      <c r="A67" s="59"/>
      <c r="B67" s="36"/>
      <c r="C67" s="36"/>
      <c r="D67" s="36"/>
      <c r="E67" s="36"/>
      <c r="F67" s="40"/>
      <c r="G67" s="40"/>
      <c r="H67" s="40"/>
      <c r="I67" s="63"/>
      <c r="J67" s="44"/>
    </row>
    <row r="68" spans="1:10" ht="18" x14ac:dyDescent="0.2">
      <c r="B68" s="46" t="s">
        <v>76</v>
      </c>
      <c r="C68" s="140" t="s">
        <v>84</v>
      </c>
      <c r="D68" s="140"/>
      <c r="E68" s="140"/>
      <c r="F68" s="140"/>
      <c r="G68" s="140"/>
      <c r="H68" s="140"/>
      <c r="I68" s="140"/>
      <c r="J68" s="140"/>
    </row>
    <row r="69" spans="1:10" ht="18" x14ac:dyDescent="0.2">
      <c r="B69" s="62" t="s">
        <v>99</v>
      </c>
      <c r="C69" s="141" t="s">
        <v>161</v>
      </c>
      <c r="D69" s="141"/>
      <c r="E69" s="141"/>
      <c r="F69" s="141"/>
      <c r="G69" s="141"/>
      <c r="H69" s="141"/>
      <c r="I69" s="141"/>
      <c r="J69" s="141"/>
    </row>
    <row r="70" spans="1:10" ht="18" x14ac:dyDescent="0.2">
      <c r="B70" s="62" t="s">
        <v>11</v>
      </c>
      <c r="C70" s="140" t="s">
        <v>117</v>
      </c>
      <c r="D70" s="140"/>
      <c r="E70" s="66"/>
      <c r="F70" s="42"/>
      <c r="G70" s="42"/>
      <c r="H70" s="66"/>
      <c r="I70" s="66"/>
      <c r="J70" s="66"/>
    </row>
    <row r="71" spans="1:10" ht="24" customHeight="1" thickBot="1" x14ac:dyDescent="0.25">
      <c r="A71" s="59"/>
      <c r="B71" s="62"/>
      <c r="C71" s="66"/>
      <c r="D71" s="66"/>
      <c r="E71" s="66"/>
      <c r="F71" s="42"/>
      <c r="G71" s="42"/>
      <c r="H71" s="66"/>
      <c r="I71" s="66"/>
      <c r="J71" s="66"/>
    </row>
    <row r="72" spans="1:10" ht="24" customHeight="1" x14ac:dyDescent="0.2">
      <c r="A72" s="59"/>
      <c r="B72" s="150" t="s">
        <v>10</v>
      </c>
      <c r="C72" s="153" t="s">
        <v>73</v>
      </c>
      <c r="D72" s="153" t="s">
        <v>156</v>
      </c>
      <c r="E72" s="153" t="s">
        <v>109</v>
      </c>
      <c r="F72" s="201" t="s">
        <v>110</v>
      </c>
      <c r="G72" s="201"/>
      <c r="H72" s="201"/>
      <c r="I72" s="153" t="s">
        <v>7</v>
      </c>
      <c r="J72" s="156" t="s">
        <v>8</v>
      </c>
    </row>
    <row r="73" spans="1:10" x14ac:dyDescent="0.2">
      <c r="A73" s="59"/>
      <c r="B73" s="151"/>
      <c r="C73" s="154"/>
      <c r="D73" s="154"/>
      <c r="E73" s="154"/>
      <c r="F73" s="142" t="s">
        <v>406</v>
      </c>
      <c r="G73" s="143"/>
      <c r="H73" s="144"/>
      <c r="I73" s="154"/>
      <c r="J73" s="157"/>
    </row>
    <row r="74" spans="1:10" ht="16.5" customHeight="1" thickBot="1" x14ac:dyDescent="0.25">
      <c r="A74" s="59"/>
      <c r="B74" s="151"/>
      <c r="C74" s="154"/>
      <c r="D74" s="154"/>
      <c r="E74" s="154"/>
      <c r="F74" s="87" t="s">
        <v>102</v>
      </c>
      <c r="G74" s="67" t="s">
        <v>103</v>
      </c>
      <c r="H74" s="67" t="s">
        <v>104</v>
      </c>
      <c r="I74" s="154"/>
      <c r="J74" s="202"/>
    </row>
    <row r="75" spans="1:10" ht="55" thickBot="1" x14ac:dyDescent="0.25">
      <c r="A75" s="59"/>
      <c r="B75" s="85" t="s">
        <v>44</v>
      </c>
      <c r="C75" s="96" t="s">
        <v>75</v>
      </c>
      <c r="D75" s="96" t="s">
        <v>111</v>
      </c>
      <c r="E75" s="220">
        <v>1</v>
      </c>
      <c r="F75" s="220">
        <v>1</v>
      </c>
      <c r="G75" s="220">
        <v>1</v>
      </c>
      <c r="H75" s="220">
        <f>+G75/F75</f>
        <v>1</v>
      </c>
      <c r="I75" s="323" t="s">
        <v>74</v>
      </c>
      <c r="J75" s="260" t="s">
        <v>328</v>
      </c>
    </row>
    <row r="76" spans="1:10" x14ac:dyDescent="0.2">
      <c r="A76" s="59"/>
      <c r="B76" s="42"/>
      <c r="C76" s="42"/>
      <c r="D76" s="42"/>
      <c r="E76" s="43"/>
      <c r="F76" s="68"/>
      <c r="G76" s="69"/>
      <c r="H76" s="43"/>
      <c r="I76" s="66"/>
      <c r="J76" s="44"/>
    </row>
    <row r="77" spans="1:10" ht="18" x14ac:dyDescent="0.2">
      <c r="B77" s="46" t="s">
        <v>76</v>
      </c>
      <c r="C77" s="141" t="s">
        <v>84</v>
      </c>
      <c r="D77" s="141"/>
      <c r="E77" s="141"/>
      <c r="F77" s="141"/>
      <c r="G77" s="141"/>
      <c r="H77" s="141"/>
      <c r="I77" s="141"/>
      <c r="J77" s="141"/>
    </row>
    <row r="78" spans="1:10" ht="18" x14ac:dyDescent="0.2">
      <c r="A78" s="51"/>
      <c r="B78" s="62" t="s">
        <v>99</v>
      </c>
      <c r="C78" s="141" t="s">
        <v>161</v>
      </c>
      <c r="D78" s="141"/>
      <c r="E78" s="141"/>
      <c r="F78" s="141"/>
      <c r="G78" s="141"/>
      <c r="H78" s="141"/>
      <c r="I78" s="141"/>
      <c r="J78" s="141"/>
    </row>
    <row r="79" spans="1:10" ht="18" x14ac:dyDescent="0.2">
      <c r="A79" s="51"/>
      <c r="B79" s="62" t="s">
        <v>11</v>
      </c>
      <c r="C79" s="141" t="s">
        <v>218</v>
      </c>
      <c r="D79" s="141"/>
      <c r="E79" s="141"/>
      <c r="F79" s="141"/>
      <c r="G79" s="141"/>
      <c r="H79" s="141"/>
      <c r="I79" s="141"/>
      <c r="J79" s="141"/>
    </row>
    <row r="80" spans="1:10" ht="18" thickBot="1" x14ac:dyDescent="0.25">
      <c r="A80" s="51"/>
      <c r="B80" s="53"/>
      <c r="C80" s="52"/>
      <c r="D80" s="52"/>
      <c r="E80" s="53"/>
      <c r="F80" s="53"/>
      <c r="G80" s="53"/>
      <c r="H80" s="53"/>
      <c r="I80" s="52"/>
      <c r="J80" s="54"/>
    </row>
    <row r="81" spans="1:10" ht="16.5" customHeight="1" x14ac:dyDescent="0.2">
      <c r="A81" s="59"/>
      <c r="B81" s="150" t="s">
        <v>10</v>
      </c>
      <c r="C81" s="153" t="s">
        <v>73</v>
      </c>
      <c r="D81" s="153" t="s">
        <v>156</v>
      </c>
      <c r="E81" s="148" t="s">
        <v>109</v>
      </c>
      <c r="F81" s="160" t="s">
        <v>110</v>
      </c>
      <c r="G81" s="161"/>
      <c r="H81" s="162"/>
      <c r="I81" s="156" t="s">
        <v>7</v>
      </c>
      <c r="J81" s="156" t="s">
        <v>8</v>
      </c>
    </row>
    <row r="82" spans="1:10" ht="16.5" customHeight="1" x14ac:dyDescent="0.2">
      <c r="A82" s="59"/>
      <c r="B82" s="151"/>
      <c r="C82" s="154"/>
      <c r="D82" s="154"/>
      <c r="E82" s="149"/>
      <c r="F82" s="142" t="s">
        <v>406</v>
      </c>
      <c r="G82" s="143"/>
      <c r="H82" s="144"/>
      <c r="I82" s="157"/>
      <c r="J82" s="157"/>
    </row>
    <row r="83" spans="1:10" ht="37" thickBot="1" x14ac:dyDescent="0.25">
      <c r="A83" s="59"/>
      <c r="B83" s="152"/>
      <c r="C83" s="155"/>
      <c r="D83" s="155"/>
      <c r="E83" s="149"/>
      <c r="F83" s="73" t="s">
        <v>102</v>
      </c>
      <c r="G83" s="74" t="s">
        <v>103</v>
      </c>
      <c r="H83" s="75" t="s">
        <v>104</v>
      </c>
      <c r="I83" s="157"/>
      <c r="J83" s="157"/>
    </row>
    <row r="84" spans="1:10" ht="298" customHeight="1" thickBot="1" x14ac:dyDescent="0.25">
      <c r="A84" s="59"/>
      <c r="B84" s="104" t="s">
        <v>46</v>
      </c>
      <c r="C84" s="103" t="s">
        <v>154</v>
      </c>
      <c r="D84" s="103" t="s">
        <v>155</v>
      </c>
      <c r="E84" s="255">
        <v>1</v>
      </c>
      <c r="F84" s="255">
        <v>1</v>
      </c>
      <c r="G84" s="255">
        <v>1</v>
      </c>
      <c r="H84" s="255">
        <f>+G84/F84</f>
        <v>1</v>
      </c>
      <c r="I84" s="331" t="s">
        <v>221</v>
      </c>
      <c r="J84" s="261" t="s">
        <v>382</v>
      </c>
    </row>
    <row r="85" spans="1:10" ht="66" customHeight="1" thickBot="1" x14ac:dyDescent="0.25">
      <c r="A85" s="59"/>
      <c r="B85" s="60" t="s">
        <v>45</v>
      </c>
      <c r="C85" s="101" t="s">
        <v>90</v>
      </c>
      <c r="D85" s="101" t="s">
        <v>91</v>
      </c>
      <c r="E85" s="226">
        <v>1</v>
      </c>
      <c r="F85" s="226">
        <v>1</v>
      </c>
      <c r="G85" s="226">
        <v>1</v>
      </c>
      <c r="H85" s="226">
        <f t="shared" ref="H85" si="4">+G85/F85</f>
        <v>1</v>
      </c>
      <c r="I85" s="324" t="s">
        <v>83</v>
      </c>
      <c r="J85" s="263" t="s">
        <v>330</v>
      </c>
    </row>
    <row r="86" spans="1:10" ht="93" customHeight="1" thickBot="1" x14ac:dyDescent="0.25">
      <c r="A86" s="59"/>
      <c r="B86" s="88" t="s">
        <v>44</v>
      </c>
      <c r="C86" s="102" t="s">
        <v>219</v>
      </c>
      <c r="D86" s="102" t="s">
        <v>220</v>
      </c>
      <c r="E86" s="223">
        <v>1</v>
      </c>
      <c r="F86" s="223">
        <v>1</v>
      </c>
      <c r="G86" s="223">
        <v>1</v>
      </c>
      <c r="H86" s="223">
        <f>+G86/F86</f>
        <v>1</v>
      </c>
      <c r="I86" s="332" t="s">
        <v>222</v>
      </c>
      <c r="J86" s="262" t="s">
        <v>383</v>
      </c>
    </row>
    <row r="87" spans="1:10" x14ac:dyDescent="0.2">
      <c r="A87" s="59"/>
      <c r="B87" s="42"/>
      <c r="C87" s="42"/>
      <c r="D87" s="42"/>
      <c r="E87" s="43"/>
      <c r="F87" s="68"/>
      <c r="G87" s="69"/>
      <c r="H87" s="43"/>
      <c r="I87" s="66"/>
      <c r="J87" s="44"/>
    </row>
    <row r="88" spans="1:10" ht="18" x14ac:dyDescent="0.2">
      <c r="A88" s="59"/>
      <c r="B88" s="46" t="s">
        <v>87</v>
      </c>
      <c r="C88" s="141" t="s">
        <v>84</v>
      </c>
      <c r="D88" s="141"/>
      <c r="E88" s="141"/>
      <c r="F88" s="141"/>
      <c r="G88" s="141"/>
      <c r="H88" s="141"/>
      <c r="I88" s="141"/>
      <c r="J88" s="141"/>
    </row>
    <row r="89" spans="1:10" ht="21" customHeight="1" x14ac:dyDescent="0.2">
      <c r="B89" s="62" t="s">
        <v>100</v>
      </c>
      <c r="C89" s="141" t="s">
        <v>161</v>
      </c>
      <c r="D89" s="141"/>
      <c r="E89" s="141"/>
      <c r="F89" s="141"/>
      <c r="G89" s="141"/>
      <c r="H89" s="141"/>
      <c r="I89" s="141"/>
      <c r="J89" s="141"/>
    </row>
    <row r="90" spans="1:10" ht="18" x14ac:dyDescent="0.2">
      <c r="A90" s="59"/>
      <c r="B90" s="62" t="s">
        <v>11</v>
      </c>
      <c r="C90" s="141" t="s">
        <v>36</v>
      </c>
      <c r="D90" s="141"/>
      <c r="E90" s="141"/>
      <c r="F90" s="141"/>
      <c r="G90" s="141"/>
      <c r="H90" s="141"/>
      <c r="I90" s="141"/>
      <c r="J90" s="141"/>
    </row>
    <row r="91" spans="1:10" ht="18" thickBot="1" x14ac:dyDescent="0.25">
      <c r="A91" s="59"/>
      <c r="B91" s="71"/>
      <c r="C91" s="62"/>
      <c r="D91" s="62"/>
      <c r="E91" s="71"/>
      <c r="F91" s="71"/>
      <c r="G91" s="71"/>
      <c r="H91" s="71"/>
      <c r="I91" s="62"/>
      <c r="J91" s="72"/>
    </row>
    <row r="92" spans="1:10" ht="16.5" customHeight="1" x14ac:dyDescent="0.2">
      <c r="A92" s="59"/>
      <c r="B92" s="150" t="s">
        <v>10</v>
      </c>
      <c r="C92" s="153" t="s">
        <v>73</v>
      </c>
      <c r="D92" s="153" t="s">
        <v>156</v>
      </c>
      <c r="E92" s="148" t="s">
        <v>109</v>
      </c>
      <c r="F92" s="160" t="s">
        <v>110</v>
      </c>
      <c r="G92" s="161"/>
      <c r="H92" s="162"/>
      <c r="I92" s="156" t="s">
        <v>7</v>
      </c>
      <c r="J92" s="156" t="s">
        <v>8</v>
      </c>
    </row>
    <row r="93" spans="1:10" ht="16.5" customHeight="1" x14ac:dyDescent="0.2">
      <c r="A93" s="59"/>
      <c r="B93" s="151"/>
      <c r="C93" s="154"/>
      <c r="D93" s="154"/>
      <c r="E93" s="149"/>
      <c r="F93" s="142" t="s">
        <v>406</v>
      </c>
      <c r="G93" s="143"/>
      <c r="H93" s="144"/>
      <c r="I93" s="157"/>
      <c r="J93" s="157"/>
    </row>
    <row r="94" spans="1:10" ht="37" thickBot="1" x14ac:dyDescent="0.25">
      <c r="A94" s="59"/>
      <c r="B94" s="152"/>
      <c r="C94" s="155"/>
      <c r="D94" s="155"/>
      <c r="E94" s="149"/>
      <c r="F94" s="73" t="s">
        <v>102</v>
      </c>
      <c r="G94" s="74" t="s">
        <v>103</v>
      </c>
      <c r="H94" s="75" t="s">
        <v>104</v>
      </c>
      <c r="I94" s="157"/>
      <c r="J94" s="157"/>
    </row>
    <row r="95" spans="1:10" ht="341" customHeight="1" x14ac:dyDescent="0.2">
      <c r="A95" s="59"/>
      <c r="B95" s="145" t="s">
        <v>40</v>
      </c>
      <c r="C95" s="94" t="s">
        <v>223</v>
      </c>
      <c r="D95" s="94" t="s">
        <v>68</v>
      </c>
      <c r="E95" s="288">
        <v>5264675</v>
      </c>
      <c r="F95" s="288">
        <v>5264675</v>
      </c>
      <c r="G95" s="289">
        <v>5177111.5599999996</v>
      </c>
      <c r="H95" s="290">
        <f>+G95/F95</f>
        <v>0.98336774064875787</v>
      </c>
      <c r="I95" s="333" t="s">
        <v>201</v>
      </c>
      <c r="J95" s="264" t="s">
        <v>384</v>
      </c>
    </row>
    <row r="96" spans="1:10" ht="341" customHeight="1" x14ac:dyDescent="0.2">
      <c r="A96" s="59"/>
      <c r="B96" s="146"/>
      <c r="C96" s="95" t="s">
        <v>224</v>
      </c>
      <c r="D96" s="95" t="s">
        <v>69</v>
      </c>
      <c r="E96" s="291">
        <v>4067975</v>
      </c>
      <c r="F96" s="291">
        <v>4067975</v>
      </c>
      <c r="G96" s="292">
        <v>2941004.93</v>
      </c>
      <c r="H96" s="118">
        <f>+G96/F96</f>
        <v>0.72296534024914116</v>
      </c>
      <c r="I96" s="325" t="s">
        <v>201</v>
      </c>
      <c r="J96" s="265" t="s">
        <v>385</v>
      </c>
    </row>
    <row r="97" spans="1:10" ht="54" x14ac:dyDescent="0.2">
      <c r="A97" s="59"/>
      <c r="B97" s="146"/>
      <c r="C97" s="95" t="s">
        <v>225</v>
      </c>
      <c r="D97" s="95" t="s">
        <v>95</v>
      </c>
      <c r="E97" s="291">
        <v>202056</v>
      </c>
      <c r="F97" s="291">
        <v>202056</v>
      </c>
      <c r="G97" s="292">
        <v>164951.28</v>
      </c>
      <c r="H97" s="118">
        <f t="shared" ref="H97:H101" si="5">+G97/F97</f>
        <v>0.81636417626796531</v>
      </c>
      <c r="I97" s="325" t="s">
        <v>233</v>
      </c>
      <c r="J97" s="265" t="s">
        <v>386</v>
      </c>
    </row>
    <row r="98" spans="1:10" ht="72" x14ac:dyDescent="0.2">
      <c r="A98" s="59"/>
      <c r="B98" s="146"/>
      <c r="C98" s="95" t="s">
        <v>226</v>
      </c>
      <c r="D98" s="95" t="s">
        <v>96</v>
      </c>
      <c r="E98" s="291">
        <v>182866</v>
      </c>
      <c r="F98" s="291">
        <v>182866</v>
      </c>
      <c r="G98" s="292">
        <v>156180.32</v>
      </c>
      <c r="H98" s="118">
        <f t="shared" si="5"/>
        <v>0.85406975599619395</v>
      </c>
      <c r="I98" s="325" t="s">
        <v>233</v>
      </c>
      <c r="J98" s="265" t="s">
        <v>387</v>
      </c>
    </row>
    <row r="99" spans="1:10" ht="82" customHeight="1" x14ac:dyDescent="0.2">
      <c r="A99" s="59"/>
      <c r="B99" s="207"/>
      <c r="C99" s="95" t="s">
        <v>227</v>
      </c>
      <c r="D99" s="95" t="s">
        <v>228</v>
      </c>
      <c r="E99" s="291">
        <v>1397634</v>
      </c>
      <c r="F99" s="291">
        <v>1397634</v>
      </c>
      <c r="G99" s="292">
        <v>1251619.08</v>
      </c>
      <c r="H99" s="118">
        <f t="shared" si="5"/>
        <v>0.89552706931857706</v>
      </c>
      <c r="I99" s="325" t="s">
        <v>201</v>
      </c>
      <c r="J99" s="265" t="s">
        <v>388</v>
      </c>
    </row>
    <row r="100" spans="1:10" ht="88" customHeight="1" x14ac:dyDescent="0.2">
      <c r="A100" s="59"/>
      <c r="B100" s="207"/>
      <c r="C100" s="95" t="s">
        <v>229</v>
      </c>
      <c r="D100" s="95" t="s">
        <v>230</v>
      </c>
      <c r="E100" s="118">
        <v>1</v>
      </c>
      <c r="F100" s="118">
        <v>1</v>
      </c>
      <c r="G100" s="118">
        <v>1</v>
      </c>
      <c r="H100" s="118">
        <f t="shared" si="5"/>
        <v>1</v>
      </c>
      <c r="I100" s="325" t="s">
        <v>71</v>
      </c>
      <c r="J100" s="266" t="s">
        <v>343</v>
      </c>
    </row>
    <row r="101" spans="1:10" ht="79.5" customHeight="1" thickBot="1" x14ac:dyDescent="0.25">
      <c r="A101" s="59"/>
      <c r="B101" s="147"/>
      <c r="C101" s="96" t="s">
        <v>231</v>
      </c>
      <c r="D101" s="96" t="s">
        <v>232</v>
      </c>
      <c r="E101" s="220">
        <v>1</v>
      </c>
      <c r="F101" s="220">
        <v>1</v>
      </c>
      <c r="G101" s="220">
        <v>1</v>
      </c>
      <c r="H101" s="220">
        <f t="shared" si="5"/>
        <v>1</v>
      </c>
      <c r="I101" s="323" t="s">
        <v>71</v>
      </c>
      <c r="J101" s="267" t="s">
        <v>344</v>
      </c>
    </row>
    <row r="102" spans="1:10" x14ac:dyDescent="0.2">
      <c r="A102" s="59"/>
      <c r="B102" s="42"/>
      <c r="C102" s="42"/>
      <c r="D102" s="42"/>
      <c r="E102" s="43"/>
      <c r="F102" s="68"/>
      <c r="G102" s="69"/>
      <c r="H102" s="43"/>
      <c r="I102" s="66"/>
      <c r="J102" s="44"/>
    </row>
    <row r="103" spans="1:10" ht="18" x14ac:dyDescent="0.2">
      <c r="A103" s="59"/>
      <c r="B103" s="46" t="s">
        <v>76</v>
      </c>
      <c r="C103" s="141" t="s">
        <v>84</v>
      </c>
      <c r="D103" s="141"/>
      <c r="E103" s="141"/>
      <c r="F103" s="141"/>
      <c r="G103" s="141"/>
      <c r="H103" s="141"/>
      <c r="I103" s="141"/>
      <c r="J103" s="141"/>
    </row>
    <row r="104" spans="1:10" ht="18" x14ac:dyDescent="0.2">
      <c r="B104" s="62" t="s">
        <v>99</v>
      </c>
      <c r="C104" s="141" t="s">
        <v>161</v>
      </c>
      <c r="D104" s="141"/>
      <c r="E104" s="141"/>
      <c r="F104" s="141"/>
      <c r="G104" s="141"/>
      <c r="H104" s="141"/>
      <c r="I104" s="141"/>
      <c r="J104" s="141"/>
    </row>
    <row r="105" spans="1:10" ht="18" x14ac:dyDescent="0.2">
      <c r="A105" s="59"/>
      <c r="B105" s="62" t="s">
        <v>11</v>
      </c>
      <c r="C105" s="46" t="s">
        <v>33</v>
      </c>
      <c r="E105" s="46"/>
      <c r="H105" s="46"/>
      <c r="J105" s="46"/>
    </row>
    <row r="106" spans="1:10" ht="18" thickBot="1" x14ac:dyDescent="0.25">
      <c r="A106" s="59"/>
      <c r="B106" s="53"/>
      <c r="C106" s="52"/>
      <c r="D106" s="52"/>
      <c r="E106" s="53"/>
      <c r="F106" s="53"/>
      <c r="G106" s="53"/>
      <c r="H106" s="53"/>
      <c r="I106" s="52"/>
      <c r="J106" s="54"/>
    </row>
    <row r="107" spans="1:10" ht="16.5" customHeight="1" x14ac:dyDescent="0.2">
      <c r="A107" s="59"/>
      <c r="B107" s="150" t="s">
        <v>10</v>
      </c>
      <c r="C107" s="153" t="s">
        <v>73</v>
      </c>
      <c r="D107" s="153" t="s">
        <v>156</v>
      </c>
      <c r="E107" s="148" t="s">
        <v>109</v>
      </c>
      <c r="F107" s="160" t="s">
        <v>110</v>
      </c>
      <c r="G107" s="161"/>
      <c r="H107" s="162"/>
      <c r="I107" s="156" t="s">
        <v>7</v>
      </c>
      <c r="J107" s="156" t="s">
        <v>8</v>
      </c>
    </row>
    <row r="108" spans="1:10" ht="16.5" customHeight="1" x14ac:dyDescent="0.2">
      <c r="A108" s="59"/>
      <c r="B108" s="151"/>
      <c r="C108" s="154"/>
      <c r="D108" s="154"/>
      <c r="E108" s="149"/>
      <c r="F108" s="142" t="s">
        <v>406</v>
      </c>
      <c r="G108" s="143"/>
      <c r="H108" s="144"/>
      <c r="I108" s="157"/>
      <c r="J108" s="157"/>
    </row>
    <row r="109" spans="1:10" ht="37" thickBot="1" x14ac:dyDescent="0.25">
      <c r="A109" s="59"/>
      <c r="B109" s="203"/>
      <c r="C109" s="197"/>
      <c r="D109" s="197"/>
      <c r="E109" s="196"/>
      <c r="F109" s="56" t="s">
        <v>102</v>
      </c>
      <c r="G109" s="57" t="s">
        <v>103</v>
      </c>
      <c r="H109" s="58" t="s">
        <v>104</v>
      </c>
      <c r="I109" s="202"/>
      <c r="J109" s="202"/>
    </row>
    <row r="110" spans="1:10" ht="96" customHeight="1" thickBot="1" x14ac:dyDescent="0.25">
      <c r="A110" s="59"/>
      <c r="B110" s="41" t="s">
        <v>44</v>
      </c>
      <c r="C110" s="101" t="s">
        <v>163</v>
      </c>
      <c r="D110" s="101" t="s">
        <v>164</v>
      </c>
      <c r="E110" s="226">
        <v>1</v>
      </c>
      <c r="F110" s="220">
        <v>1</v>
      </c>
      <c r="G110" s="272">
        <v>1</v>
      </c>
      <c r="H110" s="272">
        <f>+G110/F110</f>
        <v>1</v>
      </c>
      <c r="I110" s="334" t="s">
        <v>234</v>
      </c>
      <c r="J110" s="268" t="s">
        <v>389</v>
      </c>
    </row>
    <row r="111" spans="1:10" x14ac:dyDescent="0.2">
      <c r="A111" s="59"/>
      <c r="B111" s="42"/>
      <c r="C111" s="42"/>
      <c r="D111" s="42"/>
      <c r="E111" s="43"/>
      <c r="F111" s="68"/>
      <c r="G111" s="69"/>
      <c r="H111" s="43"/>
      <c r="I111" s="66"/>
      <c r="J111" s="44"/>
    </row>
    <row r="112" spans="1:10" ht="18" x14ac:dyDescent="0.2">
      <c r="B112" s="45" t="s">
        <v>87</v>
      </c>
      <c r="C112" s="141" t="s">
        <v>84</v>
      </c>
      <c r="D112" s="141"/>
      <c r="E112" s="141"/>
      <c r="F112" s="141"/>
      <c r="G112" s="141"/>
      <c r="H112" s="141"/>
      <c r="I112" s="141"/>
      <c r="J112" s="141"/>
    </row>
    <row r="113" spans="1:10" ht="18" x14ac:dyDescent="0.2">
      <c r="B113" s="51" t="s">
        <v>99</v>
      </c>
      <c r="C113" s="141" t="s">
        <v>161</v>
      </c>
      <c r="D113" s="141"/>
      <c r="E113" s="141"/>
      <c r="F113" s="141"/>
      <c r="G113" s="141"/>
      <c r="H113" s="141"/>
      <c r="I113" s="141"/>
      <c r="J113" s="141"/>
    </row>
    <row r="114" spans="1:10" ht="18" x14ac:dyDescent="0.2">
      <c r="B114" s="51" t="s">
        <v>11</v>
      </c>
      <c r="C114" s="141" t="s">
        <v>37</v>
      </c>
      <c r="D114" s="141"/>
      <c r="E114" s="141"/>
      <c r="F114" s="141"/>
      <c r="G114" s="141"/>
      <c r="H114" s="141"/>
      <c r="I114" s="141"/>
      <c r="J114" s="141"/>
    </row>
    <row r="115" spans="1:10" ht="18" thickBot="1" x14ac:dyDescent="0.25">
      <c r="B115" s="53"/>
      <c r="C115" s="52"/>
      <c r="D115" s="52"/>
      <c r="E115" s="53"/>
      <c r="F115" s="53"/>
      <c r="G115" s="53"/>
      <c r="H115" s="53"/>
      <c r="I115" s="52"/>
      <c r="J115" s="54"/>
    </row>
    <row r="116" spans="1:10" ht="16.5" customHeight="1" x14ac:dyDescent="0.2">
      <c r="B116" s="150" t="s">
        <v>10</v>
      </c>
      <c r="C116" s="153" t="s">
        <v>73</v>
      </c>
      <c r="D116" s="153" t="s">
        <v>156</v>
      </c>
      <c r="E116" s="148" t="s">
        <v>109</v>
      </c>
      <c r="F116" s="160" t="s">
        <v>110</v>
      </c>
      <c r="G116" s="161"/>
      <c r="H116" s="162"/>
      <c r="I116" s="156" t="s">
        <v>7</v>
      </c>
      <c r="J116" s="156" t="s">
        <v>8</v>
      </c>
    </row>
    <row r="117" spans="1:10" ht="16.5" customHeight="1" x14ac:dyDescent="0.2">
      <c r="B117" s="151"/>
      <c r="C117" s="154"/>
      <c r="D117" s="154"/>
      <c r="E117" s="149"/>
      <c r="F117" s="142" t="s">
        <v>406</v>
      </c>
      <c r="G117" s="143"/>
      <c r="H117" s="144"/>
      <c r="I117" s="157"/>
      <c r="J117" s="157"/>
    </row>
    <row r="118" spans="1:10" ht="37" thickBot="1" x14ac:dyDescent="0.25">
      <c r="B118" s="203"/>
      <c r="C118" s="197"/>
      <c r="D118" s="197"/>
      <c r="E118" s="196"/>
      <c r="F118" s="56" t="s">
        <v>102</v>
      </c>
      <c r="G118" s="57" t="s">
        <v>103</v>
      </c>
      <c r="H118" s="58" t="s">
        <v>104</v>
      </c>
      <c r="I118" s="202"/>
      <c r="J118" s="202"/>
    </row>
    <row r="119" spans="1:10" ht="83.25" customHeight="1" thickBot="1" x14ac:dyDescent="0.25">
      <c r="B119" s="90" t="s">
        <v>44</v>
      </c>
      <c r="C119" s="269" t="s">
        <v>237</v>
      </c>
      <c r="D119" s="269" t="s">
        <v>238</v>
      </c>
      <c r="E119" s="255">
        <v>1</v>
      </c>
      <c r="F119" s="255">
        <v>1</v>
      </c>
      <c r="G119" s="255">
        <v>1</v>
      </c>
      <c r="H119" s="255">
        <f t="shared" ref="H119:H126" si="6">+G119/F119</f>
        <v>1</v>
      </c>
      <c r="I119" s="335" t="s">
        <v>222</v>
      </c>
      <c r="J119" s="270" t="s">
        <v>345</v>
      </c>
    </row>
    <row r="120" spans="1:10" ht="54" x14ac:dyDescent="0.2">
      <c r="B120" s="145" t="s">
        <v>136</v>
      </c>
      <c r="C120" s="213" t="s">
        <v>166</v>
      </c>
      <c r="D120" s="213" t="s">
        <v>167</v>
      </c>
      <c r="E120" s="112">
        <v>1</v>
      </c>
      <c r="F120" s="112">
        <v>1</v>
      </c>
      <c r="G120" s="112">
        <v>1</v>
      </c>
      <c r="H120" s="112">
        <f>+G120/F120</f>
        <v>1</v>
      </c>
      <c r="I120" s="333" t="s">
        <v>239</v>
      </c>
      <c r="J120" s="113" t="s">
        <v>347</v>
      </c>
    </row>
    <row r="121" spans="1:10" ht="36" x14ac:dyDescent="0.2">
      <c r="B121" s="146"/>
      <c r="C121" s="215" t="s">
        <v>132</v>
      </c>
      <c r="D121" s="215" t="s">
        <v>133</v>
      </c>
      <c r="E121" s="118">
        <v>1</v>
      </c>
      <c r="F121" s="118">
        <v>1</v>
      </c>
      <c r="G121" s="118">
        <v>1</v>
      </c>
      <c r="H121" s="118">
        <f t="shared" ref="H121:H125" si="7">+G121/F121</f>
        <v>1</v>
      </c>
      <c r="I121" s="325" t="s">
        <v>240</v>
      </c>
      <c r="J121" s="123" t="s">
        <v>346</v>
      </c>
    </row>
    <row r="122" spans="1:10" ht="54" x14ac:dyDescent="0.2">
      <c r="B122" s="146"/>
      <c r="C122" s="215" t="s">
        <v>134</v>
      </c>
      <c r="D122" s="215" t="s">
        <v>168</v>
      </c>
      <c r="E122" s="118">
        <v>1</v>
      </c>
      <c r="F122" s="118">
        <v>1</v>
      </c>
      <c r="G122" s="118">
        <v>1</v>
      </c>
      <c r="H122" s="118">
        <f t="shared" si="7"/>
        <v>1</v>
      </c>
      <c r="I122" s="325" t="s">
        <v>239</v>
      </c>
      <c r="J122" s="123" t="s">
        <v>336</v>
      </c>
    </row>
    <row r="123" spans="1:10" ht="72" x14ac:dyDescent="0.2">
      <c r="B123" s="146"/>
      <c r="C123" s="215" t="s">
        <v>169</v>
      </c>
      <c r="D123" s="215" t="s">
        <v>170</v>
      </c>
      <c r="E123" s="118">
        <v>1</v>
      </c>
      <c r="F123" s="118">
        <v>1</v>
      </c>
      <c r="G123" s="118">
        <v>1</v>
      </c>
      <c r="H123" s="118">
        <f t="shared" si="7"/>
        <v>1</v>
      </c>
      <c r="I123" s="301" t="s">
        <v>241</v>
      </c>
      <c r="J123" s="123" t="s">
        <v>350</v>
      </c>
    </row>
    <row r="124" spans="1:10" ht="50.25" customHeight="1" x14ac:dyDescent="0.2">
      <c r="B124" s="146"/>
      <c r="C124" s="215" t="s">
        <v>135</v>
      </c>
      <c r="D124" s="215" t="s">
        <v>171</v>
      </c>
      <c r="E124" s="118">
        <v>1</v>
      </c>
      <c r="F124" s="118">
        <v>1</v>
      </c>
      <c r="G124" s="271">
        <v>1</v>
      </c>
      <c r="H124" s="118">
        <f t="shared" si="7"/>
        <v>1</v>
      </c>
      <c r="I124" s="325" t="s">
        <v>239</v>
      </c>
      <c r="J124" s="123" t="s">
        <v>348</v>
      </c>
    </row>
    <row r="125" spans="1:10" ht="54" x14ac:dyDescent="0.2">
      <c r="B125" s="146"/>
      <c r="C125" s="215" t="s">
        <v>235</v>
      </c>
      <c r="D125" s="215" t="s">
        <v>236</v>
      </c>
      <c r="E125" s="118">
        <v>1</v>
      </c>
      <c r="F125" s="118">
        <v>1</v>
      </c>
      <c r="G125" s="118">
        <v>1</v>
      </c>
      <c r="H125" s="118">
        <f t="shared" si="7"/>
        <v>1</v>
      </c>
      <c r="I125" s="325" t="s">
        <v>239</v>
      </c>
      <c r="J125" s="123" t="s">
        <v>331</v>
      </c>
    </row>
    <row r="126" spans="1:10" ht="37" thickBot="1" x14ac:dyDescent="0.25">
      <c r="B126" s="147"/>
      <c r="C126" s="243" t="s">
        <v>172</v>
      </c>
      <c r="D126" s="243" t="s">
        <v>173</v>
      </c>
      <c r="E126" s="220">
        <v>1</v>
      </c>
      <c r="F126" s="257">
        <v>1</v>
      </c>
      <c r="G126" s="272">
        <v>1</v>
      </c>
      <c r="H126" s="220">
        <f t="shared" si="6"/>
        <v>1</v>
      </c>
      <c r="I126" s="323" t="s">
        <v>239</v>
      </c>
      <c r="J126" s="221" t="s">
        <v>349</v>
      </c>
    </row>
    <row r="127" spans="1:10" x14ac:dyDescent="0.2">
      <c r="A127" s="59"/>
      <c r="B127" s="42"/>
      <c r="C127" s="42"/>
      <c r="D127" s="42"/>
      <c r="E127" s="43"/>
      <c r="F127" s="97"/>
      <c r="G127" s="69"/>
      <c r="H127" s="43"/>
      <c r="I127" s="66"/>
      <c r="J127" s="44"/>
    </row>
    <row r="128" spans="1:10" ht="18" x14ac:dyDescent="0.2">
      <c r="B128" s="46" t="s">
        <v>87</v>
      </c>
      <c r="C128" s="141" t="s">
        <v>85</v>
      </c>
      <c r="D128" s="141"/>
      <c r="E128" s="141"/>
      <c r="F128" s="141"/>
      <c r="G128" s="141"/>
      <c r="H128" s="141"/>
      <c r="I128" s="141"/>
      <c r="J128" s="141"/>
    </row>
    <row r="129" spans="2:10" ht="18" x14ac:dyDescent="0.2">
      <c r="B129" s="62" t="s">
        <v>99</v>
      </c>
      <c r="C129" s="141" t="s">
        <v>161</v>
      </c>
      <c r="D129" s="141"/>
      <c r="E129" s="141"/>
      <c r="F129" s="141"/>
      <c r="G129" s="141"/>
      <c r="H129" s="141"/>
      <c r="I129" s="141"/>
      <c r="J129" s="141"/>
    </row>
    <row r="130" spans="2:10" ht="18" x14ac:dyDescent="0.2">
      <c r="B130" s="62" t="s">
        <v>11</v>
      </c>
      <c r="C130" s="141" t="s">
        <v>242</v>
      </c>
      <c r="D130" s="141"/>
      <c r="E130" s="141"/>
      <c r="F130" s="141"/>
      <c r="G130" s="141"/>
      <c r="H130" s="141"/>
      <c r="I130" s="141"/>
      <c r="J130" s="141"/>
    </row>
    <row r="131" spans="2:10" ht="18" thickBot="1" x14ac:dyDescent="0.25">
      <c r="B131" s="53"/>
      <c r="C131" s="52"/>
      <c r="D131" s="52"/>
      <c r="E131" s="53"/>
      <c r="F131" s="53"/>
      <c r="G131" s="53"/>
      <c r="H131" s="53"/>
      <c r="I131" s="52"/>
      <c r="J131" s="54"/>
    </row>
    <row r="132" spans="2:10" ht="16.5" customHeight="1" x14ac:dyDescent="0.2">
      <c r="B132" s="150" t="s">
        <v>10</v>
      </c>
      <c r="C132" s="153" t="s">
        <v>73</v>
      </c>
      <c r="D132" s="153" t="s">
        <v>156</v>
      </c>
      <c r="E132" s="148" t="s">
        <v>109</v>
      </c>
      <c r="F132" s="160" t="s">
        <v>110</v>
      </c>
      <c r="G132" s="161"/>
      <c r="H132" s="162"/>
      <c r="I132" s="156" t="s">
        <v>7</v>
      </c>
      <c r="J132" s="156" t="s">
        <v>8</v>
      </c>
    </row>
    <row r="133" spans="2:10" ht="16.5" customHeight="1" x14ac:dyDescent="0.2">
      <c r="B133" s="151"/>
      <c r="C133" s="154"/>
      <c r="D133" s="154"/>
      <c r="E133" s="149"/>
      <c r="F133" s="142" t="s">
        <v>406</v>
      </c>
      <c r="G133" s="143"/>
      <c r="H133" s="144"/>
      <c r="I133" s="157"/>
      <c r="J133" s="157"/>
    </row>
    <row r="134" spans="2:10" ht="37" thickBot="1" x14ac:dyDescent="0.25">
      <c r="B134" s="152"/>
      <c r="C134" s="155"/>
      <c r="D134" s="155"/>
      <c r="E134" s="149"/>
      <c r="F134" s="73" t="s">
        <v>102</v>
      </c>
      <c r="G134" s="74" t="s">
        <v>103</v>
      </c>
      <c r="H134" s="75" t="s">
        <v>104</v>
      </c>
      <c r="I134" s="157"/>
      <c r="J134" s="157"/>
    </row>
    <row r="135" spans="2:10" ht="216" customHeight="1" x14ac:dyDescent="0.2">
      <c r="B135" s="208" t="s">
        <v>44</v>
      </c>
      <c r="C135" s="99" t="s">
        <v>243</v>
      </c>
      <c r="D135" s="99" t="s">
        <v>244</v>
      </c>
      <c r="E135" s="112">
        <v>1</v>
      </c>
      <c r="F135" s="112">
        <v>1</v>
      </c>
      <c r="G135" s="112">
        <v>1</v>
      </c>
      <c r="H135" s="112">
        <f>+G135/F135</f>
        <v>1</v>
      </c>
      <c r="I135" s="336" t="s">
        <v>247</v>
      </c>
      <c r="J135" s="136" t="s">
        <v>390</v>
      </c>
    </row>
    <row r="136" spans="2:10" ht="409.5" customHeight="1" x14ac:dyDescent="0.2">
      <c r="B136" s="209"/>
      <c r="C136" s="190" t="s">
        <v>186</v>
      </c>
      <c r="D136" s="190" t="s">
        <v>271</v>
      </c>
      <c r="E136" s="294">
        <v>942</v>
      </c>
      <c r="F136" s="294">
        <v>942</v>
      </c>
      <c r="G136" s="294">
        <v>942</v>
      </c>
      <c r="H136" s="296">
        <f>+G136/F136</f>
        <v>1</v>
      </c>
      <c r="I136" s="337" t="s">
        <v>272</v>
      </c>
      <c r="J136" s="274" t="s">
        <v>391</v>
      </c>
    </row>
    <row r="137" spans="2:10" ht="314" customHeight="1" x14ac:dyDescent="0.2">
      <c r="B137" s="209"/>
      <c r="C137" s="273"/>
      <c r="D137" s="273"/>
      <c r="E137" s="295"/>
      <c r="F137" s="295"/>
      <c r="G137" s="295"/>
      <c r="H137" s="297"/>
      <c r="I137" s="338"/>
      <c r="J137" s="275"/>
    </row>
    <row r="138" spans="2:10" ht="409" customHeight="1" x14ac:dyDescent="0.2">
      <c r="B138" s="209"/>
      <c r="C138" s="105" t="s">
        <v>63</v>
      </c>
      <c r="D138" s="105" t="s">
        <v>64</v>
      </c>
      <c r="E138" s="257">
        <v>1</v>
      </c>
      <c r="F138" s="257">
        <v>1</v>
      </c>
      <c r="G138" s="257">
        <v>1</v>
      </c>
      <c r="H138" s="257">
        <f t="shared" ref="H138:H139" si="8">+G138/F138</f>
        <v>1</v>
      </c>
      <c r="I138" s="326" t="s">
        <v>272</v>
      </c>
      <c r="J138" s="277" t="s">
        <v>392</v>
      </c>
    </row>
    <row r="139" spans="2:10" ht="383" customHeight="1" x14ac:dyDescent="0.2">
      <c r="B139" s="209"/>
      <c r="C139" s="163" t="s">
        <v>146</v>
      </c>
      <c r="D139" s="163" t="s">
        <v>147</v>
      </c>
      <c r="E139" s="296">
        <v>1</v>
      </c>
      <c r="F139" s="296">
        <v>1</v>
      </c>
      <c r="G139" s="296">
        <v>1</v>
      </c>
      <c r="H139" s="296">
        <f t="shared" si="8"/>
        <v>1</v>
      </c>
      <c r="I139" s="337" t="s">
        <v>272</v>
      </c>
      <c r="J139" s="298" t="s">
        <v>393</v>
      </c>
    </row>
    <row r="140" spans="2:10" ht="315" customHeight="1" thickBot="1" x14ac:dyDescent="0.25">
      <c r="B140" s="210"/>
      <c r="C140" s="276"/>
      <c r="D140" s="276"/>
      <c r="E140" s="299"/>
      <c r="F140" s="299"/>
      <c r="G140" s="299"/>
      <c r="H140" s="299"/>
      <c r="I140" s="339"/>
      <c r="J140" s="300"/>
    </row>
    <row r="141" spans="2:10" x14ac:dyDescent="0.2">
      <c r="B141" s="37"/>
      <c r="D141" s="37"/>
      <c r="H141" s="45"/>
    </row>
    <row r="142" spans="2:10" ht="18" x14ac:dyDescent="0.2">
      <c r="B142" s="46" t="s">
        <v>87</v>
      </c>
      <c r="C142" s="141" t="s">
        <v>85</v>
      </c>
      <c r="D142" s="141"/>
      <c r="E142" s="141"/>
      <c r="F142" s="141"/>
      <c r="G142" s="141"/>
      <c r="H142" s="141"/>
      <c r="I142" s="141"/>
      <c r="J142" s="141"/>
    </row>
    <row r="143" spans="2:10" ht="18" x14ac:dyDescent="0.2">
      <c r="B143" s="62" t="s">
        <v>99</v>
      </c>
      <c r="C143" s="141" t="s">
        <v>161</v>
      </c>
      <c r="D143" s="141"/>
      <c r="E143" s="141"/>
      <c r="F143" s="141"/>
      <c r="G143" s="141"/>
      <c r="H143" s="141"/>
      <c r="I143" s="141"/>
      <c r="J143" s="141"/>
    </row>
    <row r="144" spans="2:10" ht="18" x14ac:dyDescent="0.2">
      <c r="B144" s="62" t="s">
        <v>11</v>
      </c>
      <c r="C144" s="141" t="s">
        <v>245</v>
      </c>
      <c r="D144" s="141"/>
      <c r="E144" s="141"/>
      <c r="F144" s="141"/>
      <c r="G144" s="141"/>
      <c r="H144" s="141"/>
      <c r="I144" s="141"/>
      <c r="J144" s="141"/>
    </row>
    <row r="145" spans="2:10" ht="18" thickBot="1" x14ac:dyDescent="0.25">
      <c r="B145" s="53"/>
      <c r="C145" s="52"/>
      <c r="D145" s="52"/>
      <c r="E145" s="53"/>
      <c r="F145" s="53"/>
      <c r="G145" s="53"/>
      <c r="H145" s="53"/>
      <c r="I145" s="52"/>
      <c r="J145" s="54"/>
    </row>
    <row r="146" spans="2:10" ht="16.5" customHeight="1" x14ac:dyDescent="0.2">
      <c r="B146" s="150" t="s">
        <v>10</v>
      </c>
      <c r="C146" s="153" t="s">
        <v>73</v>
      </c>
      <c r="D146" s="153" t="s">
        <v>156</v>
      </c>
      <c r="E146" s="148" t="s">
        <v>109</v>
      </c>
      <c r="F146" s="160" t="s">
        <v>110</v>
      </c>
      <c r="G146" s="161"/>
      <c r="H146" s="162"/>
      <c r="I146" s="156" t="s">
        <v>7</v>
      </c>
      <c r="J146" s="156" t="s">
        <v>8</v>
      </c>
    </row>
    <row r="147" spans="2:10" ht="16.5" customHeight="1" x14ac:dyDescent="0.2">
      <c r="B147" s="151"/>
      <c r="C147" s="154"/>
      <c r="D147" s="154"/>
      <c r="E147" s="149"/>
      <c r="F147" s="142" t="s">
        <v>406</v>
      </c>
      <c r="G147" s="143"/>
      <c r="H147" s="144"/>
      <c r="I147" s="157"/>
      <c r="J147" s="157"/>
    </row>
    <row r="148" spans="2:10" ht="37" thickBot="1" x14ac:dyDescent="0.25">
      <c r="B148" s="203"/>
      <c r="C148" s="197"/>
      <c r="D148" s="197"/>
      <c r="E148" s="196"/>
      <c r="F148" s="56" t="s">
        <v>102</v>
      </c>
      <c r="G148" s="57" t="s">
        <v>103</v>
      </c>
      <c r="H148" s="58" t="s">
        <v>104</v>
      </c>
      <c r="I148" s="202"/>
      <c r="J148" s="202"/>
    </row>
    <row r="149" spans="2:10" ht="206" customHeight="1" thickBot="1" x14ac:dyDescent="0.25">
      <c r="B149" s="41" t="s">
        <v>44</v>
      </c>
      <c r="C149" s="41" t="s">
        <v>246</v>
      </c>
      <c r="D149" s="41" t="s">
        <v>127</v>
      </c>
      <c r="E149" s="226">
        <v>1</v>
      </c>
      <c r="F149" s="226">
        <v>1</v>
      </c>
      <c r="G149" s="226">
        <v>1</v>
      </c>
      <c r="H149" s="226">
        <f>+G149/F149</f>
        <v>1</v>
      </c>
      <c r="I149" s="334" t="s">
        <v>65</v>
      </c>
      <c r="J149" s="259" t="s">
        <v>394</v>
      </c>
    </row>
    <row r="150" spans="2:10" x14ac:dyDescent="0.2">
      <c r="B150" s="37"/>
      <c r="D150" s="37"/>
      <c r="H150" s="45"/>
    </row>
    <row r="151" spans="2:10" ht="18" x14ac:dyDescent="0.2">
      <c r="B151" s="45" t="s">
        <v>87</v>
      </c>
      <c r="C151" s="141" t="s">
        <v>86</v>
      </c>
      <c r="D151" s="141"/>
      <c r="E151" s="141"/>
      <c r="F151" s="141"/>
      <c r="G151" s="141"/>
      <c r="H151" s="141"/>
      <c r="I151" s="141"/>
      <c r="J151" s="141"/>
    </row>
    <row r="152" spans="2:10" ht="18" x14ac:dyDescent="0.2">
      <c r="B152" s="51" t="s">
        <v>99</v>
      </c>
      <c r="C152" s="141" t="s">
        <v>161</v>
      </c>
      <c r="D152" s="141"/>
      <c r="E152" s="141"/>
      <c r="F152" s="141"/>
      <c r="G152" s="141"/>
      <c r="H152" s="141"/>
      <c r="I152" s="141"/>
      <c r="J152" s="141"/>
    </row>
    <row r="153" spans="2:10" ht="18" x14ac:dyDescent="0.2">
      <c r="B153" s="51" t="s">
        <v>11</v>
      </c>
      <c r="C153" s="141" t="s">
        <v>56</v>
      </c>
      <c r="D153" s="141"/>
      <c r="E153" s="141"/>
      <c r="F153" s="141"/>
      <c r="G153" s="141"/>
      <c r="H153" s="141"/>
      <c r="I153" s="141"/>
      <c r="J153" s="141"/>
    </row>
    <row r="154" spans="2:10" ht="18" thickBot="1" x14ac:dyDescent="0.25">
      <c r="B154" s="53"/>
      <c r="C154" s="52"/>
      <c r="D154" s="52"/>
      <c r="E154" s="53"/>
      <c r="F154" s="53"/>
      <c r="G154" s="53"/>
      <c r="H154" s="53"/>
      <c r="I154" s="52"/>
      <c r="J154" s="54"/>
    </row>
    <row r="155" spans="2:10" ht="16.5" customHeight="1" x14ac:dyDescent="0.2">
      <c r="B155" s="150" t="s">
        <v>10</v>
      </c>
      <c r="C155" s="153" t="s">
        <v>73</v>
      </c>
      <c r="D155" s="153" t="s">
        <v>156</v>
      </c>
      <c r="E155" s="148" t="s">
        <v>109</v>
      </c>
      <c r="F155" s="160" t="s">
        <v>110</v>
      </c>
      <c r="G155" s="161"/>
      <c r="H155" s="162"/>
      <c r="I155" s="156" t="s">
        <v>7</v>
      </c>
      <c r="J155" s="156" t="s">
        <v>8</v>
      </c>
    </row>
    <row r="156" spans="2:10" ht="16.5" customHeight="1" x14ac:dyDescent="0.2">
      <c r="B156" s="151"/>
      <c r="C156" s="154"/>
      <c r="D156" s="154"/>
      <c r="E156" s="149"/>
      <c r="F156" s="142" t="s">
        <v>406</v>
      </c>
      <c r="G156" s="143"/>
      <c r="H156" s="144"/>
      <c r="I156" s="157"/>
      <c r="J156" s="157"/>
    </row>
    <row r="157" spans="2:10" ht="29.25" customHeight="1" thickBot="1" x14ac:dyDescent="0.25">
      <c r="B157" s="152"/>
      <c r="C157" s="155"/>
      <c r="D157" s="155"/>
      <c r="E157" s="149"/>
      <c r="F157" s="73" t="s">
        <v>102</v>
      </c>
      <c r="G157" s="74" t="s">
        <v>103</v>
      </c>
      <c r="H157" s="75" t="s">
        <v>104</v>
      </c>
      <c r="I157" s="157"/>
      <c r="J157" s="157"/>
    </row>
    <row r="158" spans="2:10" s="114" customFormat="1" ht="144" customHeight="1" x14ac:dyDescent="0.2">
      <c r="B158" s="145" t="s">
        <v>44</v>
      </c>
      <c r="C158" s="107" t="s">
        <v>137</v>
      </c>
      <c r="D158" s="107" t="s">
        <v>138</v>
      </c>
      <c r="E158" s="112">
        <v>0.2</v>
      </c>
      <c r="F158" s="112">
        <v>1</v>
      </c>
      <c r="G158" s="112">
        <v>1</v>
      </c>
      <c r="H158" s="112">
        <f>+G158/F158</f>
        <v>1</v>
      </c>
      <c r="I158" s="336" t="s">
        <v>251</v>
      </c>
      <c r="J158" s="136" t="s">
        <v>395</v>
      </c>
    </row>
    <row r="159" spans="2:10" ht="99.75" customHeight="1" x14ac:dyDescent="0.2">
      <c r="B159" s="146"/>
      <c r="C159" s="98" t="s">
        <v>92</v>
      </c>
      <c r="D159" s="98" t="s">
        <v>93</v>
      </c>
      <c r="E159" s="118">
        <v>1</v>
      </c>
      <c r="F159" s="118">
        <v>1</v>
      </c>
      <c r="G159" s="118">
        <v>1</v>
      </c>
      <c r="H159" s="118">
        <f t="shared" ref="H159:H160" si="9">+G159/F159</f>
        <v>1</v>
      </c>
      <c r="I159" s="301" t="s">
        <v>251</v>
      </c>
      <c r="J159" s="256" t="s">
        <v>351</v>
      </c>
    </row>
    <row r="160" spans="2:10" ht="60.75" customHeight="1" x14ac:dyDescent="0.2">
      <c r="B160" s="146"/>
      <c r="C160" s="98" t="s">
        <v>248</v>
      </c>
      <c r="D160" s="98" t="s">
        <v>62</v>
      </c>
      <c r="E160" s="130">
        <v>25</v>
      </c>
      <c r="F160" s="130">
        <v>25</v>
      </c>
      <c r="G160" s="278">
        <v>59</v>
      </c>
      <c r="H160" s="118">
        <f t="shared" si="9"/>
        <v>2.36</v>
      </c>
      <c r="I160" s="301" t="s">
        <v>252</v>
      </c>
      <c r="J160" s="256" t="s">
        <v>396</v>
      </c>
    </row>
    <row r="161" spans="2:10" ht="69.75" customHeight="1" thickBot="1" x14ac:dyDescent="0.25">
      <c r="B161" s="147"/>
      <c r="C161" s="100" t="s">
        <v>249</v>
      </c>
      <c r="D161" s="100" t="s">
        <v>250</v>
      </c>
      <c r="E161" s="279">
        <v>3</v>
      </c>
      <c r="F161" s="307">
        <v>3</v>
      </c>
      <c r="G161" s="220">
        <v>0</v>
      </c>
      <c r="H161" s="220">
        <v>0</v>
      </c>
      <c r="I161" s="323" t="s">
        <v>253</v>
      </c>
      <c r="J161" s="260"/>
    </row>
    <row r="162" spans="2:10" x14ac:dyDescent="0.2">
      <c r="B162" s="37"/>
    </row>
    <row r="163" spans="2:10" ht="18" x14ac:dyDescent="0.2">
      <c r="B163" s="45" t="s">
        <v>87</v>
      </c>
      <c r="C163" s="141" t="s">
        <v>84</v>
      </c>
      <c r="D163" s="141"/>
      <c r="E163" s="141"/>
      <c r="F163" s="141"/>
      <c r="G163" s="141"/>
      <c r="H163" s="141"/>
      <c r="I163" s="141"/>
      <c r="J163" s="141"/>
    </row>
    <row r="164" spans="2:10" ht="18" x14ac:dyDescent="0.2">
      <c r="B164" s="51" t="s">
        <v>99</v>
      </c>
      <c r="C164" s="141" t="s">
        <v>161</v>
      </c>
      <c r="D164" s="141"/>
      <c r="E164" s="141"/>
      <c r="F164" s="141"/>
      <c r="G164" s="141"/>
      <c r="H164" s="141"/>
      <c r="I164" s="141"/>
      <c r="J164" s="141"/>
    </row>
    <row r="165" spans="2:10" ht="16.5" customHeight="1" x14ac:dyDescent="0.2">
      <c r="B165" s="51" t="s">
        <v>11</v>
      </c>
      <c r="C165" s="141" t="s">
        <v>162</v>
      </c>
      <c r="D165" s="141"/>
      <c r="E165" s="141"/>
      <c r="F165" s="141"/>
      <c r="G165" s="141"/>
      <c r="H165" s="141"/>
      <c r="I165" s="141"/>
      <c r="J165" s="141"/>
    </row>
    <row r="166" spans="2:10" ht="16.5" customHeight="1" thickBot="1" x14ac:dyDescent="0.25">
      <c r="B166" s="51"/>
      <c r="E166" s="46"/>
      <c r="H166" s="46"/>
      <c r="J166" s="46"/>
    </row>
    <row r="167" spans="2:10" ht="16.5" customHeight="1" x14ac:dyDescent="0.2">
      <c r="B167" s="150" t="s">
        <v>10</v>
      </c>
      <c r="C167" s="153" t="s">
        <v>73</v>
      </c>
      <c r="D167" s="153" t="s">
        <v>156</v>
      </c>
      <c r="E167" s="148" t="s">
        <v>109</v>
      </c>
      <c r="F167" s="160" t="s">
        <v>110</v>
      </c>
      <c r="G167" s="161"/>
      <c r="H167" s="162"/>
      <c r="I167" s="156" t="s">
        <v>7</v>
      </c>
      <c r="J167" s="156" t="s">
        <v>8</v>
      </c>
    </row>
    <row r="168" spans="2:10" ht="16.5" customHeight="1" x14ac:dyDescent="0.2">
      <c r="B168" s="151"/>
      <c r="C168" s="154"/>
      <c r="D168" s="154"/>
      <c r="E168" s="149"/>
      <c r="F168" s="142" t="s">
        <v>406</v>
      </c>
      <c r="G168" s="143"/>
      <c r="H168" s="144"/>
      <c r="I168" s="157"/>
      <c r="J168" s="157"/>
    </row>
    <row r="169" spans="2:10" ht="16.5" customHeight="1" thickBot="1" x14ac:dyDescent="0.25">
      <c r="B169" s="152"/>
      <c r="C169" s="155"/>
      <c r="D169" s="155"/>
      <c r="E169" s="149"/>
      <c r="F169" s="73" t="s">
        <v>102</v>
      </c>
      <c r="G169" s="74" t="s">
        <v>103</v>
      </c>
      <c r="H169" s="75" t="s">
        <v>104</v>
      </c>
      <c r="I169" s="157"/>
      <c r="J169" s="157"/>
    </row>
    <row r="170" spans="2:10" ht="120.75" customHeight="1" x14ac:dyDescent="0.2">
      <c r="B170" s="212" t="s">
        <v>44</v>
      </c>
      <c r="C170" s="107" t="s">
        <v>254</v>
      </c>
      <c r="D170" s="107" t="s">
        <v>255</v>
      </c>
      <c r="E170" s="302">
        <v>50</v>
      </c>
      <c r="F170" s="311">
        <v>50</v>
      </c>
      <c r="G170" s="311">
        <v>155</v>
      </c>
      <c r="H170" s="112">
        <f>+G170/F170</f>
        <v>3.1</v>
      </c>
      <c r="I170" s="333" t="s">
        <v>268</v>
      </c>
      <c r="J170" s="280" t="s">
        <v>397</v>
      </c>
    </row>
    <row r="171" spans="2:10" ht="79.5" customHeight="1" x14ac:dyDescent="0.2">
      <c r="B171" s="214"/>
      <c r="C171" s="115" t="s">
        <v>256</v>
      </c>
      <c r="D171" s="115" t="s">
        <v>257</v>
      </c>
      <c r="E171" s="132">
        <v>1</v>
      </c>
      <c r="F171" s="118">
        <v>1</v>
      </c>
      <c r="G171" s="118">
        <v>1</v>
      </c>
      <c r="H171" s="118">
        <v>1</v>
      </c>
      <c r="I171" s="325" t="s">
        <v>268</v>
      </c>
      <c r="J171" s="281" t="s">
        <v>398</v>
      </c>
    </row>
    <row r="172" spans="2:10" ht="108" x14ac:dyDescent="0.2">
      <c r="B172" s="214"/>
      <c r="C172" s="115" t="s">
        <v>258</v>
      </c>
      <c r="D172" s="115" t="s">
        <v>259</v>
      </c>
      <c r="E172" s="278">
        <v>50</v>
      </c>
      <c r="F172" s="118">
        <v>1</v>
      </c>
      <c r="G172" s="118">
        <v>1</v>
      </c>
      <c r="H172" s="118">
        <f>+G172/F172</f>
        <v>1</v>
      </c>
      <c r="I172" s="325" t="s">
        <v>268</v>
      </c>
      <c r="J172" s="281" t="s">
        <v>399</v>
      </c>
    </row>
    <row r="173" spans="2:10" ht="58.5" customHeight="1" x14ac:dyDescent="0.2">
      <c r="B173" s="214"/>
      <c r="C173" s="115" t="s">
        <v>260</v>
      </c>
      <c r="D173" s="115" t="s">
        <v>261</v>
      </c>
      <c r="E173" s="278">
        <v>14</v>
      </c>
      <c r="F173" s="236">
        <v>14</v>
      </c>
      <c r="G173" s="236">
        <v>16</v>
      </c>
      <c r="H173" s="118">
        <f>+G173/F173</f>
        <v>1.1428571428571428</v>
      </c>
      <c r="I173" s="325" t="s">
        <v>269</v>
      </c>
      <c r="J173" s="281" t="s">
        <v>400</v>
      </c>
    </row>
    <row r="174" spans="2:10" ht="234" customHeight="1" x14ac:dyDescent="0.2">
      <c r="B174" s="214"/>
      <c r="C174" s="115" t="s">
        <v>262</v>
      </c>
      <c r="D174" s="115" t="s">
        <v>263</v>
      </c>
      <c r="E174" s="278">
        <v>2</v>
      </c>
      <c r="F174" s="278">
        <v>2</v>
      </c>
      <c r="G174" s="278">
        <v>2</v>
      </c>
      <c r="H174" s="118">
        <f t="shared" ref="H174:H176" si="10">+G174/F174</f>
        <v>1</v>
      </c>
      <c r="I174" s="325" t="s">
        <v>270</v>
      </c>
      <c r="J174" s="281" t="s">
        <v>369</v>
      </c>
    </row>
    <row r="175" spans="2:10" ht="125.25" customHeight="1" x14ac:dyDescent="0.2">
      <c r="B175" s="214"/>
      <c r="C175" s="115" t="s">
        <v>264</v>
      </c>
      <c r="D175" s="115" t="s">
        <v>265</v>
      </c>
      <c r="E175" s="118">
        <v>1</v>
      </c>
      <c r="F175" s="118">
        <v>1</v>
      </c>
      <c r="G175" s="118">
        <v>1</v>
      </c>
      <c r="H175" s="118">
        <f t="shared" si="10"/>
        <v>1</v>
      </c>
      <c r="I175" s="325" t="s">
        <v>270</v>
      </c>
      <c r="J175" s="281" t="s">
        <v>401</v>
      </c>
    </row>
    <row r="176" spans="2:10" ht="167.25" customHeight="1" thickBot="1" x14ac:dyDescent="0.25">
      <c r="B176" s="217" t="s">
        <v>44</v>
      </c>
      <c r="C176" s="218" t="s">
        <v>266</v>
      </c>
      <c r="D176" s="218" t="s">
        <v>267</v>
      </c>
      <c r="E176" s="282">
        <v>200</v>
      </c>
      <c r="F176" s="279">
        <v>200</v>
      </c>
      <c r="G176" s="279">
        <v>253</v>
      </c>
      <c r="H176" s="220">
        <f t="shared" si="10"/>
        <v>1.2649999999999999</v>
      </c>
      <c r="I176" s="323" t="s">
        <v>270</v>
      </c>
      <c r="J176" s="303" t="s">
        <v>402</v>
      </c>
    </row>
    <row r="177" spans="1:10" ht="16.5" customHeight="1" x14ac:dyDescent="0.2">
      <c r="B177" s="37"/>
    </row>
    <row r="178" spans="1:10" ht="18" x14ac:dyDescent="0.2">
      <c r="B178" s="46" t="s">
        <v>76</v>
      </c>
      <c r="C178" s="141" t="s">
        <v>86</v>
      </c>
      <c r="D178" s="141"/>
      <c r="E178" s="141"/>
      <c r="F178" s="141"/>
      <c r="G178" s="141"/>
      <c r="H178" s="141"/>
      <c r="I178" s="141"/>
      <c r="J178" s="141"/>
    </row>
    <row r="179" spans="1:10" ht="18" x14ac:dyDescent="0.2">
      <c r="B179" s="62" t="s">
        <v>107</v>
      </c>
      <c r="C179" s="141" t="s">
        <v>184</v>
      </c>
      <c r="D179" s="141"/>
      <c r="E179" s="141"/>
      <c r="F179" s="141"/>
      <c r="G179" s="141"/>
      <c r="H179" s="141"/>
      <c r="I179" s="141"/>
      <c r="J179" s="141"/>
    </row>
    <row r="180" spans="1:10" ht="16.5" customHeight="1" x14ac:dyDescent="0.2">
      <c r="A180" s="59"/>
      <c r="B180" s="62" t="s">
        <v>11</v>
      </c>
      <c r="C180" s="141" t="s">
        <v>32</v>
      </c>
      <c r="D180" s="141"/>
      <c r="E180" s="141"/>
      <c r="F180" s="141"/>
      <c r="G180" s="141"/>
      <c r="H180" s="141"/>
      <c r="I180" s="141"/>
      <c r="J180" s="141"/>
    </row>
    <row r="181" spans="1:10" ht="18" thickBot="1" x14ac:dyDescent="0.25">
      <c r="A181" s="59"/>
      <c r="B181" s="52"/>
      <c r="C181" s="52"/>
      <c r="D181" s="52"/>
      <c r="E181" s="53"/>
      <c r="F181" s="53"/>
      <c r="G181" s="53"/>
      <c r="H181" s="53"/>
      <c r="I181" s="52"/>
      <c r="J181" s="54"/>
    </row>
    <row r="182" spans="1:10" ht="16.5" customHeight="1" x14ac:dyDescent="0.2">
      <c r="A182" s="59"/>
      <c r="B182" s="150" t="s">
        <v>10</v>
      </c>
      <c r="C182" s="153" t="s">
        <v>73</v>
      </c>
      <c r="D182" s="153" t="s">
        <v>156</v>
      </c>
      <c r="E182" s="148" t="s">
        <v>109</v>
      </c>
      <c r="F182" s="160" t="s">
        <v>110</v>
      </c>
      <c r="G182" s="161"/>
      <c r="H182" s="162"/>
      <c r="I182" s="156" t="s">
        <v>7</v>
      </c>
      <c r="J182" s="156" t="s">
        <v>8</v>
      </c>
    </row>
    <row r="183" spans="1:10" ht="16.5" customHeight="1" x14ac:dyDescent="0.2">
      <c r="A183" s="59"/>
      <c r="B183" s="151"/>
      <c r="C183" s="154"/>
      <c r="D183" s="154"/>
      <c r="E183" s="149"/>
      <c r="F183" s="142" t="s">
        <v>406</v>
      </c>
      <c r="G183" s="143"/>
      <c r="H183" s="144"/>
      <c r="I183" s="157"/>
      <c r="J183" s="157"/>
    </row>
    <row r="184" spans="1:10" ht="31.5" customHeight="1" thickBot="1" x14ac:dyDescent="0.25">
      <c r="A184" s="59"/>
      <c r="B184" s="152"/>
      <c r="C184" s="155"/>
      <c r="D184" s="155"/>
      <c r="E184" s="149"/>
      <c r="F184" s="73" t="s">
        <v>102</v>
      </c>
      <c r="G184" s="74" t="s">
        <v>103</v>
      </c>
      <c r="H184" s="75" t="s">
        <v>104</v>
      </c>
      <c r="I184" s="157"/>
      <c r="J184" s="157"/>
    </row>
    <row r="185" spans="1:10" s="114" customFormat="1" ht="409.5" customHeight="1" x14ac:dyDescent="0.2">
      <c r="A185" s="106"/>
      <c r="B185" s="198" t="s">
        <v>54</v>
      </c>
      <c r="C185" s="107" t="s">
        <v>275</v>
      </c>
      <c r="D185" s="108" t="s">
        <v>174</v>
      </c>
      <c r="E185" s="109">
        <v>1136.239</v>
      </c>
      <c r="F185" s="110">
        <v>1136.239</v>
      </c>
      <c r="G185" s="111">
        <v>1897.6499999999999</v>
      </c>
      <c r="H185" s="112">
        <f t="shared" ref="H185:H189" si="11">+G185/F185</f>
        <v>1.6701151782327484</v>
      </c>
      <c r="I185" s="335" t="s">
        <v>296</v>
      </c>
      <c r="J185" s="113" t="s">
        <v>357</v>
      </c>
    </row>
    <row r="186" spans="1:10" s="114" customFormat="1" ht="351" customHeight="1" x14ac:dyDescent="0.2">
      <c r="A186" s="106"/>
      <c r="B186" s="199"/>
      <c r="C186" s="115" t="s">
        <v>276</v>
      </c>
      <c r="D186" s="115" t="s">
        <v>175</v>
      </c>
      <c r="E186" s="116">
        <v>268.62999999999994</v>
      </c>
      <c r="F186" s="110">
        <v>268.63</v>
      </c>
      <c r="G186" s="117">
        <v>134.26</v>
      </c>
      <c r="H186" s="118">
        <f t="shared" si="11"/>
        <v>0.49979525741726538</v>
      </c>
      <c r="I186" s="301" t="s">
        <v>296</v>
      </c>
      <c r="J186" s="119" t="s">
        <v>358</v>
      </c>
    </row>
    <row r="187" spans="1:10" s="114" customFormat="1" ht="408.75" customHeight="1" x14ac:dyDescent="0.2">
      <c r="A187" s="106"/>
      <c r="B187" s="199"/>
      <c r="C187" s="115" t="s">
        <v>277</v>
      </c>
      <c r="D187" s="115" t="s">
        <v>118</v>
      </c>
      <c r="E187" s="116">
        <v>1538</v>
      </c>
      <c r="F187" s="110">
        <v>1538</v>
      </c>
      <c r="G187" s="117">
        <v>1931.67</v>
      </c>
      <c r="H187" s="118">
        <f t="shared" si="11"/>
        <v>1.255962288686606</v>
      </c>
      <c r="I187" s="301" t="s">
        <v>253</v>
      </c>
      <c r="J187" s="120" t="s">
        <v>359</v>
      </c>
    </row>
    <row r="188" spans="1:10" s="114" customFormat="1" ht="225.75" customHeight="1" x14ac:dyDescent="0.2">
      <c r="A188" s="106"/>
      <c r="B188" s="199"/>
      <c r="C188" s="115" t="s">
        <v>278</v>
      </c>
      <c r="D188" s="115" t="s">
        <v>139</v>
      </c>
      <c r="E188" s="124">
        <v>9145.18</v>
      </c>
      <c r="F188" s="125">
        <v>9145.1799999999985</v>
      </c>
      <c r="G188" s="127">
        <v>9809.52</v>
      </c>
      <c r="H188" s="118">
        <f t="shared" si="11"/>
        <v>1.0726437314519781</v>
      </c>
      <c r="I188" s="301" t="s">
        <v>253</v>
      </c>
      <c r="J188" s="121" t="s">
        <v>360</v>
      </c>
    </row>
    <row r="189" spans="1:10" s="114" customFormat="1" ht="230.25" customHeight="1" x14ac:dyDescent="0.2">
      <c r="A189" s="106"/>
      <c r="B189" s="199"/>
      <c r="C189" s="115" t="s">
        <v>279</v>
      </c>
      <c r="D189" s="115" t="s">
        <v>176</v>
      </c>
      <c r="E189" s="124">
        <v>16666</v>
      </c>
      <c r="F189" s="125">
        <v>16666</v>
      </c>
      <c r="G189" s="126">
        <v>9460</v>
      </c>
      <c r="H189" s="118">
        <f t="shared" si="11"/>
        <v>0.56762270490819633</v>
      </c>
      <c r="I189" s="301" t="s">
        <v>253</v>
      </c>
      <c r="J189" s="128" t="s">
        <v>361</v>
      </c>
    </row>
    <row r="190" spans="1:10" s="114" customFormat="1" ht="60" customHeight="1" x14ac:dyDescent="0.2">
      <c r="A190" s="106"/>
      <c r="B190" s="199"/>
      <c r="C190" s="115" t="s">
        <v>142</v>
      </c>
      <c r="D190" s="115" t="s">
        <v>280</v>
      </c>
      <c r="E190" s="116">
        <v>1</v>
      </c>
      <c r="F190" s="110">
        <v>1</v>
      </c>
      <c r="G190" s="117">
        <v>1</v>
      </c>
      <c r="H190" s="118">
        <v>1</v>
      </c>
      <c r="I190" s="301" t="s">
        <v>297</v>
      </c>
      <c r="J190" s="123" t="s">
        <v>362</v>
      </c>
    </row>
    <row r="191" spans="1:10" s="114" customFormat="1" ht="90" x14ac:dyDescent="0.2">
      <c r="A191" s="106"/>
      <c r="B191" s="199"/>
      <c r="C191" s="115" t="s">
        <v>177</v>
      </c>
      <c r="D191" s="115" t="s">
        <v>120</v>
      </c>
      <c r="E191" s="116">
        <v>15</v>
      </c>
      <c r="F191" s="110">
        <v>15</v>
      </c>
      <c r="G191" s="117">
        <v>4</v>
      </c>
      <c r="H191" s="118">
        <f t="shared" ref="H191:H202" si="12">+G191/F191</f>
        <v>0.26666666666666666</v>
      </c>
      <c r="I191" s="301" t="s">
        <v>297</v>
      </c>
      <c r="J191" s="123" t="s">
        <v>363</v>
      </c>
    </row>
    <row r="192" spans="1:10" s="114" customFormat="1" ht="36" x14ac:dyDescent="0.2">
      <c r="A192" s="106"/>
      <c r="B192" s="199"/>
      <c r="C192" s="115" t="s">
        <v>140</v>
      </c>
      <c r="D192" s="115" t="s">
        <v>141</v>
      </c>
      <c r="E192" s="116">
        <v>30</v>
      </c>
      <c r="F192" s="110">
        <v>30</v>
      </c>
      <c r="G192" s="122">
        <v>25</v>
      </c>
      <c r="H192" s="118">
        <f t="shared" si="12"/>
        <v>0.83333333333333337</v>
      </c>
      <c r="I192" s="301" t="s">
        <v>253</v>
      </c>
      <c r="J192" s="123" t="s">
        <v>364</v>
      </c>
    </row>
    <row r="193" spans="1:10" s="114" customFormat="1" ht="72" x14ac:dyDescent="0.2">
      <c r="A193" s="106"/>
      <c r="B193" s="199"/>
      <c r="C193" s="115" t="s">
        <v>178</v>
      </c>
      <c r="D193" s="115" t="s">
        <v>143</v>
      </c>
      <c r="E193" s="116">
        <v>9</v>
      </c>
      <c r="F193" s="110">
        <v>9</v>
      </c>
      <c r="G193" s="117">
        <v>4</v>
      </c>
      <c r="H193" s="118">
        <f>+G193/E193</f>
        <v>0.44444444444444442</v>
      </c>
      <c r="I193" s="301" t="s">
        <v>297</v>
      </c>
      <c r="J193" s="123" t="s">
        <v>365</v>
      </c>
    </row>
    <row r="194" spans="1:10" s="114" customFormat="1" ht="54" x14ac:dyDescent="0.2">
      <c r="A194" s="106"/>
      <c r="B194" s="199"/>
      <c r="C194" s="115" t="s">
        <v>281</v>
      </c>
      <c r="D194" s="115" t="s">
        <v>282</v>
      </c>
      <c r="E194" s="129">
        <v>5</v>
      </c>
      <c r="F194" s="110">
        <v>5</v>
      </c>
      <c r="G194" s="117">
        <v>1</v>
      </c>
      <c r="H194" s="118">
        <f t="shared" si="12"/>
        <v>0.2</v>
      </c>
      <c r="I194" s="301" t="s">
        <v>297</v>
      </c>
      <c r="J194" s="123" t="s">
        <v>405</v>
      </c>
    </row>
    <row r="195" spans="1:10" s="114" customFormat="1" ht="36" x14ac:dyDescent="0.2">
      <c r="A195" s="106"/>
      <c r="B195" s="199"/>
      <c r="C195" s="115" t="s">
        <v>283</v>
      </c>
      <c r="D195" s="115" t="s">
        <v>58</v>
      </c>
      <c r="E195" s="116">
        <v>36.450000000000003</v>
      </c>
      <c r="F195" s="110">
        <v>36.449999999999996</v>
      </c>
      <c r="G195" s="122">
        <v>20.37</v>
      </c>
      <c r="H195" s="118">
        <f t="shared" si="12"/>
        <v>0.55884773662551446</v>
      </c>
      <c r="I195" s="301" t="s">
        <v>253</v>
      </c>
      <c r="J195" s="123"/>
    </row>
    <row r="196" spans="1:10" s="114" customFormat="1" ht="45.75" customHeight="1" x14ac:dyDescent="0.2">
      <c r="A196" s="106"/>
      <c r="B196" s="199"/>
      <c r="C196" s="115" t="s">
        <v>284</v>
      </c>
      <c r="D196" s="115" t="s">
        <v>59</v>
      </c>
      <c r="E196" s="116">
        <v>15</v>
      </c>
      <c r="F196" s="110">
        <v>15</v>
      </c>
      <c r="G196" s="122">
        <v>0</v>
      </c>
      <c r="H196" s="118">
        <f>+G196/E196</f>
        <v>0</v>
      </c>
      <c r="I196" s="301" t="s">
        <v>253</v>
      </c>
      <c r="J196" s="123"/>
    </row>
    <row r="197" spans="1:10" s="114" customFormat="1" ht="48.75" customHeight="1" x14ac:dyDescent="0.2">
      <c r="A197" s="106"/>
      <c r="B197" s="199"/>
      <c r="C197" s="115" t="s">
        <v>285</v>
      </c>
      <c r="D197" s="115" t="s">
        <v>144</v>
      </c>
      <c r="E197" s="116">
        <v>32</v>
      </c>
      <c r="F197" s="110">
        <v>32</v>
      </c>
      <c r="G197" s="117">
        <v>29</v>
      </c>
      <c r="H197" s="118">
        <f t="shared" si="12"/>
        <v>0.90625</v>
      </c>
      <c r="I197" s="301" t="s">
        <v>296</v>
      </c>
      <c r="J197" s="123"/>
    </row>
    <row r="198" spans="1:10" s="114" customFormat="1" ht="54" x14ac:dyDescent="0.2">
      <c r="A198" s="106"/>
      <c r="B198" s="199"/>
      <c r="C198" s="115" t="s">
        <v>286</v>
      </c>
      <c r="D198" s="115" t="s">
        <v>61</v>
      </c>
      <c r="E198" s="116">
        <v>39</v>
      </c>
      <c r="F198" s="110">
        <v>39</v>
      </c>
      <c r="G198" s="130">
        <v>11</v>
      </c>
      <c r="H198" s="118">
        <f t="shared" si="12"/>
        <v>0.28205128205128205</v>
      </c>
      <c r="I198" s="301" t="s">
        <v>296</v>
      </c>
      <c r="J198" s="131"/>
    </row>
    <row r="199" spans="1:10" s="114" customFormat="1" ht="36" x14ac:dyDescent="0.2">
      <c r="A199" s="106"/>
      <c r="B199" s="199"/>
      <c r="C199" s="115" t="s">
        <v>179</v>
      </c>
      <c r="D199" s="115" t="s">
        <v>287</v>
      </c>
      <c r="E199" s="116">
        <v>1</v>
      </c>
      <c r="F199" s="110">
        <v>1</v>
      </c>
      <c r="G199" s="130">
        <v>5</v>
      </c>
      <c r="H199" s="118">
        <f>+G199/E199</f>
        <v>5</v>
      </c>
      <c r="I199" s="301" t="s">
        <v>298</v>
      </c>
      <c r="J199" s="123"/>
    </row>
    <row r="200" spans="1:10" s="114" customFormat="1" ht="18" x14ac:dyDescent="0.2">
      <c r="A200" s="106"/>
      <c r="B200" s="199"/>
      <c r="C200" s="115" t="s">
        <v>288</v>
      </c>
      <c r="D200" s="115" t="s">
        <v>289</v>
      </c>
      <c r="E200" s="116">
        <v>2</v>
      </c>
      <c r="F200" s="110">
        <v>2</v>
      </c>
      <c r="G200" s="130">
        <v>0</v>
      </c>
      <c r="H200" s="118">
        <f t="shared" si="12"/>
        <v>0</v>
      </c>
      <c r="I200" s="301" t="s">
        <v>253</v>
      </c>
      <c r="J200" s="123"/>
    </row>
    <row r="201" spans="1:10" s="114" customFormat="1" ht="54" x14ac:dyDescent="0.2">
      <c r="A201" s="106"/>
      <c r="B201" s="199"/>
      <c r="C201" s="115" t="s">
        <v>290</v>
      </c>
      <c r="D201" s="115" t="s">
        <v>291</v>
      </c>
      <c r="E201" s="116">
        <v>9429.5999999999985</v>
      </c>
      <c r="F201" s="110">
        <v>9429.5999999999985</v>
      </c>
      <c r="G201" s="132">
        <v>3230</v>
      </c>
      <c r="H201" s="118">
        <f t="shared" si="12"/>
        <v>0.34253838975142109</v>
      </c>
      <c r="I201" s="301" t="s">
        <v>296</v>
      </c>
      <c r="J201" s="123"/>
    </row>
    <row r="202" spans="1:10" s="135" customFormat="1" ht="45" customHeight="1" x14ac:dyDescent="0.2">
      <c r="A202" s="133"/>
      <c r="B202" s="199"/>
      <c r="C202" s="115" t="s">
        <v>292</v>
      </c>
      <c r="D202" s="115" t="s">
        <v>293</v>
      </c>
      <c r="E202" s="116">
        <v>1066</v>
      </c>
      <c r="F202" s="110">
        <v>1066</v>
      </c>
      <c r="G202" s="132">
        <v>830.6</v>
      </c>
      <c r="H202" s="118">
        <f t="shared" si="12"/>
        <v>0.77917448405253287</v>
      </c>
      <c r="I202" s="301" t="s">
        <v>299</v>
      </c>
      <c r="J202" s="134"/>
    </row>
    <row r="203" spans="1:10" s="114" customFormat="1" ht="172.5" customHeight="1" x14ac:dyDescent="0.2">
      <c r="A203" s="106"/>
      <c r="B203" s="199"/>
      <c r="C203" s="115" t="s">
        <v>145</v>
      </c>
      <c r="D203" s="115" t="s">
        <v>60</v>
      </c>
      <c r="E203" s="116">
        <v>7</v>
      </c>
      <c r="F203" s="110">
        <v>7</v>
      </c>
      <c r="G203" s="132">
        <v>7</v>
      </c>
      <c r="H203" s="118">
        <f>+G203/E203</f>
        <v>1</v>
      </c>
      <c r="I203" s="301" t="s">
        <v>297</v>
      </c>
      <c r="J203" s="123" t="s">
        <v>366</v>
      </c>
    </row>
    <row r="204" spans="1:10" s="114" customFormat="1" ht="19" thickBot="1" x14ac:dyDescent="0.25">
      <c r="A204" s="106"/>
      <c r="B204" s="200"/>
      <c r="C204" s="218" t="s">
        <v>294</v>
      </c>
      <c r="D204" s="218" t="s">
        <v>295</v>
      </c>
      <c r="E204" s="282">
        <v>4</v>
      </c>
      <c r="F204" s="282">
        <v>4</v>
      </c>
      <c r="G204" s="283">
        <v>4</v>
      </c>
      <c r="H204" s="220">
        <f>+G204/E204</f>
        <v>1</v>
      </c>
      <c r="I204" s="340" t="s">
        <v>297</v>
      </c>
      <c r="J204" s="221" t="s">
        <v>367</v>
      </c>
    </row>
    <row r="205" spans="1:10" x14ac:dyDescent="0.2">
      <c r="A205" s="59"/>
      <c r="B205" s="76"/>
      <c r="C205" s="37"/>
      <c r="D205" s="37"/>
      <c r="E205" s="77"/>
      <c r="F205" s="77"/>
      <c r="G205" s="78"/>
      <c r="H205" s="77"/>
      <c r="I205" s="66"/>
      <c r="J205" s="70"/>
    </row>
    <row r="206" spans="1:10" ht="18" x14ac:dyDescent="0.2">
      <c r="A206" s="59"/>
      <c r="B206" s="46" t="s">
        <v>76</v>
      </c>
      <c r="C206" s="141" t="s">
        <v>86</v>
      </c>
      <c r="D206" s="141"/>
      <c r="E206" s="141"/>
      <c r="F206" s="141"/>
      <c r="G206" s="141"/>
      <c r="H206" s="141"/>
      <c r="I206" s="141"/>
      <c r="J206" s="141"/>
    </row>
    <row r="207" spans="1:10" ht="18" x14ac:dyDescent="0.2">
      <c r="B207" s="62" t="s">
        <v>107</v>
      </c>
      <c r="C207" s="141" t="s">
        <v>184</v>
      </c>
      <c r="D207" s="141"/>
      <c r="E207" s="141"/>
      <c r="F207" s="141"/>
      <c r="G207" s="141"/>
      <c r="H207" s="141"/>
      <c r="I207" s="141"/>
      <c r="J207" s="141"/>
    </row>
    <row r="208" spans="1:10" ht="21.75" customHeight="1" x14ac:dyDescent="0.2">
      <c r="A208" s="59"/>
      <c r="B208" s="51" t="s">
        <v>11</v>
      </c>
      <c r="C208" s="211" t="s">
        <v>162</v>
      </c>
      <c r="D208" s="211"/>
      <c r="E208" s="211"/>
      <c r="F208" s="211"/>
      <c r="G208" s="211"/>
      <c r="H208" s="211"/>
      <c r="I208" s="211"/>
      <c r="J208" s="211"/>
    </row>
    <row r="209" spans="1:10" ht="18" thickBot="1" x14ac:dyDescent="0.25">
      <c r="A209" s="59"/>
      <c r="B209" s="51"/>
      <c r="E209" s="46"/>
      <c r="H209" s="46"/>
      <c r="J209" s="46"/>
    </row>
    <row r="210" spans="1:10" ht="14" customHeight="1" x14ac:dyDescent="0.2">
      <c r="A210" s="59"/>
      <c r="B210" s="150" t="s">
        <v>10</v>
      </c>
      <c r="C210" s="153" t="s">
        <v>73</v>
      </c>
      <c r="D210" s="153" t="s">
        <v>156</v>
      </c>
      <c r="E210" s="153" t="s">
        <v>109</v>
      </c>
      <c r="F210" s="201" t="s">
        <v>110</v>
      </c>
      <c r="G210" s="201"/>
      <c r="H210" s="201"/>
      <c r="I210" s="153" t="s">
        <v>7</v>
      </c>
      <c r="J210" s="156" t="s">
        <v>8</v>
      </c>
    </row>
    <row r="211" spans="1:10" ht="16.5" customHeight="1" x14ac:dyDescent="0.2">
      <c r="A211" s="59"/>
      <c r="B211" s="151"/>
      <c r="C211" s="154"/>
      <c r="D211" s="154"/>
      <c r="E211" s="154"/>
      <c r="F211" s="142" t="s">
        <v>406</v>
      </c>
      <c r="G211" s="143"/>
      <c r="H211" s="144"/>
      <c r="I211" s="154"/>
      <c r="J211" s="157"/>
    </row>
    <row r="212" spans="1:10" ht="37" thickBot="1" x14ac:dyDescent="0.25">
      <c r="A212" s="59"/>
      <c r="B212" s="152"/>
      <c r="C212" s="155"/>
      <c r="D212" s="155"/>
      <c r="E212" s="155"/>
      <c r="F212" s="89" t="s">
        <v>102</v>
      </c>
      <c r="G212" s="75" t="s">
        <v>103</v>
      </c>
      <c r="H212" s="75" t="s">
        <v>104</v>
      </c>
      <c r="I212" s="155"/>
      <c r="J212" s="157"/>
    </row>
    <row r="213" spans="1:10" ht="66.75" customHeight="1" x14ac:dyDescent="0.2">
      <c r="A213" s="59"/>
      <c r="B213" s="145" t="s">
        <v>188</v>
      </c>
      <c r="C213" s="99" t="s">
        <v>300</v>
      </c>
      <c r="D213" s="99" t="s">
        <v>301</v>
      </c>
      <c r="E213" s="304">
        <v>20</v>
      </c>
      <c r="F213" s="304">
        <v>20</v>
      </c>
      <c r="G213" s="304">
        <v>20</v>
      </c>
      <c r="H213" s="257">
        <f>+G213/F213</f>
        <v>1</v>
      </c>
      <c r="I213" s="336" t="s">
        <v>303</v>
      </c>
      <c r="J213" s="284"/>
    </row>
    <row r="214" spans="1:10" ht="66.75" customHeight="1" thickBot="1" x14ac:dyDescent="0.25">
      <c r="A214" s="59"/>
      <c r="B214" s="147" t="s">
        <v>44</v>
      </c>
      <c r="C214" s="100" t="s">
        <v>302</v>
      </c>
      <c r="D214" s="100" t="s">
        <v>185</v>
      </c>
      <c r="E214" s="282">
        <v>2</v>
      </c>
      <c r="F214" s="283">
        <v>2</v>
      </c>
      <c r="G214" s="282">
        <v>2</v>
      </c>
      <c r="H214" s="220">
        <f>+G214/F214</f>
        <v>1</v>
      </c>
      <c r="I214" s="340" t="s">
        <v>252</v>
      </c>
      <c r="J214" s="260"/>
    </row>
    <row r="215" spans="1:10" x14ac:dyDescent="0.2">
      <c r="A215" s="59"/>
      <c r="B215" s="76"/>
      <c r="C215" s="36"/>
      <c r="D215" s="36"/>
      <c r="E215" s="79"/>
      <c r="F215" s="79"/>
      <c r="G215" s="78"/>
      <c r="H215" s="77"/>
      <c r="I215" s="61"/>
      <c r="J215" s="70"/>
    </row>
    <row r="216" spans="1:10" ht="18" x14ac:dyDescent="0.2">
      <c r="B216" s="46" t="s">
        <v>76</v>
      </c>
      <c r="C216" s="140" t="s">
        <v>84</v>
      </c>
      <c r="D216" s="140"/>
      <c r="E216" s="140"/>
      <c r="F216" s="140"/>
      <c r="G216" s="140"/>
      <c r="H216" s="140"/>
      <c r="I216" s="140"/>
      <c r="J216" s="140"/>
    </row>
    <row r="217" spans="1:10" ht="18" x14ac:dyDescent="0.2">
      <c r="B217" s="62" t="s">
        <v>101</v>
      </c>
      <c r="C217" s="141" t="s">
        <v>184</v>
      </c>
      <c r="D217" s="141"/>
      <c r="E217" s="141"/>
      <c r="F217" s="141"/>
      <c r="G217" s="141"/>
      <c r="H217" s="141"/>
      <c r="I217" s="141"/>
      <c r="J217" s="141"/>
    </row>
    <row r="218" spans="1:10" ht="18" x14ac:dyDescent="0.2">
      <c r="B218" s="62" t="s">
        <v>11</v>
      </c>
      <c r="C218" s="141" t="s">
        <v>38</v>
      </c>
      <c r="D218" s="141"/>
      <c r="E218" s="141"/>
      <c r="F218" s="141"/>
      <c r="G218" s="141"/>
      <c r="H218" s="141"/>
      <c r="I218" s="141"/>
      <c r="J218" s="141"/>
    </row>
    <row r="219" spans="1:10" ht="18" thickBot="1" x14ac:dyDescent="0.25">
      <c r="A219" s="59"/>
      <c r="B219" s="52"/>
      <c r="C219" s="52"/>
      <c r="D219" s="52"/>
      <c r="E219" s="53"/>
      <c r="F219" s="53"/>
      <c r="G219" s="53"/>
      <c r="H219" s="53"/>
      <c r="I219" s="52"/>
      <c r="J219" s="53"/>
    </row>
    <row r="220" spans="1:10" x14ac:dyDescent="0.2">
      <c r="B220" s="150" t="s">
        <v>10</v>
      </c>
      <c r="C220" s="153" t="s">
        <v>73</v>
      </c>
      <c r="D220" s="153" t="s">
        <v>156</v>
      </c>
      <c r="E220" s="148" t="s">
        <v>109</v>
      </c>
      <c r="F220" s="204" t="s">
        <v>110</v>
      </c>
      <c r="G220" s="205"/>
      <c r="H220" s="206"/>
      <c r="I220" s="156" t="s">
        <v>7</v>
      </c>
      <c r="J220" s="156" t="s">
        <v>8</v>
      </c>
    </row>
    <row r="221" spans="1:10" ht="16.5" customHeight="1" x14ac:dyDescent="0.2">
      <c r="A221" s="59"/>
      <c r="B221" s="151"/>
      <c r="C221" s="154"/>
      <c r="D221" s="154"/>
      <c r="E221" s="149"/>
      <c r="F221" s="142" t="s">
        <v>406</v>
      </c>
      <c r="G221" s="143"/>
      <c r="H221" s="144"/>
      <c r="I221" s="157"/>
      <c r="J221" s="157"/>
    </row>
    <row r="222" spans="1:10" ht="37" thickBot="1" x14ac:dyDescent="0.25">
      <c r="B222" s="152"/>
      <c r="C222" s="155"/>
      <c r="D222" s="155"/>
      <c r="E222" s="149"/>
      <c r="F222" s="91" t="s">
        <v>102</v>
      </c>
      <c r="G222" s="92" t="s">
        <v>103</v>
      </c>
      <c r="H222" s="93" t="s">
        <v>104</v>
      </c>
      <c r="I222" s="157"/>
      <c r="J222" s="157"/>
    </row>
    <row r="223" spans="1:10" ht="63.75" customHeight="1" x14ac:dyDescent="0.2">
      <c r="A223" s="59"/>
      <c r="B223" s="145" t="s">
        <v>54</v>
      </c>
      <c r="C223" s="94" t="s">
        <v>66</v>
      </c>
      <c r="D223" s="94" t="s">
        <v>67</v>
      </c>
      <c r="E223" s="241">
        <v>154</v>
      </c>
      <c r="F223" s="305">
        <v>154</v>
      </c>
      <c r="G223" s="305">
        <v>154</v>
      </c>
      <c r="H223" s="112">
        <f>+G223/F223</f>
        <v>1</v>
      </c>
      <c r="I223" s="333" t="s">
        <v>74</v>
      </c>
      <c r="J223" s="113" t="s">
        <v>332</v>
      </c>
    </row>
    <row r="224" spans="1:10" ht="73.5" customHeight="1" thickBot="1" x14ac:dyDescent="0.25">
      <c r="A224" s="59"/>
      <c r="B224" s="147"/>
      <c r="C224" s="96" t="s">
        <v>304</v>
      </c>
      <c r="D224" s="96" t="s">
        <v>148</v>
      </c>
      <c r="E224" s="307">
        <v>48</v>
      </c>
      <c r="F224" s="306">
        <v>48</v>
      </c>
      <c r="G224" s="306">
        <v>48</v>
      </c>
      <c r="H224" s="220">
        <f>+G224/F224</f>
        <v>1</v>
      </c>
      <c r="I224" s="323" t="s">
        <v>71</v>
      </c>
      <c r="J224" s="268" t="s">
        <v>333</v>
      </c>
    </row>
    <row r="225" spans="1:10" x14ac:dyDescent="0.2">
      <c r="A225" s="59"/>
      <c r="B225" s="76"/>
      <c r="C225" s="66"/>
      <c r="D225" s="66"/>
      <c r="E225" s="42"/>
      <c r="F225" s="77"/>
      <c r="G225" s="78"/>
      <c r="H225" s="77"/>
      <c r="I225" s="66"/>
      <c r="J225" s="70"/>
    </row>
    <row r="226" spans="1:10" ht="18" x14ac:dyDescent="0.2">
      <c r="B226" s="46" t="s">
        <v>76</v>
      </c>
      <c r="C226" s="140" t="s">
        <v>84</v>
      </c>
      <c r="D226" s="140"/>
      <c r="E226" s="140"/>
      <c r="F226" s="140"/>
      <c r="G226" s="140"/>
      <c r="H226" s="140"/>
      <c r="I226" s="140"/>
      <c r="J226" s="140"/>
    </row>
    <row r="227" spans="1:10" ht="18" x14ac:dyDescent="0.2">
      <c r="B227" s="62" t="s">
        <v>101</v>
      </c>
      <c r="C227" s="141" t="s">
        <v>305</v>
      </c>
      <c r="D227" s="141"/>
      <c r="E227" s="141"/>
      <c r="F227" s="141"/>
      <c r="G227" s="141"/>
      <c r="H227" s="141"/>
      <c r="I227" s="141"/>
      <c r="J227" s="141"/>
    </row>
    <row r="228" spans="1:10" ht="16.5" customHeight="1" x14ac:dyDescent="0.2">
      <c r="B228" s="62" t="s">
        <v>11</v>
      </c>
      <c r="C228" s="141" t="s">
        <v>162</v>
      </c>
      <c r="D228" s="141"/>
      <c r="E228" s="141"/>
      <c r="F228" s="141"/>
      <c r="G228" s="141"/>
      <c r="H228" s="141"/>
      <c r="I228" s="141"/>
      <c r="J228" s="141"/>
    </row>
    <row r="229" spans="1:10" ht="18" thickBot="1" x14ac:dyDescent="0.25">
      <c r="A229" s="59"/>
      <c r="B229" s="52"/>
      <c r="C229" s="52"/>
      <c r="D229" s="52"/>
      <c r="E229" s="53"/>
      <c r="F229" s="53"/>
      <c r="G229" s="53"/>
      <c r="H229" s="53"/>
      <c r="I229" s="52"/>
      <c r="J229" s="53"/>
    </row>
    <row r="230" spans="1:10" x14ac:dyDescent="0.2">
      <c r="B230" s="150" t="s">
        <v>10</v>
      </c>
      <c r="C230" s="153" t="s">
        <v>73</v>
      </c>
      <c r="D230" s="153" t="s">
        <v>156</v>
      </c>
      <c r="E230" s="148" t="s">
        <v>109</v>
      </c>
      <c r="F230" s="204" t="s">
        <v>110</v>
      </c>
      <c r="G230" s="205"/>
      <c r="H230" s="206"/>
      <c r="I230" s="156" t="s">
        <v>7</v>
      </c>
      <c r="J230" s="156" t="s">
        <v>8</v>
      </c>
    </row>
    <row r="231" spans="1:10" ht="16.5" customHeight="1" x14ac:dyDescent="0.2">
      <c r="A231" s="59"/>
      <c r="B231" s="151"/>
      <c r="C231" s="154"/>
      <c r="D231" s="154"/>
      <c r="E231" s="149"/>
      <c r="F231" s="142" t="s">
        <v>406</v>
      </c>
      <c r="G231" s="143"/>
      <c r="H231" s="144"/>
      <c r="I231" s="157"/>
      <c r="J231" s="157"/>
    </row>
    <row r="232" spans="1:10" ht="37" thickBot="1" x14ac:dyDescent="0.25">
      <c r="B232" s="203"/>
      <c r="C232" s="197"/>
      <c r="D232" s="197"/>
      <c r="E232" s="196"/>
      <c r="F232" s="80" t="s">
        <v>102</v>
      </c>
      <c r="G232" s="81" t="s">
        <v>103</v>
      </c>
      <c r="H232" s="82" t="s">
        <v>104</v>
      </c>
      <c r="I232" s="202"/>
      <c r="J232" s="202"/>
    </row>
    <row r="233" spans="1:10" s="114" customFormat="1" ht="90.75" customHeight="1" thickBot="1" x14ac:dyDescent="0.25">
      <c r="A233" s="106"/>
      <c r="B233" s="225" t="s">
        <v>52</v>
      </c>
      <c r="C233" s="230" t="s">
        <v>306</v>
      </c>
      <c r="D233" s="230" t="s">
        <v>307</v>
      </c>
      <c r="E233" s="308">
        <v>1</v>
      </c>
      <c r="F233" s="310">
        <v>1</v>
      </c>
      <c r="G233" s="310">
        <v>1</v>
      </c>
      <c r="H233" s="226">
        <f>+G233/F233</f>
        <v>1</v>
      </c>
      <c r="I233" s="324" t="s">
        <v>308</v>
      </c>
      <c r="J233" s="285" t="s">
        <v>403</v>
      </c>
    </row>
    <row r="234" spans="1:10" x14ac:dyDescent="0.2">
      <c r="A234" s="59"/>
      <c r="B234" s="86"/>
      <c r="C234" s="61"/>
      <c r="D234" s="61"/>
      <c r="E234" s="39"/>
      <c r="F234" s="79"/>
      <c r="G234" s="78"/>
      <c r="H234" s="77"/>
      <c r="I234" s="66"/>
      <c r="J234" s="70"/>
    </row>
    <row r="235" spans="1:10" ht="18" x14ac:dyDescent="0.2">
      <c r="B235" s="46" t="s">
        <v>76</v>
      </c>
      <c r="C235" s="140" t="s">
        <v>84</v>
      </c>
      <c r="D235" s="140"/>
      <c r="E235" s="140"/>
      <c r="F235" s="140"/>
      <c r="G235" s="140"/>
      <c r="H235" s="140"/>
      <c r="I235" s="140"/>
      <c r="J235" s="140"/>
    </row>
    <row r="236" spans="1:10" ht="18" x14ac:dyDescent="0.2">
      <c r="B236" s="62" t="s">
        <v>101</v>
      </c>
      <c r="C236" s="141" t="s">
        <v>309</v>
      </c>
      <c r="D236" s="141"/>
      <c r="E236" s="141"/>
      <c r="F236" s="141"/>
      <c r="G236" s="141"/>
      <c r="H236" s="141"/>
      <c r="I236" s="141"/>
      <c r="J236" s="141"/>
    </row>
    <row r="237" spans="1:10" ht="16.5" customHeight="1" x14ac:dyDescent="0.2">
      <c r="B237" s="62" t="s">
        <v>11</v>
      </c>
      <c r="C237" s="141" t="s">
        <v>162</v>
      </c>
      <c r="D237" s="141"/>
      <c r="E237" s="141"/>
      <c r="F237" s="141"/>
      <c r="G237" s="141"/>
      <c r="H237" s="141"/>
      <c r="I237" s="141"/>
      <c r="J237" s="141"/>
    </row>
    <row r="238" spans="1:10" ht="18" thickBot="1" x14ac:dyDescent="0.25">
      <c r="A238" s="59"/>
      <c r="B238" s="52"/>
      <c r="C238" s="52"/>
      <c r="D238" s="52"/>
      <c r="E238" s="53"/>
      <c r="F238" s="53"/>
      <c r="G238" s="53"/>
      <c r="H238" s="53"/>
      <c r="I238" s="52"/>
      <c r="J238" s="53"/>
    </row>
    <row r="239" spans="1:10" x14ac:dyDescent="0.2">
      <c r="B239" s="150" t="s">
        <v>10</v>
      </c>
      <c r="C239" s="153" t="s">
        <v>73</v>
      </c>
      <c r="D239" s="153" t="s">
        <v>156</v>
      </c>
      <c r="E239" s="148" t="s">
        <v>109</v>
      </c>
      <c r="F239" s="204" t="s">
        <v>110</v>
      </c>
      <c r="G239" s="205"/>
      <c r="H239" s="206"/>
      <c r="I239" s="156" t="s">
        <v>7</v>
      </c>
      <c r="J239" s="156" t="s">
        <v>8</v>
      </c>
    </row>
    <row r="240" spans="1:10" ht="16.5" customHeight="1" x14ac:dyDescent="0.2">
      <c r="A240" s="59"/>
      <c r="B240" s="151"/>
      <c r="C240" s="154"/>
      <c r="D240" s="154"/>
      <c r="E240" s="149"/>
      <c r="F240" s="142" t="s">
        <v>406</v>
      </c>
      <c r="G240" s="143"/>
      <c r="H240" s="144"/>
      <c r="I240" s="157"/>
      <c r="J240" s="157"/>
    </row>
    <row r="241" spans="1:10" ht="37" thickBot="1" x14ac:dyDescent="0.25">
      <c r="B241" s="152"/>
      <c r="C241" s="155"/>
      <c r="D241" s="155"/>
      <c r="E241" s="149"/>
      <c r="F241" s="91" t="s">
        <v>102</v>
      </c>
      <c r="G241" s="92" t="s">
        <v>103</v>
      </c>
      <c r="H241" s="93" t="s">
        <v>104</v>
      </c>
      <c r="I241" s="157"/>
      <c r="J241" s="157"/>
    </row>
    <row r="242" spans="1:10" s="114" customFormat="1" ht="72.75" customHeight="1" thickBot="1" x14ac:dyDescent="0.25">
      <c r="A242" s="106"/>
      <c r="B242" s="225" t="s">
        <v>310</v>
      </c>
      <c r="C242" s="230" t="s">
        <v>311</v>
      </c>
      <c r="D242" s="230" t="s">
        <v>312</v>
      </c>
      <c r="E242" s="226">
        <v>1</v>
      </c>
      <c r="F242" s="226">
        <v>1</v>
      </c>
      <c r="G242" s="226">
        <v>1</v>
      </c>
      <c r="H242" s="226">
        <f>+G242/F242</f>
        <v>1</v>
      </c>
      <c r="I242" s="324" t="s">
        <v>323</v>
      </c>
      <c r="J242" s="286" t="s">
        <v>352</v>
      </c>
    </row>
    <row r="243" spans="1:10" x14ac:dyDescent="0.2">
      <c r="A243" s="59"/>
      <c r="B243" s="76"/>
      <c r="C243" s="66"/>
      <c r="D243" s="66"/>
      <c r="E243" s="42"/>
      <c r="F243" s="77"/>
      <c r="G243" s="78"/>
      <c r="H243" s="77"/>
      <c r="I243" s="66"/>
      <c r="J243" s="70"/>
    </row>
    <row r="244" spans="1:10" ht="18" x14ac:dyDescent="0.2">
      <c r="B244" s="46" t="s">
        <v>76</v>
      </c>
      <c r="C244" s="140" t="s">
        <v>84</v>
      </c>
      <c r="D244" s="140"/>
      <c r="E244" s="140"/>
      <c r="F244" s="140"/>
      <c r="G244" s="140"/>
      <c r="H244" s="140"/>
      <c r="I244" s="140"/>
      <c r="J244" s="140"/>
    </row>
    <row r="245" spans="1:10" ht="18" x14ac:dyDescent="0.2">
      <c r="B245" s="62" t="s">
        <v>101</v>
      </c>
      <c r="C245" s="141" t="s">
        <v>309</v>
      </c>
      <c r="D245" s="141"/>
      <c r="E245" s="141"/>
      <c r="F245" s="141"/>
      <c r="G245" s="141"/>
      <c r="H245" s="141"/>
      <c r="I245" s="141"/>
      <c r="J245" s="141"/>
    </row>
    <row r="246" spans="1:10" ht="18" x14ac:dyDescent="0.2">
      <c r="B246" s="62" t="s">
        <v>11</v>
      </c>
      <c r="C246" s="141" t="s">
        <v>313</v>
      </c>
      <c r="D246" s="141"/>
      <c r="E246" s="141"/>
      <c r="F246" s="141"/>
      <c r="G246" s="141"/>
      <c r="H246" s="141"/>
      <c r="I246" s="141"/>
      <c r="J246" s="141"/>
    </row>
    <row r="247" spans="1:10" ht="18" thickBot="1" x14ac:dyDescent="0.25">
      <c r="A247" s="59"/>
      <c r="B247" s="52"/>
      <c r="C247" s="52"/>
      <c r="D247" s="52"/>
      <c r="E247" s="53"/>
      <c r="F247" s="53"/>
      <c r="G247" s="53"/>
      <c r="H247" s="53"/>
      <c r="I247" s="52"/>
      <c r="J247" s="53"/>
    </row>
    <row r="248" spans="1:10" x14ac:dyDescent="0.2">
      <c r="B248" s="150" t="s">
        <v>10</v>
      </c>
      <c r="C248" s="153" t="s">
        <v>73</v>
      </c>
      <c r="D248" s="153" t="s">
        <v>156</v>
      </c>
      <c r="E248" s="148" t="s">
        <v>109</v>
      </c>
      <c r="F248" s="204" t="s">
        <v>110</v>
      </c>
      <c r="G248" s="205"/>
      <c r="H248" s="206"/>
      <c r="I248" s="156" t="s">
        <v>7</v>
      </c>
      <c r="J248" s="156" t="s">
        <v>8</v>
      </c>
    </row>
    <row r="249" spans="1:10" ht="16.5" customHeight="1" x14ac:dyDescent="0.2">
      <c r="A249" s="59"/>
      <c r="B249" s="151"/>
      <c r="C249" s="154"/>
      <c r="D249" s="154"/>
      <c r="E249" s="149"/>
      <c r="F249" s="142" t="s">
        <v>406</v>
      </c>
      <c r="G249" s="143"/>
      <c r="H249" s="144"/>
      <c r="I249" s="157"/>
      <c r="J249" s="157"/>
    </row>
    <row r="250" spans="1:10" ht="37" thickBot="1" x14ac:dyDescent="0.25">
      <c r="B250" s="152"/>
      <c r="C250" s="155"/>
      <c r="D250" s="155"/>
      <c r="E250" s="149"/>
      <c r="F250" s="91" t="s">
        <v>102</v>
      </c>
      <c r="G250" s="92" t="s">
        <v>103</v>
      </c>
      <c r="H250" s="93" t="s">
        <v>104</v>
      </c>
      <c r="I250" s="157"/>
      <c r="J250" s="157"/>
    </row>
    <row r="251" spans="1:10" s="114" customFormat="1" ht="72.75" customHeight="1" thickBot="1" x14ac:dyDescent="0.25">
      <c r="A251" s="106"/>
      <c r="B251" s="225" t="s">
        <v>48</v>
      </c>
      <c r="C251" s="230" t="s">
        <v>314</v>
      </c>
      <c r="D251" s="230" t="s">
        <v>315</v>
      </c>
      <c r="E251" s="226">
        <v>1</v>
      </c>
      <c r="F251" s="226">
        <v>1</v>
      </c>
      <c r="G251" s="226">
        <v>1</v>
      </c>
      <c r="H251" s="226">
        <f>+G251/F251</f>
        <v>1</v>
      </c>
      <c r="I251" s="324" t="s">
        <v>65</v>
      </c>
      <c r="J251" s="285" t="s">
        <v>326</v>
      </c>
    </row>
    <row r="252" spans="1:10" x14ac:dyDescent="0.2">
      <c r="A252" s="59"/>
      <c r="B252" s="76"/>
      <c r="C252" s="66"/>
      <c r="D252" s="66"/>
      <c r="E252" s="42"/>
      <c r="F252" s="77"/>
      <c r="G252" s="78"/>
      <c r="H252" s="77"/>
      <c r="I252" s="66"/>
      <c r="J252" s="70"/>
    </row>
    <row r="253" spans="1:10" ht="18" x14ac:dyDescent="0.2">
      <c r="B253" s="46" t="s">
        <v>76</v>
      </c>
      <c r="C253" s="140" t="s">
        <v>84</v>
      </c>
      <c r="D253" s="140"/>
      <c r="E253" s="140"/>
      <c r="F253" s="140"/>
      <c r="G253" s="140"/>
      <c r="H253" s="140"/>
      <c r="I253" s="140"/>
      <c r="J253" s="140"/>
    </row>
    <row r="254" spans="1:10" ht="18" x14ac:dyDescent="0.2">
      <c r="B254" s="62" t="s">
        <v>101</v>
      </c>
      <c r="C254" s="141" t="s">
        <v>309</v>
      </c>
      <c r="D254" s="141"/>
      <c r="E254" s="141"/>
      <c r="F254" s="141"/>
      <c r="G254" s="141"/>
      <c r="H254" s="141"/>
      <c r="I254" s="141"/>
      <c r="J254" s="141"/>
    </row>
    <row r="255" spans="1:10" ht="18" x14ac:dyDescent="0.2">
      <c r="B255" s="62" t="s">
        <v>11</v>
      </c>
      <c r="C255" s="141" t="s">
        <v>117</v>
      </c>
      <c r="D255" s="141"/>
      <c r="E255" s="141"/>
      <c r="F255" s="141"/>
      <c r="G255" s="141"/>
      <c r="H255" s="141"/>
      <c r="I255" s="141"/>
      <c r="J255" s="141"/>
    </row>
    <row r="256" spans="1:10" ht="18" thickBot="1" x14ac:dyDescent="0.25">
      <c r="A256" s="59"/>
      <c r="B256" s="52"/>
      <c r="C256" s="52"/>
      <c r="D256" s="52"/>
      <c r="E256" s="53"/>
      <c r="F256" s="53"/>
      <c r="G256" s="53"/>
      <c r="H256" s="53"/>
      <c r="I256" s="52"/>
      <c r="J256" s="53"/>
    </row>
    <row r="257" spans="1:10" x14ac:dyDescent="0.2">
      <c r="B257" s="150" t="s">
        <v>10</v>
      </c>
      <c r="C257" s="153" t="s">
        <v>73</v>
      </c>
      <c r="D257" s="153" t="s">
        <v>156</v>
      </c>
      <c r="E257" s="148" t="s">
        <v>109</v>
      </c>
      <c r="F257" s="204" t="s">
        <v>110</v>
      </c>
      <c r="G257" s="205"/>
      <c r="H257" s="206"/>
      <c r="I257" s="156" t="s">
        <v>7</v>
      </c>
      <c r="J257" s="156" t="s">
        <v>8</v>
      </c>
    </row>
    <row r="258" spans="1:10" ht="16.5" customHeight="1" x14ac:dyDescent="0.2">
      <c r="A258" s="59"/>
      <c r="B258" s="151"/>
      <c r="C258" s="154"/>
      <c r="D258" s="154"/>
      <c r="E258" s="149"/>
      <c r="F258" s="142" t="s">
        <v>406</v>
      </c>
      <c r="G258" s="143"/>
      <c r="H258" s="144"/>
      <c r="I258" s="157"/>
      <c r="J258" s="157"/>
    </row>
    <row r="259" spans="1:10" ht="37" thickBot="1" x14ac:dyDescent="0.25">
      <c r="B259" s="152"/>
      <c r="C259" s="155"/>
      <c r="D259" s="155"/>
      <c r="E259" s="149"/>
      <c r="F259" s="91" t="s">
        <v>102</v>
      </c>
      <c r="G259" s="92" t="s">
        <v>103</v>
      </c>
      <c r="H259" s="93" t="s">
        <v>104</v>
      </c>
      <c r="I259" s="157"/>
      <c r="J259" s="157"/>
    </row>
    <row r="260" spans="1:10" s="114" customFormat="1" ht="121.5" customHeight="1" thickBot="1" x14ac:dyDescent="0.25">
      <c r="A260" s="106"/>
      <c r="B260" s="225" t="s">
        <v>43</v>
      </c>
      <c r="C260" s="230" t="s">
        <v>181</v>
      </c>
      <c r="D260" s="230" t="s">
        <v>182</v>
      </c>
      <c r="E260" s="226">
        <v>1</v>
      </c>
      <c r="F260" s="226">
        <v>1</v>
      </c>
      <c r="G260" s="226">
        <v>1</v>
      </c>
      <c r="H260" s="226">
        <f>+G260/F260</f>
        <v>1</v>
      </c>
      <c r="I260" s="324" t="s">
        <v>74</v>
      </c>
      <c r="J260" s="285" t="s">
        <v>404</v>
      </c>
    </row>
    <row r="261" spans="1:10" x14ac:dyDescent="0.2">
      <c r="A261" s="59"/>
      <c r="B261" s="76"/>
      <c r="C261" s="66"/>
      <c r="D261" s="66"/>
      <c r="E261" s="42"/>
      <c r="F261" s="77"/>
      <c r="G261" s="78"/>
      <c r="H261" s="77"/>
      <c r="I261" s="66"/>
      <c r="J261" s="70"/>
    </row>
    <row r="262" spans="1:10" ht="18" x14ac:dyDescent="0.2">
      <c r="A262" s="59"/>
      <c r="B262" s="46" t="s">
        <v>76</v>
      </c>
      <c r="C262" s="140" t="s">
        <v>84</v>
      </c>
      <c r="D262" s="140"/>
      <c r="E262" s="140"/>
      <c r="F262" s="140"/>
      <c r="G262" s="140"/>
      <c r="H262" s="140"/>
      <c r="I262" s="140"/>
      <c r="J262" s="140"/>
    </row>
    <row r="263" spans="1:10" ht="18" x14ac:dyDescent="0.2">
      <c r="B263" s="46" t="s">
        <v>108</v>
      </c>
      <c r="C263" s="46" t="s">
        <v>180</v>
      </c>
      <c r="E263" s="46"/>
      <c r="H263" s="46"/>
      <c r="J263" s="46"/>
    </row>
    <row r="264" spans="1:10" ht="21" customHeight="1" x14ac:dyDescent="0.2">
      <c r="B264" s="62" t="s">
        <v>11</v>
      </c>
      <c r="C264" s="140" t="s">
        <v>38</v>
      </c>
      <c r="D264" s="140"/>
      <c r="E264" s="140"/>
      <c r="F264" s="140"/>
      <c r="G264" s="140"/>
      <c r="H264" s="140"/>
      <c r="I264" s="140"/>
      <c r="J264" s="140"/>
    </row>
    <row r="265" spans="1:10" ht="18" thickBot="1" x14ac:dyDescent="0.25">
      <c r="B265" s="52"/>
      <c r="C265" s="52"/>
      <c r="D265" s="52"/>
      <c r="E265" s="53"/>
      <c r="F265" s="53"/>
      <c r="G265" s="53"/>
      <c r="H265" s="53"/>
      <c r="I265" s="52"/>
      <c r="J265" s="54"/>
    </row>
    <row r="266" spans="1:10" ht="16.5" customHeight="1" x14ac:dyDescent="0.2">
      <c r="B266" s="150" t="s">
        <v>10</v>
      </c>
      <c r="C266" s="153" t="s">
        <v>73</v>
      </c>
      <c r="D266" s="153" t="s">
        <v>156</v>
      </c>
      <c r="E266" s="148" t="s">
        <v>109</v>
      </c>
      <c r="F266" s="160" t="s">
        <v>110</v>
      </c>
      <c r="G266" s="161"/>
      <c r="H266" s="162"/>
      <c r="I266" s="156" t="s">
        <v>7</v>
      </c>
      <c r="J266" s="156" t="s">
        <v>8</v>
      </c>
    </row>
    <row r="267" spans="1:10" ht="16.5" customHeight="1" x14ac:dyDescent="0.2">
      <c r="B267" s="151"/>
      <c r="C267" s="154"/>
      <c r="D267" s="154"/>
      <c r="E267" s="149"/>
      <c r="F267" s="142" t="s">
        <v>406</v>
      </c>
      <c r="G267" s="143"/>
      <c r="H267" s="144"/>
      <c r="I267" s="157"/>
      <c r="J267" s="157"/>
    </row>
    <row r="268" spans="1:10" ht="40.5" customHeight="1" thickBot="1" x14ac:dyDescent="0.25">
      <c r="B268" s="152"/>
      <c r="C268" s="155"/>
      <c r="D268" s="155"/>
      <c r="E268" s="149"/>
      <c r="F268" s="73" t="s">
        <v>102</v>
      </c>
      <c r="G268" s="74" t="s">
        <v>103</v>
      </c>
      <c r="H268" s="75" t="s">
        <v>104</v>
      </c>
      <c r="I268" s="157"/>
      <c r="J268" s="157"/>
    </row>
    <row r="269" spans="1:10" ht="75" customHeight="1" x14ac:dyDescent="0.2">
      <c r="B269" s="145" t="s">
        <v>53</v>
      </c>
      <c r="C269" s="94" t="s">
        <v>316</v>
      </c>
      <c r="D269" s="94" t="s">
        <v>317</v>
      </c>
      <c r="E269" s="112">
        <v>1</v>
      </c>
      <c r="F269" s="118">
        <v>1</v>
      </c>
      <c r="G269" s="309">
        <v>1</v>
      </c>
      <c r="H269" s="112">
        <f>+G269/F269</f>
        <v>1</v>
      </c>
      <c r="I269" s="333" t="s">
        <v>321</v>
      </c>
      <c r="J269" s="136" t="s">
        <v>353</v>
      </c>
    </row>
    <row r="270" spans="1:10" ht="108" customHeight="1" x14ac:dyDescent="0.2">
      <c r="B270" s="146"/>
      <c r="C270" s="95" t="s">
        <v>318</v>
      </c>
      <c r="D270" s="95" t="s">
        <v>183</v>
      </c>
      <c r="E270" s="118">
        <v>1</v>
      </c>
      <c r="F270" s="118">
        <v>1</v>
      </c>
      <c r="G270" s="118">
        <v>1</v>
      </c>
      <c r="H270" s="118">
        <f>+G270/F270</f>
        <v>1</v>
      </c>
      <c r="I270" s="325" t="s">
        <v>72</v>
      </c>
      <c r="J270" s="256" t="s">
        <v>354</v>
      </c>
    </row>
    <row r="271" spans="1:10" ht="123" customHeight="1" x14ac:dyDescent="0.2">
      <c r="B271" s="146"/>
      <c r="C271" s="95" t="s">
        <v>334</v>
      </c>
      <c r="D271" s="95" t="s">
        <v>335</v>
      </c>
      <c r="E271" s="118">
        <v>1</v>
      </c>
      <c r="F271" s="118">
        <v>1</v>
      </c>
      <c r="G271" s="118">
        <v>1</v>
      </c>
      <c r="H271" s="118">
        <f t="shared" ref="H271" si="13">+G271/F271</f>
        <v>1</v>
      </c>
      <c r="I271" s="325" t="s">
        <v>74</v>
      </c>
      <c r="J271" s="256" t="s">
        <v>355</v>
      </c>
    </row>
    <row r="272" spans="1:10" ht="86.25" customHeight="1" thickBot="1" x14ac:dyDescent="0.25">
      <c r="B272" s="147"/>
      <c r="C272" s="96" t="s">
        <v>319</v>
      </c>
      <c r="D272" s="96" t="s">
        <v>320</v>
      </c>
      <c r="E272" s="220">
        <v>1</v>
      </c>
      <c r="F272" s="220">
        <v>1</v>
      </c>
      <c r="G272" s="220">
        <v>1</v>
      </c>
      <c r="H272" s="220">
        <f>+G272/F272</f>
        <v>1</v>
      </c>
      <c r="I272" s="323" t="s">
        <v>72</v>
      </c>
      <c r="J272" s="260" t="s">
        <v>356</v>
      </c>
    </row>
    <row r="273" spans="6:10" x14ac:dyDescent="0.2">
      <c r="F273" s="83"/>
      <c r="J273" s="287"/>
    </row>
    <row r="274" spans="6:10" x14ac:dyDescent="0.2">
      <c r="F274" s="84"/>
    </row>
    <row r="275" spans="6:10" x14ac:dyDescent="0.2">
      <c r="F275" s="84"/>
    </row>
  </sheetData>
  <mergeCells count="280">
    <mergeCell ref="B257:B259"/>
    <mergeCell ref="C257:C259"/>
    <mergeCell ref="D257:D259"/>
    <mergeCell ref="E257:E259"/>
    <mergeCell ref="F257:H257"/>
    <mergeCell ref="I257:I259"/>
    <mergeCell ref="J257:J259"/>
    <mergeCell ref="F258:H258"/>
    <mergeCell ref="C136:C137"/>
    <mergeCell ref="D136:D137"/>
    <mergeCell ref="J136:J137"/>
    <mergeCell ref="C139:C140"/>
    <mergeCell ref="D139:D140"/>
    <mergeCell ref="J139:J140"/>
    <mergeCell ref="E136:E137"/>
    <mergeCell ref="F136:F137"/>
    <mergeCell ref="G136:G137"/>
    <mergeCell ref="H136:H137"/>
    <mergeCell ref="I136:I137"/>
    <mergeCell ref="E139:E140"/>
    <mergeCell ref="F139:F140"/>
    <mergeCell ref="G139:G140"/>
    <mergeCell ref="H139:H140"/>
    <mergeCell ref="C207:J207"/>
    <mergeCell ref="C208:J208"/>
    <mergeCell ref="C206:J206"/>
    <mergeCell ref="B185:B204"/>
    <mergeCell ref="B223:B224"/>
    <mergeCell ref="C226:J226"/>
    <mergeCell ref="C253:J253"/>
    <mergeCell ref="C254:J254"/>
    <mergeCell ref="C255:J255"/>
    <mergeCell ref="B248:B250"/>
    <mergeCell ref="C248:C250"/>
    <mergeCell ref="D248:D250"/>
    <mergeCell ref="E248:E250"/>
    <mergeCell ref="F248:H248"/>
    <mergeCell ref="I248:I250"/>
    <mergeCell ref="J248:J250"/>
    <mergeCell ref="F249:H249"/>
    <mergeCell ref="B239:B241"/>
    <mergeCell ref="C239:C241"/>
    <mergeCell ref="D239:D241"/>
    <mergeCell ref="E239:E241"/>
    <mergeCell ref="F239:H239"/>
    <mergeCell ref="I239:I241"/>
    <mergeCell ref="J239:J241"/>
    <mergeCell ref="F240:H240"/>
    <mergeCell ref="B146:B148"/>
    <mergeCell ref="C146:C148"/>
    <mergeCell ref="D146:D148"/>
    <mergeCell ref="E146:E148"/>
    <mergeCell ref="F146:H146"/>
    <mergeCell ref="I146:I148"/>
    <mergeCell ref="J146:J148"/>
    <mergeCell ref="F147:H147"/>
    <mergeCell ref="C130:J130"/>
    <mergeCell ref="E132:E134"/>
    <mergeCell ref="C132:C134"/>
    <mergeCell ref="D132:D134"/>
    <mergeCell ref="F132:H132"/>
    <mergeCell ref="I132:I134"/>
    <mergeCell ref="J132:J134"/>
    <mergeCell ref="I139:I140"/>
    <mergeCell ref="B135:B140"/>
    <mergeCell ref="B116:B118"/>
    <mergeCell ref="C116:C118"/>
    <mergeCell ref="D116:D118"/>
    <mergeCell ref="E116:E118"/>
    <mergeCell ref="F116:H116"/>
    <mergeCell ref="I116:I118"/>
    <mergeCell ref="J116:J118"/>
    <mergeCell ref="F117:H117"/>
    <mergeCell ref="B120:B126"/>
    <mergeCell ref="C129:J129"/>
    <mergeCell ref="C128:J128"/>
    <mergeCell ref="B95:B101"/>
    <mergeCell ref="C179:J179"/>
    <mergeCell ref="F183:H183"/>
    <mergeCell ref="B107:B109"/>
    <mergeCell ref="C107:C109"/>
    <mergeCell ref="D107:D109"/>
    <mergeCell ref="E107:E109"/>
    <mergeCell ref="F107:H107"/>
    <mergeCell ref="I107:I109"/>
    <mergeCell ref="J107:J109"/>
    <mergeCell ref="F108:H108"/>
    <mergeCell ref="C112:J112"/>
    <mergeCell ref="J167:J169"/>
    <mergeCell ref="F168:H168"/>
    <mergeCell ref="B132:B134"/>
    <mergeCell ref="B167:B169"/>
    <mergeCell ref="C167:C169"/>
    <mergeCell ref="D167:D169"/>
    <mergeCell ref="E167:E169"/>
    <mergeCell ref="F167:H167"/>
    <mergeCell ref="I167:I169"/>
    <mergeCell ref="F133:H133"/>
    <mergeCell ref="B158:B161"/>
    <mergeCell ref="C153:J153"/>
    <mergeCell ref="D72:D74"/>
    <mergeCell ref="I58:I60"/>
    <mergeCell ref="J58:J60"/>
    <mergeCell ref="F59:H59"/>
    <mergeCell ref="B58:B60"/>
    <mergeCell ref="F58:H58"/>
    <mergeCell ref="B92:B94"/>
    <mergeCell ref="C92:C94"/>
    <mergeCell ref="D92:D94"/>
    <mergeCell ref="E92:E94"/>
    <mergeCell ref="F92:H92"/>
    <mergeCell ref="I92:I94"/>
    <mergeCell ref="J92:J94"/>
    <mergeCell ref="F93:H93"/>
    <mergeCell ref="B230:B232"/>
    <mergeCell ref="C230:C232"/>
    <mergeCell ref="D230:D232"/>
    <mergeCell ref="E230:E232"/>
    <mergeCell ref="F230:H230"/>
    <mergeCell ref="I230:I232"/>
    <mergeCell ref="J230:J232"/>
    <mergeCell ref="F231:H231"/>
    <mergeCell ref="C152:J152"/>
    <mergeCell ref="C155:C157"/>
    <mergeCell ref="D155:D157"/>
    <mergeCell ref="C163:J163"/>
    <mergeCell ref="C164:J164"/>
    <mergeCell ref="C165:J165"/>
    <mergeCell ref="J155:J157"/>
    <mergeCell ref="F156:H156"/>
    <mergeCell ref="F155:H155"/>
    <mergeCell ref="E155:E157"/>
    <mergeCell ref="I155:I157"/>
    <mergeCell ref="J182:J184"/>
    <mergeCell ref="B170:B176"/>
    <mergeCell ref="C180:J180"/>
    <mergeCell ref="E182:E184"/>
    <mergeCell ref="B182:B184"/>
    <mergeCell ref="B220:B222"/>
    <mergeCell ref="C220:C222"/>
    <mergeCell ref="D220:D222"/>
    <mergeCell ref="I220:I222"/>
    <mergeCell ref="F210:H210"/>
    <mergeCell ref="I210:I212"/>
    <mergeCell ref="B213:B214"/>
    <mergeCell ref="C218:J218"/>
    <mergeCell ref="C216:J216"/>
    <mergeCell ref="C217:J217"/>
    <mergeCell ref="B210:B212"/>
    <mergeCell ref="J210:J212"/>
    <mergeCell ref="F211:H211"/>
    <mergeCell ref="J220:J222"/>
    <mergeCell ref="F221:H221"/>
    <mergeCell ref="E220:E222"/>
    <mergeCell ref="F220:H220"/>
    <mergeCell ref="C210:C212"/>
    <mergeCell ref="D210:D212"/>
    <mergeCell ref="E210:E212"/>
    <mergeCell ref="C17:J17"/>
    <mergeCell ref="I19:I21"/>
    <mergeCell ref="B12:C12"/>
    <mergeCell ref="C56:J56"/>
    <mergeCell ref="B155:B157"/>
    <mergeCell ref="E58:E60"/>
    <mergeCell ref="C58:C60"/>
    <mergeCell ref="D58:D60"/>
    <mergeCell ref="C29:J29"/>
    <mergeCell ref="C19:C21"/>
    <mergeCell ref="C79:J79"/>
    <mergeCell ref="B81:B83"/>
    <mergeCell ref="C81:C83"/>
    <mergeCell ref="B61:B64"/>
    <mergeCell ref="C68:J68"/>
    <mergeCell ref="C69:J69"/>
    <mergeCell ref="C70:D70"/>
    <mergeCell ref="F72:H72"/>
    <mergeCell ref="I72:I74"/>
    <mergeCell ref="J72:J74"/>
    <mergeCell ref="F73:H73"/>
    <mergeCell ref="F81:H81"/>
    <mergeCell ref="I81:I83"/>
    <mergeCell ref="J81:J83"/>
    <mergeCell ref="B269:B272"/>
    <mergeCell ref="B266:B268"/>
    <mergeCell ref="C266:C268"/>
    <mergeCell ref="D266:D268"/>
    <mergeCell ref="F266:H266"/>
    <mergeCell ref="I266:I268"/>
    <mergeCell ref="C262:J262"/>
    <mergeCell ref="J266:J268"/>
    <mergeCell ref="F267:H267"/>
    <mergeCell ref="E266:E268"/>
    <mergeCell ref="C264:J264"/>
    <mergeCell ref="G5:J6"/>
    <mergeCell ref="C5:E5"/>
    <mergeCell ref="C6:E6"/>
    <mergeCell ref="C16:J16"/>
    <mergeCell ref="G7:H8"/>
    <mergeCell ref="D12:J12"/>
    <mergeCell ref="B13:C13"/>
    <mergeCell ref="D13:J13"/>
    <mergeCell ref="B10:C10"/>
    <mergeCell ref="D10:J10"/>
    <mergeCell ref="B11:C11"/>
    <mergeCell ref="D11:J11"/>
    <mergeCell ref="C15:J15"/>
    <mergeCell ref="C8:D8"/>
    <mergeCell ref="C7:E7"/>
    <mergeCell ref="B2:B8"/>
    <mergeCell ref="F2:F4"/>
    <mergeCell ref="F5:F6"/>
    <mergeCell ref="F7:F8"/>
    <mergeCell ref="G2:J4"/>
    <mergeCell ref="I7:I8"/>
    <mergeCell ref="C2:D4"/>
    <mergeCell ref="J7:J8"/>
    <mergeCell ref="E19:E21"/>
    <mergeCell ref="C30:J30"/>
    <mergeCell ref="C31:J31"/>
    <mergeCell ref="B33:B35"/>
    <mergeCell ref="C33:C35"/>
    <mergeCell ref="D33:D35"/>
    <mergeCell ref="I33:I35"/>
    <mergeCell ref="J33:J35"/>
    <mergeCell ref="D19:D21"/>
    <mergeCell ref="J19:J21"/>
    <mergeCell ref="B19:B21"/>
    <mergeCell ref="F19:H19"/>
    <mergeCell ref="F20:H20"/>
    <mergeCell ref="F33:H33"/>
    <mergeCell ref="F34:H34"/>
    <mergeCell ref="E33:E35"/>
    <mergeCell ref="C40:J40"/>
    <mergeCell ref="C41:J41"/>
    <mergeCell ref="C42:J42"/>
    <mergeCell ref="C54:J54"/>
    <mergeCell ref="C55:J55"/>
    <mergeCell ref="F82:H82"/>
    <mergeCell ref="C77:J77"/>
    <mergeCell ref="C78:J78"/>
    <mergeCell ref="B22:B25"/>
    <mergeCell ref="B36:B37"/>
    <mergeCell ref="E72:E74"/>
    <mergeCell ref="D81:D83"/>
    <mergeCell ref="E81:E83"/>
    <mergeCell ref="B44:B46"/>
    <mergeCell ref="C44:C46"/>
    <mergeCell ref="D44:D46"/>
    <mergeCell ref="E44:E46"/>
    <mergeCell ref="F44:H44"/>
    <mergeCell ref="I44:I46"/>
    <mergeCell ref="J44:J46"/>
    <mergeCell ref="F45:H45"/>
    <mergeCell ref="B47:B52"/>
    <mergeCell ref="B72:B74"/>
    <mergeCell ref="C72:C74"/>
    <mergeCell ref="C235:J235"/>
    <mergeCell ref="C236:J236"/>
    <mergeCell ref="C237:J237"/>
    <mergeCell ref="C244:J244"/>
    <mergeCell ref="C245:J245"/>
    <mergeCell ref="C246:J246"/>
    <mergeCell ref="C88:J88"/>
    <mergeCell ref="C89:J89"/>
    <mergeCell ref="C90:J90"/>
    <mergeCell ref="C103:J103"/>
    <mergeCell ref="C104:J104"/>
    <mergeCell ref="C113:J113"/>
    <mergeCell ref="C114:J114"/>
    <mergeCell ref="C227:J227"/>
    <mergeCell ref="C228:J228"/>
    <mergeCell ref="C151:J151"/>
    <mergeCell ref="C182:C184"/>
    <mergeCell ref="D182:D184"/>
    <mergeCell ref="F182:H182"/>
    <mergeCell ref="I182:I184"/>
    <mergeCell ref="C178:J178"/>
    <mergeCell ref="C142:J142"/>
    <mergeCell ref="C143:J143"/>
    <mergeCell ref="C144:J144"/>
  </mergeCells>
  <conditionalFormatting sqref="J233">
    <cfRule type="duplicateValues" dxfId="3" priority="6"/>
  </conditionalFormatting>
  <conditionalFormatting sqref="J251">
    <cfRule type="duplicateValues" dxfId="2" priority="4"/>
  </conditionalFormatting>
  <conditionalFormatting sqref="J260">
    <cfRule type="duplicateValues" dxfId="1" priority="3"/>
  </conditionalFormatting>
  <conditionalFormatting sqref="J224">
    <cfRule type="duplicateValues" dxfId="0" priority="1"/>
  </conditionalFormatting>
  <dataValidations count="4">
    <dataValidation type="list" allowBlank="1" showInputMessage="1" showErrorMessage="1" sqref="B119" xr:uid="{00000000-0002-0000-0100-000001000000}">
      <formula1>"Fortalecimiento organizacional y simplificación de procesos, Defensa jurídica"</formula1>
    </dataValidation>
    <dataValidation type="list" allowBlank="1" showInputMessage="1" showErrorMessage="1" sqref="B47:B51 B95" xr:uid="{00000000-0002-0000-0100-000002000000}">
      <formula1>"Fortalecimiento organizacional y simplificación de procesos, Gestión presupuestal y eficiencia del gasto público"</formula1>
    </dataValidation>
    <dataValidation type="list" allowBlank="1" showInputMessage="1" showErrorMessage="1" sqref="B158:B159 B149" xr:uid="{00000000-0002-0000-0100-000003000000}">
      <formula1>"Fortalecimiento organizacional y simplificación de procesos"</formula1>
    </dataValidation>
    <dataValidation type="list" allowBlank="1" showInputMessage="1" showErrorMessage="1" sqref="C264" xr:uid="{00000000-0002-0000-0100-000005000000}">
      <formula1>"PLANEACION INSTITUCIONAL Y GESTION PRESUPUESTAL, EVALUACION Y SEGUIMIENTO"</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ignoredErrors>
    <ignoredError sqref="H199" formula="1"/>
  </ignoredError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6000000}">
          <x14:formula1>
            <xm:f>'Políticas Vs Dimensión'!$A$5:$A$6</xm:f>
          </x14:formula1>
          <xm:sqref>B26:B27</xm:sqref>
        </x14:dataValidation>
        <x14:dataValidation type="list" allowBlank="1" showInputMessage="1" showErrorMessage="1" xr:uid="{00000000-0002-0000-0100-000007000000}">
          <x14:formula1>
            <xm:f>'Políticas Vs Dimensión'!$A$13:$A$14</xm:f>
          </x14:formula1>
          <xm:sqref>B61</xm:sqref>
        </x14:dataValidation>
        <x14:dataValidation type="list" allowBlank="1" showInputMessage="1" showErrorMessage="1" xr:uid="{00000000-0002-0000-0100-000008000000}">
          <x14:formula1>
            <xm:f>'Políticas Vs Dimensión'!$A$18</xm:f>
          </x14:formula1>
          <xm:sqref>B185</xm:sqref>
        </x14:dataValidation>
        <x14:dataValidation type="list" allowBlank="1" showInputMessage="1" showErrorMessage="1" xr:uid="{00000000-0002-0000-0100-00000A000000}">
          <x14:formula1>
            <xm:f>'/Users/adriana/OneDrive - Instituto Nacional de Vias - INVIAS/2023 office/Cuentas de Cobro/Febrero/\Users\adriana\Downloads\Users\adriana\Downloads\Users\adriana\Desktop\Invías\2022\Contraloria\C:\Users\avarelam\Desktop\Planeación\PLANEACIÓN 2017\Varios\Formatos\[Formato Plan de Accion V2.1.xlsx]Políticas Vs Dimención'!#REF!</xm:f>
          </x14:formula1>
          <xm:sqref>C180 C165 C153 C130 C56 C208 C42 C79 C90 C114 C144 C228 C237 C246 C255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4 TRIM. PAA 2022</vt:lpstr>
      <vt:lpstr>'MONITOREO 4 TRIM. PAA 2022'!Área_de_impresión</vt:lpstr>
      <vt:lpstr>PAAC</vt:lpstr>
      <vt:lpstr>'MONITOREO 4 TRIM. PAA 2022'!Títulos_a_imprimir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Adriana Varela Montenegro</cp:lastModifiedBy>
  <dcterms:created xsi:type="dcterms:W3CDTF">2014-11-11T21:05:34Z</dcterms:created>
  <dcterms:modified xsi:type="dcterms:W3CDTF">2023-03-03T21:58:49Z</dcterms:modified>
</cp:coreProperties>
</file>