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2023\PAAC 2023\0. VERSIONES\V1. ENERO 30\"/>
    </mc:Choice>
  </mc:AlternateContent>
  <xr:revisionPtr revIDLastSave="0" documentId="8_{A0685BE9-BE41-42A3-8291-371535BAC1EC}" xr6:coauthVersionLast="47" xr6:coauthVersionMax="47" xr10:uidLastSave="{00000000-0000-0000-0000-000000000000}"/>
  <bookViews>
    <workbookView xWindow="-120" yWindow="-120" windowWidth="29040" windowHeight="15840" firstSheet="1" activeTab="1" xr2:uid="{85E77A63-E401-49EB-8BDB-AAD375762B12}"/>
  </bookViews>
  <sheets>
    <sheet name="RESUMEN INFORME" sheetId="6" state="hidden" r:id="rId1"/>
    <sheet name="Mapas de calor" sheetId="4" r:id="rId2"/>
    <sheet name="CUADRO DE MANDO RG" sheetId="1" state="hidden" r:id="rId3"/>
    <sheet name="CUADRO DE MANDO RC" sheetId="5" r:id="rId4"/>
  </sheets>
  <externalReferences>
    <externalReference r:id="rId5"/>
  </externalReferences>
  <definedNames>
    <definedName name="_xlnm._FilterDatabase" localSheetId="3" hidden="1">'CUADRO DE MANDO RC'!$A$3:$AA$143</definedName>
    <definedName name="_xlnm._FilterDatabase" localSheetId="2" hidden="1">'CUADRO DE MANDO RG'!$A$3:$H$163</definedName>
    <definedName name="_xlnm._FilterDatabase" localSheetId="1" hidden="1">'Mapas de calor'!$J$26:$O$55</definedName>
    <definedName name="_xlnm.Print_Area" localSheetId="3">'CUADRO DE MANDO RC'!$A$1:$AA$129</definedName>
    <definedName name="_xlnm.Print_Area" localSheetId="2">'CUADRO DE MANDO RG'!$A$1:$AT$53</definedName>
    <definedName name="_xlnm.Print_Area" localSheetId="1">'Mapas de calor'!$A$1:$P$23</definedName>
    <definedName name="_xlnm.Print_Area" localSheetId="0">'RESUMEN INFORME'!$A$1:$J$64</definedName>
    <definedName name="CLASE" localSheetId="3">'[1]Riesgos de Gestiòn'!#REF!</definedName>
    <definedName name="CLASE">'[1]Riesgos de Gestiòn'!#REF!</definedName>
    <definedName name="diseño" localSheetId="3">#REF!</definedName>
    <definedName name="diseño">#REF!</definedName>
    <definedName name="ECO">'[1]Riesgos de Gestiòn'!$C$100:$C$104</definedName>
    <definedName name="ejecucion" localSheetId="3">#REF!</definedName>
    <definedName name="ejecucion">#REF!</definedName>
    <definedName name="Eventos_externos">'[1]Riesgos de Gestiòn'!#REF!</definedName>
    <definedName name="Infraestructura">'[1]Riesgos de Gestiòn'!#REF!</definedName>
    <definedName name="PE">'[1]Riesgos de Gestiòn'!#REF!</definedName>
    <definedName name="pr">'[1]Riesgos de Gestiòn'!#REF!</definedName>
    <definedName name="probabilidadc">'[1]Riesgos de corrupciòn'!$C$91:$C$95</definedName>
    <definedName name="PROCESO">'[1]Revisiòn Objetivos'!$A$6:$A$19</definedName>
    <definedName name="Proceso_s">'[1]Riesgos de Gestiòn'!#REF!</definedName>
    <definedName name="PROCESOS">'[1]Revisiòn Objetivos'!$A$6:$A$19</definedName>
    <definedName name="procesosInvias" localSheetId="3">#REF!</definedName>
    <definedName name="procesosInvias">#REF!</definedName>
    <definedName name="PROCESOSMP">'[1]Revisiòn Objetivos'!$A$6:$B$19</definedName>
    <definedName name="PRPU">'[1]Riesgos de Gestiòn'!$D$100:$D$104</definedName>
    <definedName name="seisM">'[1]Riesgos de corrupciòn'!$H$34:$H$39</definedName>
    <definedName name="seisms">'[1]Riesgos de corrupciòn'!#REF!</definedName>
    <definedName name="solidez" localSheetId="3">#REF!</definedName>
    <definedName name="solidez">#REF!</definedName>
    <definedName name="Talento_humano">'[1]Riesgos de Gestiòn'!#REF!</definedName>
    <definedName name="Tecnología">'[1]Riesgos de Gestiòn'!#REF!</definedName>
    <definedName name="_xlnm.Print_Titles" localSheetId="3">'CUADRO DE MANDO RC'!$A:$E,'CUADRO DE MANDO RC'!$1:$3</definedName>
    <definedName name="_xlnm.Print_Titles" localSheetId="2">'CUADRO DE MANDO RG'!$C:$C,'CUADRO DE MANDO RG'!$2:$3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5" i="6" l="1"/>
  <c r="N50" i="4"/>
  <c r="N49" i="4"/>
  <c r="N48" i="4"/>
  <c r="N47" i="4"/>
  <c r="N46" i="4"/>
  <c r="M50" i="4"/>
  <c r="M49" i="4"/>
  <c r="M48" i="4"/>
  <c r="M47" i="4"/>
  <c r="M46" i="4"/>
  <c r="L50" i="4"/>
  <c r="L49" i="4"/>
  <c r="L48" i="4"/>
  <c r="L47" i="4"/>
  <c r="L46" i="4"/>
  <c r="K50" i="4"/>
  <c r="K49" i="4"/>
  <c r="K48" i="4"/>
  <c r="K47" i="4"/>
  <c r="K46" i="4"/>
  <c r="J50" i="4"/>
  <c r="J49" i="4"/>
  <c r="J48" i="4"/>
  <c r="J47" i="4"/>
  <c r="J46" i="4"/>
  <c r="N27" i="4"/>
  <c r="M40" i="4"/>
  <c r="M37" i="4"/>
  <c r="M30" i="4"/>
  <c r="M27" i="4"/>
  <c r="L30" i="4"/>
  <c r="L27" i="4"/>
  <c r="K27" i="4"/>
  <c r="J37" i="4"/>
  <c r="J27" i="4"/>
  <c r="G51" i="4"/>
  <c r="G50" i="4"/>
  <c r="G49" i="4"/>
  <c r="F51" i="4"/>
  <c r="F50" i="4"/>
  <c r="F49" i="4"/>
  <c r="E51" i="4"/>
  <c r="E50" i="4"/>
  <c r="E49" i="4"/>
  <c r="D51" i="4"/>
  <c r="D50" i="4"/>
  <c r="D49" i="4"/>
  <c r="C51" i="4"/>
  <c r="C50" i="4"/>
  <c r="C49" i="4"/>
  <c r="G48" i="4" l="1"/>
  <c r="G47" i="4"/>
  <c r="G46" i="4"/>
  <c r="G45" i="4"/>
  <c r="G44" i="4"/>
  <c r="G43" i="4"/>
  <c r="G42" i="4"/>
  <c r="F48" i="4"/>
  <c r="F47" i="4"/>
  <c r="F46" i="4"/>
  <c r="F43" i="4"/>
  <c r="F45" i="4"/>
  <c r="F44" i="4"/>
  <c r="E48" i="4"/>
  <c r="E47" i="4"/>
  <c r="E46" i="4"/>
  <c r="E45" i="4"/>
  <c r="E44" i="4"/>
  <c r="E43" i="4"/>
  <c r="E42" i="4"/>
  <c r="D48" i="4"/>
  <c r="D47" i="4"/>
  <c r="D46" i="4"/>
  <c r="D45" i="4"/>
  <c r="D44" i="4"/>
  <c r="D43" i="4"/>
  <c r="D42" i="4"/>
  <c r="C48" i="4"/>
  <c r="C47" i="4"/>
  <c r="C46" i="4"/>
  <c r="C45" i="4"/>
  <c r="C44" i="4"/>
  <c r="C43" i="4"/>
  <c r="C42" i="4"/>
  <c r="G41" i="4" l="1"/>
  <c r="G40" i="4"/>
  <c r="G39" i="4"/>
  <c r="G38" i="4"/>
  <c r="G36" i="4"/>
  <c r="F42" i="4"/>
  <c r="F41" i="4"/>
  <c r="F40" i="4"/>
  <c r="F39" i="4"/>
  <c r="F38" i="4"/>
  <c r="E41" i="4"/>
  <c r="E40" i="4"/>
  <c r="E39" i="4"/>
  <c r="E38" i="4"/>
  <c r="D41" i="4"/>
  <c r="D40" i="4"/>
  <c r="D39" i="4"/>
  <c r="D38" i="4"/>
  <c r="C41" i="4"/>
  <c r="C40" i="4"/>
  <c r="C39" i="4"/>
  <c r="C38" i="4"/>
  <c r="E37" i="4" l="1"/>
  <c r="E36" i="4"/>
  <c r="E35" i="4"/>
  <c r="E34" i="4"/>
  <c r="E33" i="4"/>
  <c r="E32" i="4"/>
  <c r="E30" i="4"/>
  <c r="E31" i="4"/>
  <c r="F37" i="4"/>
  <c r="F36" i="4"/>
  <c r="F35" i="4"/>
  <c r="F34" i="4"/>
  <c r="F33" i="4"/>
  <c r="F32" i="4"/>
  <c r="F31" i="4"/>
  <c r="F30" i="4"/>
  <c r="F29" i="4"/>
  <c r="F28" i="4"/>
  <c r="E29" i="4"/>
  <c r="E28" i="4"/>
  <c r="D37" i="4"/>
  <c r="D36" i="4"/>
  <c r="D35" i="4"/>
  <c r="D34" i="4"/>
  <c r="D33" i="4"/>
  <c r="D32" i="4"/>
  <c r="D31" i="4"/>
  <c r="D30" i="4"/>
  <c r="D29" i="4"/>
  <c r="D28" i="4"/>
  <c r="C37" i="4"/>
  <c r="C36" i="4"/>
  <c r="C35" i="4"/>
  <c r="C34" i="4"/>
  <c r="C33" i="4"/>
  <c r="C32" i="4"/>
  <c r="C31" i="4"/>
  <c r="C30" i="4"/>
  <c r="C29" i="4"/>
  <c r="C28" i="4"/>
  <c r="G37" i="4"/>
  <c r="G35" i="4"/>
  <c r="G34" i="4"/>
  <c r="G33" i="4"/>
  <c r="G32" i="4"/>
  <c r="G31" i="4"/>
  <c r="G30" i="4"/>
  <c r="G29" i="4"/>
  <c r="G28" i="4"/>
  <c r="G27" i="4"/>
  <c r="F27" i="4"/>
  <c r="B64" i="6" l="1"/>
  <c r="B15" i="6"/>
  <c r="AF185" i="1" l="1"/>
  <c r="AF186" i="1" s="1"/>
  <c r="AD185" i="1"/>
  <c r="AD186" i="1" s="1"/>
  <c r="AF179" i="1"/>
  <c r="AF180" i="1" s="1"/>
  <c r="AF181" i="1" s="1"/>
  <c r="AD179" i="1"/>
  <c r="AD180" i="1" s="1"/>
  <c r="AD181" i="1" s="1"/>
  <c r="N54" i="4"/>
  <c r="N53" i="4"/>
  <c r="N52" i="4"/>
  <c r="N51" i="4"/>
  <c r="N45" i="4"/>
  <c r="N44" i="4"/>
  <c r="N43" i="4"/>
  <c r="N40" i="4"/>
  <c r="N39" i="4"/>
  <c r="N37" i="4"/>
  <c r="N36" i="4"/>
  <c r="N35" i="4"/>
  <c r="N34" i="4"/>
  <c r="N33" i="4"/>
  <c r="N32" i="4"/>
  <c r="N30" i="4"/>
  <c r="N29" i="4"/>
  <c r="M54" i="4"/>
  <c r="M53" i="4"/>
  <c r="M52" i="4"/>
  <c r="M51" i="4"/>
  <c r="M45" i="4"/>
  <c r="M44" i="4"/>
  <c r="M43" i="4"/>
  <c r="M39" i="4"/>
  <c r="M36" i="4"/>
  <c r="M35" i="4"/>
  <c r="M34" i="4"/>
  <c r="M33" i="4"/>
  <c r="M32" i="4"/>
  <c r="M29" i="4"/>
  <c r="L54" i="4"/>
  <c r="L53" i="4"/>
  <c r="L52" i="4"/>
  <c r="L51" i="4"/>
  <c r="L45" i="4"/>
  <c r="L44" i="4"/>
  <c r="L43" i="4"/>
  <c r="L40" i="4"/>
  <c r="L39" i="4"/>
  <c r="L37" i="4"/>
  <c r="L36" i="4"/>
  <c r="L35" i="4"/>
  <c r="L34" i="4"/>
  <c r="L33" i="4"/>
  <c r="L32" i="4"/>
  <c r="L29" i="4"/>
  <c r="K54" i="4"/>
  <c r="K53" i="4"/>
  <c r="K52" i="4"/>
  <c r="K51" i="4"/>
  <c r="K45" i="4"/>
  <c r="K44" i="4"/>
  <c r="K43" i="4"/>
  <c r="K40" i="4"/>
  <c r="K39" i="4"/>
  <c r="K37" i="4"/>
  <c r="K36" i="4"/>
  <c r="K35" i="4"/>
  <c r="K34" i="4"/>
  <c r="K33" i="4"/>
  <c r="K32" i="4"/>
  <c r="K30" i="4"/>
  <c r="K29" i="4"/>
  <c r="J54" i="4"/>
  <c r="J53" i="4"/>
  <c r="J52" i="4"/>
  <c r="J51" i="4"/>
  <c r="J45" i="4"/>
  <c r="J44" i="4"/>
  <c r="J43" i="4"/>
  <c r="J40" i="4"/>
  <c r="J39" i="4"/>
  <c r="J36" i="4"/>
  <c r="J35" i="4"/>
  <c r="J34" i="4"/>
  <c r="J33" i="4"/>
  <c r="J32" i="4"/>
  <c r="J30" i="4"/>
  <c r="J29" i="4"/>
  <c r="H28" i="4"/>
  <c r="E27" i="4" l="1"/>
  <c r="D27" i="4" l="1"/>
  <c r="C2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tc={0D379C68-C1D2-42D5-8BD2-54504C4EEDA9}</author>
    <author>tc={92719F2A-F8EC-49DB-9596-E55236FDBCD0}</author>
    <author>tc={08EB587E-9087-40CF-BED7-8B927AED0386}</author>
  </authors>
  <commentList>
    <comment ref="A2" authorId="0" shapeId="0" xr:uid="{0D379C68-C1D2-42D5-8BD2-54504C4EEDA9}">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 ref="A175" authorId="1" shapeId="0" xr:uid="{92719F2A-F8EC-49DB-9596-E55236FDBCD0}">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 ref="A332" authorId="2" shapeId="0" xr:uid="{08EB587E-9087-40CF-BED7-8B927AED0386}">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tc={BE7F8443-FDF6-4511-BB72-08A0C7160B8A}</author>
    <author>tc={EDC3AB50-F81E-4734-B031-91DE05ACFBB8}</author>
    <author>tc={15A093BF-300B-40E5-8830-79F9806B7242}</author>
    <author>tc={9833A1D3-E90D-4E1E-AAB2-85AC8C4F1EDD}</author>
    <author>tc={1613B9B2-129C-4075-8E72-A5066D6D57ED}</author>
    <author>tc={82644AD8-8CA5-48F2-95C6-665D46BD2A00}</author>
    <author>tc={61CADA94-DB89-4209-AC65-5431886BCC4B}</author>
    <author>tc={5887AA5F-C718-4BFF-A772-2BA53D7847D3}</author>
    <author>tc={9626E062-279D-4D2E-BC50-DB6739D48637}</author>
    <author>tc={82FC4E65-422E-45DA-9467-8AAA2F8CB214}</author>
    <author>tc={752BB1D2-E327-4B8B-A23F-01592F852A27}</author>
    <author>tc={098E9436-CCA6-4FC3-8C59-0CB82A80A1E5}</author>
    <author>tc={A366FB14-7B53-4C1D-A34E-676A5EF55E28}</author>
    <author>tc={068070FC-F61E-4299-941A-DEC22926802D}</author>
    <author>tc={575A4C5C-6B82-4CD5-953B-3D42DCC6F94F}</author>
    <author>tc={61A7A4F4-82E3-4B70-A172-374CD14C6147}</author>
    <author>tc={A1AC6F86-C622-4D64-A5D4-D63565812D24}</author>
    <author>tc={62DFFA32-8BC9-4F41-BA51-C95608B6AC6B}</author>
    <author>tc={3DFEFE03-71D2-41EF-83EF-CA69752B12FC}</author>
    <author>tc={B4C34529-531B-4D69-BB58-CD0C94263694}</author>
    <author>tc={F8E19488-8545-4CBB-84CC-311FD2E4A4D6}</author>
    <author>tc={868B3231-ED3F-46DF-91F8-0341CEC5D44C}</author>
    <author>tc={EE259C33-7AB7-47D0-8892-0CAF1348C280}</author>
    <author>tc={989A0B29-5B0D-489C-A366-A6A0417581F4}</author>
    <author>tc={5DEAE7E2-8A97-49C3-BE3B-91F0A6C96541}</author>
    <author>tc={8EFBE07E-A9FA-480A-8BAD-A5EFE40D9604}</author>
  </authors>
  <commentList>
    <comment ref="X4" authorId="0" shapeId="0" xr:uid="{BE7F8443-FDF6-4511-BB72-08A0C7160B8A}">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4" authorId="1" shapeId="0" xr:uid="{EDC3AB50-F81E-4734-B031-91DE05ACFBB8}">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A4" authorId="2" shapeId="0" xr:uid="{15A093BF-300B-40E5-8830-79F9806B7242}">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5" authorId="3" shapeId="0" xr:uid="{9833A1D3-E90D-4E1E-AAB2-85AC8C4F1ED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5" authorId="4" shapeId="0" xr:uid="{1613B9B2-129C-4075-8E72-A5066D6D57ED}">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A5" authorId="5" shapeId="0" xr:uid="{82644AD8-8CA5-48F2-95C6-665D46BD2A00}">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V9" authorId="6" shapeId="0" xr:uid="{61CADA94-DB89-4209-AC65-5431886BCC4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9" authorId="7" shapeId="0" xr:uid="{5887AA5F-C718-4BFF-A772-2BA53D7847D3}">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9" authorId="8" shapeId="0" xr:uid="{9626E062-279D-4D2E-BC50-DB6739D48637}">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9" authorId="9" shapeId="0" xr:uid="{82FC4E65-422E-45DA-9467-8AAA2F8CB21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A9" authorId="10" shapeId="0" xr:uid="{752BB1D2-E327-4B8B-A23F-01592F852A2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V10" authorId="11" shapeId="0" xr:uid="{098E9436-CCA6-4FC3-8C59-0CB82A80A1E5}">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10" authorId="12" shapeId="0" xr:uid="{A366FB14-7B53-4C1D-A34E-676A5EF55E28}">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10" authorId="13" shapeId="0" xr:uid="{068070FC-F61E-4299-941A-DEC22926802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0" authorId="14" shapeId="0" xr:uid="{575A4C5C-6B82-4CD5-953B-3D42DCC6F94F}">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A10" authorId="15" shapeId="0" xr:uid="{61A7A4F4-82E3-4B70-A172-374CD14C614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V119" authorId="16" shapeId="0" xr:uid="{A1AC6F86-C622-4D64-A5D4-D63565812D24}">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119" authorId="17" shapeId="0" xr:uid="{62DFFA32-8BC9-4F41-BA51-C95608B6AC6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119" authorId="18" shapeId="0" xr:uid="{3DFEFE03-71D2-41EF-83EF-CA69752B12FC}">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19" authorId="19" shapeId="0" xr:uid="{B4C34529-531B-4D69-BB58-CD0C9426369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A119" authorId="20" shapeId="0" xr:uid="{F8E19488-8545-4CBB-84CC-311FD2E4A4D6}">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V120" authorId="21" shapeId="0" xr:uid="{868B3231-ED3F-46DF-91F8-0341CEC5D44C}">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120" authorId="22" shapeId="0" xr:uid="{EE259C33-7AB7-47D0-8892-0CAF1348C280}">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120" authorId="23" shapeId="0" xr:uid="{989A0B29-5B0D-489C-A366-A6A0417581F4}">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20" authorId="24" shapeId="0" xr:uid="{5DEAE7E2-8A97-49C3-BE3B-91F0A6C96541}">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A120" authorId="25" shapeId="0" xr:uid="{8EFBE07E-A9FA-480A-8BAD-A5EFE40D960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List>
</comments>
</file>

<file path=xl/sharedStrings.xml><?xml version="1.0" encoding="utf-8"?>
<sst xmlns="http://schemas.openxmlformats.org/spreadsheetml/2006/main" count="4187" uniqueCount="1071">
  <si>
    <t>a) Identificación del riesgo:</t>
  </si>
  <si>
    <t>b) Valoración del riesgo:</t>
  </si>
  <si>
    <t>C) Planes de acción (para la opción de tratamiento reducir):</t>
  </si>
  <si>
    <t>Id</t>
  </si>
  <si>
    <t>Nombre del proceso</t>
  </si>
  <si>
    <t>¿Vigente?</t>
  </si>
  <si>
    <t>IMPACTO</t>
  </si>
  <si>
    <t>DESCRIPCIÒN DEL RIESGO</t>
  </si>
  <si>
    <t>FRECUENCIA</t>
  </si>
  <si>
    <t>PROBAILIDAD INHERNTE</t>
  </si>
  <si>
    <t>%</t>
  </si>
  <si>
    <t>IMPACTO INHERENTE</t>
  </si>
  <si>
    <t>ZONA DE RIESGO INHERENTE</t>
  </si>
  <si>
    <t>ACTIVIDAD DE CONTROL</t>
  </si>
  <si>
    <t>Afectación</t>
  </si>
  <si>
    <t>Atributos</t>
  </si>
  <si>
    <t>PROBABILIDAD RESIDUAL</t>
  </si>
  <si>
    <t>Acción</t>
  </si>
  <si>
    <t>Responsable</t>
  </si>
  <si>
    <t>Fecha implementación</t>
  </si>
  <si>
    <t xml:space="preserve"> Fecha seguimiento</t>
  </si>
  <si>
    <t>PROBABILIDAD</t>
  </si>
  <si>
    <t>Tipo</t>
  </si>
  <si>
    <t>Implementación</t>
  </si>
  <si>
    <t>Calificación</t>
  </si>
  <si>
    <t xml:space="preserve">Documentación </t>
  </si>
  <si>
    <t xml:space="preserve">Frecuencia </t>
  </si>
  <si>
    <t xml:space="preserve">Evidencia </t>
  </si>
  <si>
    <t>ítems</t>
  </si>
  <si>
    <t>1.</t>
  </si>
  <si>
    <t>2.</t>
  </si>
  <si>
    <t>3.</t>
  </si>
  <si>
    <t>4.</t>
  </si>
  <si>
    <t>5.</t>
  </si>
  <si>
    <t>PLAN DE ACCIÒN</t>
  </si>
  <si>
    <t>RIESGO</t>
  </si>
  <si>
    <t>CLASIFICACIÒN</t>
  </si>
  <si>
    <t>CAUSA</t>
  </si>
  <si>
    <t>RIESGOS RESIDUAL</t>
  </si>
  <si>
    <t>OPCIÒN DE MANEJO</t>
  </si>
  <si>
    <t>INDICADOR</t>
  </si>
  <si>
    <t>IMPACTO RESIDUAL</t>
  </si>
  <si>
    <t>N° DE CONTROL</t>
  </si>
  <si>
    <t>ZONA DE RIESGO FINAL</t>
  </si>
  <si>
    <t>TRATAMIENTO</t>
  </si>
  <si>
    <t>DIRECCIONAMIENTO ESTRATEGICO Y PLANEACION INSTITUCIONAL</t>
  </si>
  <si>
    <t>GESTIÓN, MODERNIZACIÓN Y REGULACIÓN NORMATIVA DE LA INFRAESTRUCTURA DE TRANSPORTE</t>
  </si>
  <si>
    <t>GESTIÓN DE LA INFRAESTRUCTURA VIAL</t>
  </si>
  <si>
    <t>CONTROL FINANCIERO Y CONTABLE</t>
  </si>
  <si>
    <t>GESTIÓN CONTRACTUAL</t>
  </si>
  <si>
    <t>EVALUACIÓN Y SEGUIMIENTO</t>
  </si>
  <si>
    <t>RIESGOS DE GESTIÓN</t>
  </si>
  <si>
    <t>RIESGOS DE CORRUPCIÓN</t>
  </si>
  <si>
    <t xml:space="preserve">Muy Alta </t>
  </si>
  <si>
    <t>Alta</t>
  </si>
  <si>
    <t>Media</t>
  </si>
  <si>
    <t>Baja</t>
  </si>
  <si>
    <t>Muy Baja</t>
  </si>
  <si>
    <t>Insignificante</t>
  </si>
  <si>
    <t>Menor</t>
  </si>
  <si>
    <t>Moderado</t>
  </si>
  <si>
    <t xml:space="preserve">Mayor </t>
  </si>
  <si>
    <t>Catastrófico</t>
  </si>
  <si>
    <t>Casi Seguro</t>
  </si>
  <si>
    <t>Probable</t>
  </si>
  <si>
    <t>Posible</t>
  </si>
  <si>
    <t>Imposible</t>
  </si>
  <si>
    <t>Rara vez</t>
  </si>
  <si>
    <t>Riesgo Inherente</t>
  </si>
  <si>
    <t>Riesgo Residual</t>
  </si>
  <si>
    <t>Borrador</t>
  </si>
  <si>
    <t>EDEPI-RG-1</t>
  </si>
  <si>
    <t>EDEPI-RG-2</t>
  </si>
  <si>
    <t>EDEPI-RG-3</t>
  </si>
  <si>
    <t>EDEPI-RG-4</t>
  </si>
  <si>
    <t>AFINCO-RG-1</t>
  </si>
  <si>
    <t>ACONTR-RG-1</t>
  </si>
  <si>
    <t>ACONTR-RG-2</t>
  </si>
  <si>
    <t>ACONTR-RG-3</t>
  </si>
  <si>
    <t>SEVALS-RG-1</t>
  </si>
  <si>
    <t>Reducir(mitigar)</t>
  </si>
  <si>
    <t>Realizar mesas de trabajo con las unidades ejecutoras cuando se presente alta rotación de personal encargado de preparar y entregar la información de cada unidad ejecutora</t>
  </si>
  <si>
    <t>Febrero y Marzo de 2022</t>
  </si>
  <si>
    <t>Abril de 2022</t>
  </si>
  <si>
    <t>Pérdida Reputacional</t>
  </si>
  <si>
    <t>Errores y/o inoportunidad en la formulación y posterior presentación del anteproyecto de presupuesto de funcionamiento, deuda e inversión y registro de necesidades de inversión en el SUIFP</t>
  </si>
  <si>
    <t>Entrega de información de  funcionamiento, deuda  y proyectos de inversión incompleta o con errores por parte de las unidades ejecutoras</t>
  </si>
  <si>
    <t>Posibilidad de Pérdida Reputacional por Errores y/o inoportunidad en la formulación y posterior presentación del anteproyecto de presupuesto de funcionamiento, deuda e inversión y registro de necesidades de inversión en el SUIFP debido a Entrega de información de  funcionamiento, deuda  y proyectos de inversión incompleta o con errores por parte de las unidades ejecutoras</t>
  </si>
  <si>
    <t>Ejecución y administración de procesos</t>
  </si>
  <si>
    <t>Extremo</t>
  </si>
  <si>
    <t>Pérdida Económica y Reputacional</t>
  </si>
  <si>
    <t>X</t>
  </si>
  <si>
    <t/>
  </si>
  <si>
    <t>Preventivo</t>
  </si>
  <si>
    <t>Manual</t>
  </si>
  <si>
    <t>Detectivo</t>
  </si>
  <si>
    <t>Debilidades por parte de los líderes de proceso en la identificación de riesgos de corrupción y definición de actividades de control para mitigar los posibles hechos de corrupción</t>
  </si>
  <si>
    <t>Mayor</t>
  </si>
  <si>
    <t xml:space="preserve">Alto </t>
  </si>
  <si>
    <t>El Comité Institucional de Coordinación del Control Interno, revisa anualmente la vigencia de la Política Institucional de Administración del Riesgo, teniendo en cuenta el informe del Jefe Oficina Asesora de Planeación y los resultados de la estrategia de revisión participativa (aportes de actores internos y externos), dejando constancia en acta de comité.</t>
  </si>
  <si>
    <t>El Coordinador del Grupo de Planeamiento Institucional, asesora a los líderes de proceso en la implementación de la política Institucional de Administración del Riesgo, empleando distintas estrategias, como son: encuentros bimensuales con los facilitadores del MIPG, socialización de lineamientos, talleres prácticos y mesas de trabajo con la 1° línea de defensa (líderes de proceso y su equipo de trabajo)</t>
  </si>
  <si>
    <t>Los líderes de proceso anualmente desarrollarán e implementarán procesos de control y gestión de riesgos, a través de su identificación, análisis, valoración, monitoreo y acciones de mejora</t>
  </si>
  <si>
    <t>Correctivo</t>
  </si>
  <si>
    <t>CAUSA MEDIATA</t>
  </si>
  <si>
    <t>CAUSA RAÌZ</t>
  </si>
  <si>
    <t>CLASIFICACIÒN DEL RIESGO</t>
  </si>
  <si>
    <t>Documentado</t>
  </si>
  <si>
    <t>Continua</t>
  </si>
  <si>
    <t>Con registro</t>
  </si>
  <si>
    <t>Febrero a Abril de 2021</t>
  </si>
  <si>
    <t>30/06/2021.</t>
  </si>
  <si>
    <t xml:space="preserve">Desde 1/01/2021, permanente </t>
  </si>
  <si>
    <t>30/12/2021.</t>
  </si>
  <si>
    <t>Suministro inoportuno, parcial y/o inexacto de avances en el cumplimiento de metas de gobierno</t>
  </si>
  <si>
    <t>Múltiples fuentes de información para medir los indicadores y deficiencias en la calidad de las herramientas tecnológicas</t>
  </si>
  <si>
    <t>Posibilidad de Pérdida Reputacional por Suministro inoportuno, parcial y/o inexacto de avances en el cumplimiento de metas de gobierno debido a Múltiples fuentes de información para medir los indicadores y deficiencias en la calidad de las herramientas tecnológicas</t>
  </si>
  <si>
    <t>El Jefe Oficina Asesora de Planeación y líderes de proceso responsables de las metas de Gobierno, Participan en la elaboración de las fichas técnicas de los indicadores de metas de gobierno, y en la definición de las fuentes para alimentar de cada una de las variables</t>
  </si>
  <si>
    <t>Sin Documentar</t>
  </si>
  <si>
    <t>Sin registro</t>
  </si>
  <si>
    <t>Coordinador de Sistemas de Información</t>
  </si>
  <si>
    <t>Desde abril hasta el 15/05/2021</t>
  </si>
  <si>
    <t>Desarticulación de los Planes</t>
  </si>
  <si>
    <t xml:space="preserve">Desconocimiento de las políticas de largo plazo y de los instrumentos de planeación </t>
  </si>
  <si>
    <t xml:space="preserve">Posibilidad de Pérdida Reputacional por Desarticulación de los Planes debido a Desconocimiento de las políticas de largo plazo y de los instrumentos de planeación </t>
  </si>
  <si>
    <t>Jefe de la Oficina de Planeación, convoca sesión del Comité Institucional de Gestión y Desempeño, para que los miembros debatan y aprueben el Plan Estratégico Institucional PEI y el Plan de Acción Anual</t>
  </si>
  <si>
    <t>Desde 1/01/2021, permanente</t>
  </si>
  <si>
    <t>30/01/2021,</t>
  </si>
  <si>
    <t>Jefe de la Oficina de Planeación y sus coordinadores de Grupo, definen los lineamientos generales para la formulación de planes, programas y proyectos y coordinan las reuniones de socialización del PEI y PES cada cuatrienio, y asesoran a los líderes de proceso y/o Facilitadores del MIPG en cada vigencia.</t>
  </si>
  <si>
    <t>Exceder el Plazo Legal permitido para realizar la Liquidación de Contratos y convenios</t>
  </si>
  <si>
    <t>Que los documentos exigidos en el manual de contratación llegan incompletos</t>
  </si>
  <si>
    <t>Posibilidad de Pérdida Reputacional por Exceder el Plazo Legal permitido para realizar la Liquidación de Contratos y convenios debido a Que los documentos exigidos en el manual de contratación llegan incompletos</t>
  </si>
  <si>
    <t>Realizar monitoreo trimestral al cumplimiento del punto de control documentado</t>
  </si>
  <si>
    <t>Facilitador del MIPG y Coordinador del Grupo de liquidaciones</t>
  </si>
  <si>
    <t>Desde Junio 30 de 2021, permanente</t>
  </si>
  <si>
    <t>Julio de 2021 y octubre de 2021</t>
  </si>
  <si>
    <t>La Directora de Contratación con apoyo del coordinador del grupo de liquidaciones y el equipo de trabajo realizarán el seguimiento semanal al cumplimiento de las metas de liquidación por unidad ejecutora y generan reportes mensuales con destino al Director General y los analizaran en el marco del Comité de liquidación. Volver a requerir mediante memorando circular con copia a la Oficina de Control Interno.</t>
  </si>
  <si>
    <t>Generación considerable de adendas para la corrección de pliegos definitivos</t>
  </si>
  <si>
    <t>Deficiencia en la calidad y estructuración del contenido de los documentos precontractuales</t>
  </si>
  <si>
    <t>Posibilidad de Pérdida Reputacional por Generación considerable de adendas para la corrección de pliegos definitivos debido a Deficiencia en la calidad y estructuración del contenido de los documentos precontractuales</t>
  </si>
  <si>
    <t>Facilitador del MIPG y Coordinador del Grupo de Asuntos Precontractuales</t>
  </si>
  <si>
    <t>Demora en la adjudicación de un proceso</t>
  </si>
  <si>
    <t>Dificultades en el proceso de evaluación de ofertas</t>
  </si>
  <si>
    <t>Posibilidad de Pérdida Reputacional por Demora en la adjudicación de un proceso debido a Dificultades en el proceso de evaluación de ofertas</t>
  </si>
  <si>
    <t>Junio 30 de 2021</t>
  </si>
  <si>
    <t>Desconocimiento o no cumplimiento de las normas que rigen el ejercicio de auditoría de acuerdo con el marco internacional para la práctica profesional de la auditoría interna</t>
  </si>
  <si>
    <t>Coordinadora del grupo de planeación y gestión
Coordinador del grupo de evaluación y seguimiento
Coordinador de relación con entes externos y reportes de ley</t>
  </si>
  <si>
    <t>Junio 2021 y diciembre 2021</t>
  </si>
  <si>
    <t>generar informes y estados financieros no razonables</t>
  </si>
  <si>
    <t>Muy Alta</t>
  </si>
  <si>
    <t>El Coordinador Grupo de Contabilidad mensualmente garantizará el registro de los hechos económicos dentro del periodo de ocurrencia, a partir de los soportes recibidos reflejando la novedad en los Estados Contables del Instituto.  En caso de inconsistencia de los soportes se hará la devolución de los soportes con a respectiva justificación.</t>
  </si>
  <si>
    <t>30 de julio de 2021 (corte 30 de junio)</t>
  </si>
  <si>
    <t>30 agosto 2021, 30 noviembre de 2021 y febrero de 2022</t>
  </si>
  <si>
    <t>El profesional encargado con el apoyo del Coordinador del Grupo de Contabilidad, conciliará los saldos contables con la información de las áreas origen de información en procesos de impacto como son:  BUP (predios), Inversiones en BUP terminadas, Bienes muebles e inmuebles, procesos judiciales, sentencias, embargos, amortización de anticipos, legalización de recursos entregados en administración, cartera vigente, recaudo de recursos, partidas conciliatorias de bancos, entre otras, de acuerdo con la frecuencia establecida en el procedimiento. En caso de presentarse diferencias se realizarán las gestiones con las áreas origen de información con el fin de subsanar las inconsistencias.</t>
  </si>
  <si>
    <t>El profesional encargado aplicará permanente las políticas contables de depuración ordinaria y en los casos requeridos, adelantará procesos de depuración extraordinaria.</t>
  </si>
  <si>
    <t>El profesional encargado con el apoyo del Coordinador del Grupo de Contabilidad, realizará un adecuado y sustentado proceso de revelación de las situaciones estructurales en las Notas Contables de corte anual, y el evento en que no se cuente con al información se solicitará aclaración al área de origen y en caso de no contar con la misma se revelará en las notas dicha limitación.</t>
  </si>
  <si>
    <t>El Coordinador del Grupo de Contabilidad Planificará anualmente el proceso de cierre financiero de cada vigencia, con plena identificación de actividades a desarrollar, responsables y plazos, en el caso de presentarse atrasos en el cronograma se ajustará el mismo y/o se activará un plan de contingencia.</t>
  </si>
  <si>
    <t>MINSEI-RG-1</t>
  </si>
  <si>
    <t>Si</t>
  </si>
  <si>
    <t>EDEPI-RG-5</t>
  </si>
  <si>
    <t>MINFRA-RG-1</t>
  </si>
  <si>
    <t>MINFRA-RG-2</t>
  </si>
  <si>
    <t>MASPRSO-RG-1</t>
  </si>
  <si>
    <t>MINSEI-RG-2</t>
  </si>
  <si>
    <t>ABIENS-RG-1</t>
  </si>
  <si>
    <t>ABIENS-RG-2</t>
  </si>
  <si>
    <t>ETICOM-RG-1</t>
  </si>
  <si>
    <t>ETICOM-RG-2</t>
  </si>
  <si>
    <t>MRIESV-RG-1</t>
  </si>
  <si>
    <t>ALEDEJ-RG-1</t>
  </si>
  <si>
    <t>ALEDEJ-RG-2</t>
  </si>
  <si>
    <t>ALEDEJ-RG-3</t>
  </si>
  <si>
    <t>ALEDEJ-RG-4</t>
  </si>
  <si>
    <t>ALEDEJ-RG-5</t>
  </si>
  <si>
    <t xml:space="preserve"> Incongruencias en las cifras del presupuesto incorporadas en SIIF Nación y a la actualización en el SUIFP de los proyectos de inversión</t>
  </si>
  <si>
    <t>Error en la programación inicial de las actividades en el SUIFP</t>
  </si>
  <si>
    <t>Posibilidad de Pérdida Económica y Reputacional por  Incongruencias en las cifras del presupuesto incorporadas en SIIF Nación y a la actualización en el SUIFP de los proyectos de inversión debido a Error en la programación inicial de las actividades en el SUIFP</t>
  </si>
  <si>
    <t>El Coordinador del grupo de Seguimiento a proyectos de Inversión y su equipo reporta mediante correo electrónico a las unidades ejecutoras las diferencias encontradas en SPI respecto a la programación en banco de proyectos, para que proceda con la actualización</t>
  </si>
  <si>
    <t xml:space="preserve">Implementar una herramienta tecnológica para controlar la expedición del CDP </t>
  </si>
  <si>
    <t>Jefe Oficina de la Oficina Asesora y coordinadores de los grupos de Sistemas de Información, de los grupos Financiación y Presupuestación, Banco de proyectos y Seguimiento a proyectos de Inversión</t>
  </si>
  <si>
    <t>El Coordinador del grupo de Seguimiento a proyectos de Inversión y su equipo mensualmente solicita a las unidades ejecutoras que desglosen en SEPRO los recursos obligados en las actividades programadas</t>
  </si>
  <si>
    <t>El Coordinador del grupo Banco de proyectos y su equipo, cada vez que reciben una solicitud de ajustes revisan la coherencia con el plan de inversión, dejando constancia en memorando. En caso de incoherencia se solicita que actualicen el plan de inversión.</t>
  </si>
  <si>
    <t>Los Coordinadores de los grupos Financiación y Presupuestación, Banco de proyectos y Seguimiento a proyectos de Inversión y sus equipos de trabajo, revisan las solicitud de CDP de acuerdo con los procedimientos vigentes (cronogramas Vs metas acordes a las registradas en el banco) otorgando los  respectivos vistos buenos.</t>
  </si>
  <si>
    <t>Corrupción</t>
  </si>
  <si>
    <t>RIESGO INHERENTE</t>
  </si>
  <si>
    <t>PROBABILIDAD INHERENTE</t>
  </si>
  <si>
    <t>ZONA DE RIESGO</t>
  </si>
  <si>
    <t>INICIO</t>
  </si>
  <si>
    <t>FINALIZACIÓN</t>
  </si>
  <si>
    <t>Facilitador del MIPG</t>
  </si>
  <si>
    <t xml:space="preserve">Quejas, demandas o sanciones al efectuar PAGO DE LAS OBLIGACIONES CON INCONSISTENCIAS </t>
  </si>
  <si>
    <t>Omisión o error en la aplicación de deducciones</t>
  </si>
  <si>
    <t>Posibilidad de Pérdida Económica y Reputacional por Quejas, demandas o sanciones al efectuar PAGO DE LAS OBLIGACIONES CON INCONSISTENCIAS  debido a Omisión o error en la aplicación de deducciones</t>
  </si>
  <si>
    <t>La Directora de Contratación con apoyo del coordinador del grupo de liquidaciones y el equipo de trabajo verificarán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t>
  </si>
  <si>
    <t>Gestor del Proyecto en los aspectos Técnico/financiero/jurídico/económico y el Profesional Líder del proceso de Contratación con apoyo del coordinador de grupo precontractual, cada vez se estructure un proceso revisarán la calidad del contenido y prevendrán oportunamente falencias en su estructuración. Las observaciones deben ser socializadas, analizadas y respondidas dentro de las normas previstas</t>
  </si>
  <si>
    <t>Abogado Líder del Proceso con apoyo del Coordinador Precontractual (durante cada proceso de contratación) prevendrán dificultades en el proceso de evaluación de ofertas, teniendo en cuenta los esquemas previstos de evaluación (Matrices, requisitos habilitantes). Se responden oportunamente todas las observaciones allegadas y se publicaran en SECOP II.</t>
  </si>
  <si>
    <t>Permanente</t>
  </si>
  <si>
    <t>Quejas o reclamos de los auditados al adelantar sin objetividad e independencia la evaluación de la eficiencia, eficacia y efectividad de los controles de la Entidad</t>
  </si>
  <si>
    <t>Posibilidad de Pérdida Reputacional por Quejas o reclamos de los auditados al adelantar sin objetividad e independencia la evaluación de la eficiencia, eficacia y efectividad de los controles de la Entidad debido a Desconocimiento o no cumplimiento de las normas que rigen el ejercicio de auditoría de acuerdo con el marco internacional para la práctica profesional de la auditoría interna</t>
  </si>
  <si>
    <t>El Jefe de la Oficina de Control Interno con apoyo de los Coordinadores de Grupo de la OCI, revisaran para cada producto, el cumplimiento de los referentes de calidad - previo a su liberación a las partes interesadas- en las comunicaciones, informes, evaluaciones y demás productos que se elaboran en la Oficina de Control Interno.</t>
  </si>
  <si>
    <t>Bajo</t>
  </si>
  <si>
    <t xml:space="preserve">Documentar el acompañamiento e inducción de los nuevos servidores de la OCI </t>
  </si>
  <si>
    <t>Desde 11/05/2021, permanente</t>
  </si>
  <si>
    <t>El Jefe de la Oficina de Control Interno con apoyo de los Coordinadores de Grupo de la OCI, identificará anualmente necesidades de capacitación en las normas que rigen el ejercicio de auditoría de acuerdo con el marco internacional para la práctica profesional de la auditoría interna y solicitará la inclusión de los temas en el Plan Institucional de</t>
  </si>
  <si>
    <t>El jefe de la Oficina de Control Interno fomentará la asistencia a capacitación de los auditores en temas de control interno y relacionados con los ejercicios de aseguramiento que se brinda a través de los equipos transversales OCI, para fortalecer las capacidades y competencias.</t>
  </si>
  <si>
    <t xml:space="preserve">estudios, diseños e investigaciones que no cumplen con las expectativas técnicas </t>
  </si>
  <si>
    <t>que algunos estudios y diseños, no cuentan con la actualización correspondiente de las Especificaciones Generales de Construcción, generando reprocesos y nuevos estudios.</t>
  </si>
  <si>
    <t>Posibilidad de Pérdida Económica y Reputacional por estudios, diseños e investigaciones que no cumplen con las expectativas técnicas  debido a que algunos estudios y diseños, no cuentan con la actualización correspondiente de las Especificaciones Generales de Construcción, generando reprocesos y nuevos estudios.</t>
  </si>
  <si>
    <t>El gestor de cada proyecto, podrá declarar el incumplimiento del contrato, en caso de que el consultor  no cumpla con los volúmenes y condiciones de calidad pactados en el contrato y pliego de condiciones.</t>
  </si>
  <si>
    <t xml:space="preserve">Realizar un seguimiento trimestral a la ejecución de los controles </t>
  </si>
  <si>
    <t>Director Técnico con apoyo del Subdirección de Estudios e Innovación</t>
  </si>
  <si>
    <t>Septiembre y diciembre 2021</t>
  </si>
  <si>
    <t>El coordinador del grupo de trabajo competente de la Subdirección de Estudios e Innovación verificará en los pliegos estructurados y remitidos a Contratación, que exista un capítulo puntual para Especificaciones de Construcción, validando que estén vigentes.</t>
  </si>
  <si>
    <t>Nuevas fuentes o alternativas de pago no viables</t>
  </si>
  <si>
    <t xml:space="preserve"> Ausencia de reglamentación institucional interna y normatividad vigente para la ejecución e implementación de los proyectos</t>
  </si>
  <si>
    <t>Posibilidad de Pérdida Económica y Reputacional por Nuevas fuentes o alternativas de pago no viables debido a  Ausencia de reglamentación institucional interna y normatividad vigente para la ejecución e implementación de los proyectos</t>
  </si>
  <si>
    <t>Director Técnico con apoyo del Coordinador del grupo de nuevas fuentes de financiación implementaran la metodología I.D.A.I (Identificación, Desarrollo, Activación e Implementación) para el desarrollo de las nuevas fuentes de financiación y  actualizaran trimestralmente  el avance de cada fuente, identificando mejoras (buena practicas nacionales e internacionales, contexto organizacional y dataroom) para complementar la metodología.</t>
  </si>
  <si>
    <t>Director Técnico con apoyo del Coordinador del grupo de nuevas fuentes de financiación</t>
  </si>
  <si>
    <t>Abogados de la Dirección Técnica analizarán mensualmente las variables que rodean el desarrollo de cada una de las fuentes de financiación aportando sus recomendaciones en mesas de trabajo</t>
  </si>
  <si>
    <t>Desatención a la conectividad regional</t>
  </si>
  <si>
    <t>Demoras en la ejecución de las obras por parte de los Contratistas de Obra</t>
  </si>
  <si>
    <t>Posibilidad de Pérdida Económica y Reputacional por Desatención a la conectividad regional debido a Demoras en la ejecución de las obras por parte de los Contratistas de Obra</t>
  </si>
  <si>
    <t>Director Operativo con apoyo del Subdirector de la SRT.
Durante el primer trimestre del año se priorizará por parte de la Alta Dirección la convocatoria para la estructuración de convenios interadministrativos y la apertura de procesos de selección para las interventorías del Programa Colombia Rural, mediante memorando circular de la DG o DO, y se procede con el instructivo de las páginas guías y publicación en el SECOP.</t>
  </si>
  <si>
    <t>Realizar seguimiento trimestral al cumplimiento de los controles</t>
  </si>
  <si>
    <t>Facilitadores del MIPG</t>
  </si>
  <si>
    <t>Octubre de 2021</t>
  </si>
  <si>
    <t>Director Operativo con apoyo del Subdirector de la SRT.
Semestralmente mediante memorando circular se verificará que las interventorías del Programa Colombia Rural hayan realizado al menos un comité de seguimiento mensual, a los contratos derivados de los convenios interadministrativos.</t>
  </si>
  <si>
    <t>Director Operativo con apoyo del Subdirector de la SRT.
Trimestralmente mediante memorando circular se verificará que la SRT haya solicitado el inicio de procesos administrativos sancionatorios frente a los incumplimientos detectados a las interventorías del Programa Colombia Rural.</t>
  </si>
  <si>
    <t>Desmejoramiento de la infraestructura vial intermodal</t>
  </si>
  <si>
    <t>Demoras en la planeación y/o ejecución de las obras</t>
  </si>
  <si>
    <t>Posibilidad de Pérdida Económica y Reputacional por Desmejoramiento de la infraestructura vial intermodal debido a Demoras en la planeación y/o ejecución de las obras</t>
  </si>
  <si>
    <t>Director Operativo con apoyo de Subdirectores (SRN, SRT, SMF), Unidades Ejecutoras, GPE, GGP, GTE y Directores Territoriales.
Durante el primer trimestre del año se priorizará la apertura de procesos precontractuales de acuerdo con el plazo de ejecución de las obras mediante memorando circular y se procede con la publicación en el SECOP.</t>
  </si>
  <si>
    <t>Director Operativo con apoyo de Subdirectores (SRN, SRT, SMF), Unidades Ejecutoras, GPE, GGP, GTE y Directores Territoriales.
Trimestralmente mediante memorando circular se verificará que las Unidades Ejecutoras hayan solicitado el inicio de los procesos administrativos sancionatorios frente a los incumplimientos detectados en contratos de obra y/o convenios.</t>
  </si>
  <si>
    <t>Reportar cada dos meses a la Oficina Asesora de Planeación el monitoreo del control N°1</t>
  </si>
  <si>
    <t>Reportar cada dos meses a la Oficina Asesora de Planeación el monitoreo del control N°2</t>
  </si>
  <si>
    <t xml:space="preserve">Modos de transporte vial, férreo, fluvial y marítimo sin inclusión de criterios de sostenibilidad </t>
  </si>
  <si>
    <t>Desconocimiento del marco de referencia y normativo del desarrollo sostenible (tanto del personal vinculado al INVIAS, como del perteneciente a los contratos del Instituto)</t>
  </si>
  <si>
    <t>Posibilidad de Pérdida Reputacional por Modos de transporte vial, férreo, fluvial y marítimo sin inclusión de criterios de sostenibilidad  debido a Desconocimiento del marco de referencia y normativo del desarrollo sostenible (tanto del personal vinculado al INVIAS, como del perteneciente a los contratos del Instituto)</t>
  </si>
  <si>
    <t>Comité de Sostenibilidad con apoyo de la secretaria técnica del comité - Evaluará una vez al mes el avance de las actividades programadas en los planes de acción de los cuatro ejes que conforman la política de sostenibilidad y en el evento de identificar la necesidad de ajustar los planes, se procede a proponer alternativas para alcanzar las metas, dejando constancia en las actas de reunión del comité de sostenibilidad. En el evento de detectar la necesidad se procede a actualizar  los pliegos con incorporación de criterios de sostenibilidad</t>
  </si>
  <si>
    <t>Realizar seguimiento mensual al riesgo</t>
  </si>
  <si>
    <t>Julio y octubre de 2021</t>
  </si>
  <si>
    <t>El Comité de Sostenibilidad liderará la realización de procesos de formación semestral a grupos de interés sobre la política de sostenibilidad dejando constancia en un registro de participantes (control de asistencia)</t>
  </si>
  <si>
    <t>GESTIÓN AMBIENTAL, SOCIAL, PREDIAL Y DE SOSTENIBILIDAD</t>
  </si>
  <si>
    <t xml:space="preserve">Incumplimiento de las obligaciones en Licencias Ambientales Permisos, concesiones, tarifas y autorizaciones Ambientales a nombre de la Entidad recibidas de otras Entidades o contratistas </t>
  </si>
  <si>
    <t>La Exclusión de necesidades del componente ambiental de los proyectos o insuficiencia en los recursos asignados</t>
  </si>
  <si>
    <t>Posibilidad de Pérdida Económica y Reputacional por Incumplimiento de las obligaciones en Licencias Ambientales Permisos, concesiones, tarifas y autorizaciones Ambientales a nombre de la Entidad recibidas de otras Entidades o contratistas  debido a La Exclusión de necesidades del componente ambiental de los proyectos o insuficiencia en los recursos asignados</t>
  </si>
  <si>
    <t xml:space="preserve"> Subdirector de Medio Ambiente y Gestión Social  realizará trimestralmente seguimiento al estado en el cumplimiento de las obligaciones de los contratistas en las licencias ambientales, Plan de manejo ambiental, Permisos, concesiones y autorizaciones Ambientales a cargo; empleando un sistema de alerta al comparar los informes trimestrales de interventoría versus las obligaciones emitidas por Autoridades Ambientales y realizando las acciones correspondientes.
</t>
  </si>
  <si>
    <t>Realizar seguimiento trimestral al riesgo</t>
  </si>
  <si>
    <t xml:space="preserve">Subdirector de medio ambiente y gestión social con apoyo de los coordinadores de los grupos internos de trabajo, realizará toda la gestión necesaria para que, a través de planeación, el área financiera y las unidades ejecutoras asignen los recursos pendientes para el cubrimiento de las obligaciones con las autoridades y entidades competentes, y se realicen los pagos de manera oportuna, advirtiendo acerca de las posibles acciones del proceso de cobro coactivo o sanciones correspondientes. </t>
  </si>
  <si>
    <t xml:space="preserve">Gestor ambiental realizará el seguimiento a los permisos, concesiones y autorizaciones ambientales, revisando la información presentada por la interventoría en la matriz de cumplimiento actos administrativos, con una periodicidad trimestral, realizando el pronunciamiento correspondiente, con el fin de evitar la imposición de multas y sanciones por parte de las autoridades ambientales debido al incumplimiento del titular del permiso </t>
  </si>
  <si>
    <t xml:space="preserve">ADMINISTRACION DE BIENES Y SERVICIOS </t>
  </si>
  <si>
    <t>Pérdida Económica</t>
  </si>
  <si>
    <t>Dificultad para realizar saneamiento de bienes inmuebles</t>
  </si>
  <si>
    <t>Los procedimientos no se aplican rigurosamente por parte de los responsables del proceso</t>
  </si>
  <si>
    <t>Posibilidad de Pérdida Económica por Dificultad para realizar saneamiento de bienes inmuebles debido a Los procedimientos no se aplican rigurosamente por parte de los responsables del proceso</t>
  </si>
  <si>
    <t>Coordinador Proceso Bienes y Seguros con apoyo del personal del grupo - Verificar trimestralmente el cumplimiento de los procedimientos de saneamiento jurídico, predial, catastral e inspección física de los inmuebles a cargo de cada territorial.
Activar protocolos para la actualización de bases de datos (cantidad de predios invadidos, predios sin indicador catastral, predios en posesión y se deben adelantar acciones de prescripciones adquisitivas de dominio).</t>
  </si>
  <si>
    <t>Reportar seguimiento trimestral al cumplimiento del control</t>
  </si>
  <si>
    <t>Coordinador Proceso Bienes y Seguros</t>
  </si>
  <si>
    <t xml:space="preserve">Desactualización de inventario de muebles </t>
  </si>
  <si>
    <t>Coordinador del Grupo Almacén e Inventarios con apoyo de todo el personal que labora en el Grupo Almacén e Inventarios y  el encargado de repartir los equipos en la Oficina Asesora de Planeación - Revisar, anualmente, el procedimiento de cambio de usuario de equipos de computo (para que se informe al grupo de Almacén primero, antes de entregar el equipo, así el nuevo usuario firma primero el comprobante y luego se lleva su equipo).
En caso de detectar mejoras se procede a la actualización.</t>
  </si>
  <si>
    <t>Coordinador del Grupo Almacén e Inventarios</t>
  </si>
  <si>
    <t>Los funcionarios responsables de inventario reportarán mediante memorando al Coordinador del Grupo Almacén e Inventarios los cambios de mobiliario con el fin de registrar en el sistema de inventarios (cada vez que hay un cambio)</t>
  </si>
  <si>
    <t>Automático</t>
  </si>
  <si>
    <t>Coordinador del Grupo Almacén debe registrar los bienes adquiridos y reportar la novedad al grupo de contabilidad mediante memorando (cada vez que se realiza una compra)</t>
  </si>
  <si>
    <t>Julio de 2021</t>
  </si>
  <si>
    <t>GESTION DE TECNOLOGIAS DE LA INFORMACION Y COMUNICACIONES</t>
  </si>
  <si>
    <t>Sistemas de información no integrados</t>
  </si>
  <si>
    <t>Deficiencias en el Gobierno de información y estructura de datos</t>
  </si>
  <si>
    <t>Posibilidad de Pérdida Económica y Reputacional por Sistemas de información no integrados debido a Deficiencias en el Gobierno de información y estructura de datos</t>
  </si>
  <si>
    <t>Fallas tecnológicas</t>
  </si>
  <si>
    <t>Los líderes de proceso en coordinación con la Oficina Asesora de Planeación - Participar en el análisis de los requerimientos de información necesarios para interactuar adecuadamente con otras dependencias del Instituto y con instituciones externas, y si es el caso solicitar el desarrollo de aplicativos que integren los actuales o nuevos desarrollos para satisfacer dichas necesidades.</t>
  </si>
  <si>
    <t>Reducir(compartir)</t>
  </si>
  <si>
    <t>Realizar monitoreo  cada dos meses al cumplimiento de los controles</t>
  </si>
  <si>
    <t>Diciembre de 2021</t>
  </si>
  <si>
    <t>baja capacidad de prevención, detección y respuesta de recuperación de las capacidades de Tecnologías de la Información y las Telecomunicaciones - TIC, cuando se presenta una interrupción o falla en los servicios - Plan de recuperación de desastres</t>
  </si>
  <si>
    <t>Ausencia de políticas, objetivos, procesos y procedimientos, pertinentes que le permitan a la Entidad, la preparación de las TIC para la continuidad del negocio (IRBC)</t>
  </si>
  <si>
    <t>Posibilidad de Pérdida Reputacional por baja capacidad de prevención, detección y respuesta de recuperación de las capacidades de Tecnologías de la Información y las Telecomunicaciones - TIC, cuando se presenta una interrupción o falla en los servicios - Plan de recuperación de desastres debido a Ausencia de políticas, objetivos, procesos y procedimientos, pertinentes que le permitan a la Entidad, la preparación de las TIC para la continuidad del negocio (IRBC)</t>
  </si>
  <si>
    <t>Daños a activos fijos/ eventos externos</t>
  </si>
  <si>
    <t>Jefe de la Oficina Asesora de Planeación con el apoyo de Los coordinadores de Grupos Internos de trabajo de TI - Formular políticas, objetivos, procesos y procedimientos que permitan preparar las TIC  para la prevención de la materialización del riesgo de continuidad del negocio (IRBC), de acuerdo con los lineamientos de MINTIC y el MSPI y con la orientación y acompañamiento del Oficial de Seguridad.
En el evento que no se subsanen se debe mejorar o diseñar otro control porque el actual resultó ineficaz o no apropiado.</t>
  </si>
  <si>
    <t xml:space="preserve">Aleatoria </t>
  </si>
  <si>
    <t xml:space="preserve">Intervención de la infraestructura vial SIN tener en cuenta la interacción del entorno </t>
  </si>
  <si>
    <t>No coordinación técnica con el ordenamiento territorial del área de influencia de la infraestructura de transporte</t>
  </si>
  <si>
    <t>Posibilidad de Pérdida  Reputacional por Intervención de la infraestructura vial SIN tener en cuenta la interacción del entorno  debido a No coordinación técnica con el ordenamiento territorial del área de influencia de la infraestructura de transporte</t>
  </si>
  <si>
    <t>Comité de Gestión del Riesgo y Adaptación del Cambio Climático - Evaluar la vigencia de los documentos del INVIAS (manual de contratación, Documentos Técnicos, Manual de Interventoría) y su articulación con los aspectos técnicos, ambientales y sociales para la correcta incorporación de la GRD en los proyectos a cargo del INVIAS en las etapas de planeación, ejecución, seguimiento y liquidación.
Cuando se detecte  la necesidad de actualización de un documento del INVIAS  se informará al área competente</t>
  </si>
  <si>
    <t>Realizar seguimiento mensual al cumplimiento de los controles del riesgo</t>
  </si>
  <si>
    <t>Mensual desde Agosto 2021</t>
  </si>
  <si>
    <t xml:space="preserve">Profesionales del grupo de Vulnerabilidad anualmente capacitarán a los funcionarios y contratistas encargados de intervenciones de gestión de riesgos en la infraestructura vial, dejando constancia en el registro de asistencia y una hoja de vida de cada tramo vial a cargo.  </t>
  </si>
  <si>
    <t>Subdirectora de Prevención y Atención de emergencias realizará seguimiento anual a la implementación del plan de gestión del riesgo del INVIAS y en el evento de detectar oportunidades de mejora procederá a proponer una actualización</t>
  </si>
  <si>
    <t xml:space="preserve">GESTIÓN DEL RIESGO EN LA INFRAESTRUCTURA DE TRANSPORTE </t>
  </si>
  <si>
    <t>GESTIÓN LEGAL Y DEFENSA JUDICIAL</t>
  </si>
  <si>
    <t xml:space="preserve"> Adopción de decisiones administrativas desviadas y/o ilegales durante el tiempo que dure el pleito</t>
  </si>
  <si>
    <t>Falta de lineamientos y estrategias de defensa</t>
  </si>
  <si>
    <t>Posibilidad de Pérdida Reputacional por  Adopción de decisiones administrativas desviadas y/o ilegales durante el tiempo que dure el pleito debido a Falta de lineamientos y estrategias de defensa</t>
  </si>
  <si>
    <t>Jefe Oficina Jurídica con apoyo del Coordinador Grupo Judiciales y Litigantes - 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t>
  </si>
  <si>
    <t>Socializar el proyecto de la política y llevarlo a Comité de Conciliación para aprobación (nueva sesión)</t>
  </si>
  <si>
    <t>Jefe de la Oficina Asesora Jurídica</t>
  </si>
  <si>
    <t>Decidir conciliar total o parcialmente en casos que no lo ameriten o decidir no conciliar en casos en los que se requiere  o sea recomendable</t>
  </si>
  <si>
    <t>Falta de profundidad en el estudio jurídico y/o deficiencias al elaborar la ficha</t>
  </si>
  <si>
    <t>Posibilidad de Pérdida Reputacional por Decidir conciliar total o parcialmente en casos que no lo ameriten o decidir no conciliar en casos en los que se requiere  o sea recomendable debido a Falta de profundidad en el estudio jurídico y/o deficiencias al elaborar la ficha</t>
  </si>
  <si>
    <t>Coordinador de Grupo Judiciales y Litigantes
 con apoyo del Secretario Técnico de Comité - Revisar y analizar, quincenalmente, previamente los estudios contenidos en las fichas de conciliación a someter al Comité de conciliación. En caso de se necesario, de solicitará al abogado responsable los ajustes y complementos de la ficha de conciliación</t>
  </si>
  <si>
    <t>Efectuar el seguimiento a la realización de los precomité</t>
  </si>
  <si>
    <t>Coordinador de Grupo Judiciales y Litigantes</t>
  </si>
  <si>
    <t>junio de 2021- permanente</t>
  </si>
  <si>
    <t>Emisión no oportuna de conceptos jurídicos</t>
  </si>
  <si>
    <t>No obtener la colaboración oportuna y/o adecuada de las Unidades Ejecutoras en lo que respecta a emisión de conceptos, envío de documentos que sirvan de prueba, u otra actuación necesaria, requeridos para el trámite de contestación de demandas, atención de convocatorias a conciliaciones prejudiciales, etc.</t>
  </si>
  <si>
    <t>Posibilidad de Pérdida Reputacional por Emisión no oportuna de conceptos jurídicos debido a No obtener la colaboración oportuna y/o adecuada de las Unidades Ejecutoras en lo que respecta a emisión de conceptos, envío de documentos que sirvan de prueba, u otra actuación necesaria, requeridos para el trámite de contestación de demandas, atención de convocatorias a conciliaciones prejudiciales, etc.</t>
  </si>
  <si>
    <t>Coordinador Grupo de Conceptos Con apoyo de los Abogados asignados al Grupo de Conceptos - Completar la información necesaria para la emisión oportuna del concepto.
Realizar un seguimiento semanal a las respuestas y reiterar si es el caso.</t>
  </si>
  <si>
    <t>Realizar seguimiento a la completitud de la información requerida para proferir conceptos</t>
  </si>
  <si>
    <t>Jefe Oficina Asesora Jurídica</t>
  </si>
  <si>
    <t>Junio de 2021 -permanente</t>
  </si>
  <si>
    <t>Omitir o dilatar actuaciones del proceso de cobro persuasivo y por jurisdicción coactiva, facilitándole al deudor la oportunidad de constituirse en insolvencia o liquidación</t>
  </si>
  <si>
    <t>Falta de personal idóneo y comprometido</t>
  </si>
  <si>
    <t>Posibilidad de Pérdida Económica por Omitir o dilatar actuaciones del proceso de cobro persuasivo y por jurisdicción coactiva, facilitándole al deudor la oportunidad de constituirse en insolvencia o liquidación debido a Falta de personal idóneo y comprometido</t>
  </si>
  <si>
    <t>Jefe Oficina Jurídica con apoyo del Coordinador Grupo de Jurisdicción Coactiva - Evaluar semestralmente los informes presentados por los abogados responsables de los procesos de cobro persuasivo y por jurisdicción coactiva y cuando se requiera realizar observaciones a los informes presentados por los abogados sustanciadores</t>
  </si>
  <si>
    <t xml:space="preserve">Realizar seguimiento a los  informes presentados por los abogados responsables de los procesos de cobro persuasivo y por jurisdicción coactiva </t>
  </si>
  <si>
    <t xml:space="preserve">Coordinador Grupo de Jurisdicción Coactiva </t>
  </si>
  <si>
    <t>Improcedencia del trámite de las solicitudes de inicio de procedimiento administrativo sancionatorio</t>
  </si>
  <si>
    <t>Alta carga laboral</t>
  </si>
  <si>
    <t>Posibilidad de Pérdida Económica por Improcedencia del trámite de las solicitudes de inicio de procedimiento administrativo sancionatorio debido a Alta carga laboral</t>
  </si>
  <si>
    <t>Jefe Oficina Jurídica con apoyo del Coordinador de Grupo Administrativos y Sancionatorios - Realizar mensualmente, mesas de trabajo de estudios de casos con el propósito de orientar a los abogados del interior del grupo y de las unidades ejecutoras, sobre la formulación y presentación de la solicitud de inicio del proceso administrativo sancionatorio
Se hace seguimiento y retroalimentación permanente para que las solicitudes sean ajustadas o complementadas (Formato de Solicitud de inicio del proceso administrativo sancionatorio)</t>
  </si>
  <si>
    <t>Implementar nueva versión y Socializar nuevos procedimiento administrativo sancionatorio</t>
  </si>
  <si>
    <t>Junio de 2021 - Diciembre de 2021</t>
  </si>
  <si>
    <t>PI</t>
  </si>
  <si>
    <t>II</t>
  </si>
  <si>
    <t>PR</t>
  </si>
  <si>
    <t>IR</t>
  </si>
  <si>
    <t>CÓDIGO</t>
  </si>
  <si>
    <t>MASPRSO-RG-2</t>
  </si>
  <si>
    <t>ASERCIU-RG-1</t>
  </si>
  <si>
    <t>SERVICIO AL CIUDADANO</t>
  </si>
  <si>
    <t>Posibilidad de Atención y direccionamiento inoportuna a los usuarios</t>
  </si>
  <si>
    <t>Falta de personal </t>
  </si>
  <si>
    <t>Posibilidad de Pérdida Reputacional por Posibilidad de Atención y direccionamiento inoportuna a los usuarios debido a Falta de personal </t>
  </si>
  <si>
    <t>Director General Con apoyo de Secretaria General - Subdirector Administrativo, Coordinador de Talento Humano y Coordinador de Atención al Ciudadano. 
Verificar, anualmente, la suficiencia del personal para el desarrollo de actividades de servicio al ciudadano en la entidad. (teniendo en cuenta la Planta de Personal aprobada, número de cargos previstos y el Manual Especifico de Funciones y competencias). Al detectar insuficiencia de personal se formulará el Plan Anual de Vacantes y previsión de recursos humanos.</t>
  </si>
  <si>
    <t>Realizar seguimiento trimestral al riesgo y reportarlo a la OAP</t>
  </si>
  <si>
    <t>Facilitador de MIPG</t>
  </si>
  <si>
    <t>Septiembre de 2021</t>
  </si>
  <si>
    <t>Director General Con apoyo de Secretaria General - Subdirector Administrativo y Coordinador de Atención al Ciudadano. 
Verificar semestralmente la pertinencia de contratar por prestación de servicios el personal suficiente o necesario para el apoyo a la gestión o profesional.</t>
  </si>
  <si>
    <t>Director General Con apoyo de Secretaria General, Oficina Asesora de Planeación, Subdirector Administrativo y Coordinador de Atención al Ciudadano.
Verificar anualmente suficiencia tecnológica necesaria para garantizar un servicio oportuno a los grupos de valor</t>
  </si>
  <si>
    <t>Octubre  de 2021</t>
  </si>
  <si>
    <t>Funcionarios pagadores, efectuará el pago al beneficiario teniendo en cuenta el número de la obligación recibida de cuentas por pagar y el valor disponible en el sistema SIIF Nación</t>
  </si>
  <si>
    <t>Fuga de conocimiento de los servidores públicos</t>
  </si>
  <si>
    <t>Deficiencias en de estrategias internas que permitan la adecuada transferencia de conocimiento entre el personal</t>
  </si>
  <si>
    <t>Posibilidad de Pérdida Reputacional por Fuga de conocimiento de los servidores públicos debido a Deficiencias en de estrategias internas que permitan la adecuada transferencia de conocimiento entre el personal</t>
  </si>
  <si>
    <t>Toda persona que tenga acceso a información personal, con ocasión de la respuesta de atención a solicitudes deberá dar cumplimiento a la normatividad en la protección de los datos personales.</t>
  </si>
  <si>
    <t>GESTIÓN DEL TALENTO HUMANO</t>
  </si>
  <si>
    <t>pendiente</t>
  </si>
  <si>
    <t>PROGRAMA DE SEGURIDAD EN CARRETERAS NACIONALES</t>
  </si>
  <si>
    <t xml:space="preserve">Comité de la Escuela Corporativa con apoyo de Subdirector Administrativo y Coordinador del Talento Humano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
</t>
  </si>
  <si>
    <t>ANTECEDENTES</t>
  </si>
  <si>
    <t>Mesa de trabajo con Secretaría de Transparencia</t>
  </si>
  <si>
    <t>Memorando para culminar identificación y análisis</t>
  </si>
  <si>
    <t>Memorando de preaprobación del Riesgo</t>
  </si>
  <si>
    <t>Mesa de trabajo Interna para culminar identificación y análisis</t>
  </si>
  <si>
    <t xml:space="preserve">Posibilidad de recibir o solicitar cualquier dádiva o beneficio a nombre propio o de terceros con el fin de vincular o encargar un funcionario </t>
  </si>
  <si>
    <t>Omisión en la verificación de requisitos mínimos establecidos en el manual de funciones de los cargos</t>
  </si>
  <si>
    <t>Realizar monitoreo al cumplimiento del control cada seis meses</t>
  </si>
  <si>
    <t>Profesional de la Subdirección de Gestión Humana</t>
  </si>
  <si>
    <t>Junio de 2022</t>
  </si>
  <si>
    <t>Julio de 2022</t>
  </si>
  <si>
    <t xml:space="preserve">No SGH 90362  del 
02/12/2021
 </t>
  </si>
  <si>
    <t>Establecer los lineamientos estratégicos del desarrollo integral del talento humano, dentro del ciclo del servidor público (ingreso, desarrollo y retiro), en pro del fortalecimiento institucional y la creación del valor público.</t>
  </si>
  <si>
    <t>29/11/21 a las 3:30pm</t>
  </si>
  <si>
    <t>No OAP 89249 del 29/11/2021</t>
  </si>
  <si>
    <t>01/12/21 a las 3:30pm</t>
  </si>
  <si>
    <t xml:space="preserve">No OAP 85857 del 18/11/2021 </t>
  </si>
  <si>
    <t xml:space="preserve">No DEO 90056  del 01/12/2021 </t>
  </si>
  <si>
    <t>08/11/21 a las 9:30am</t>
  </si>
  <si>
    <t>Ejecutar la planificación y seguimiento a las necesidades en infraestructura carretera, férrea, fluvial y marítima, mediante la gestión de programas y proyectos, para entregar a los ciudadanos obras públicas que satisfagan sus necesidades, durante la vigencia presupuestal respectiva de conformidad con los recursos de inversión asignados</t>
  </si>
  <si>
    <t xml:space="preserve"> Posibilidad de recibir dádivas o beneficios a nombre propio o de terceros para adelantar una supervisión indebida de contratos de interventoría y/o convenios interadministrativos.</t>
  </si>
  <si>
    <t>No aplica</t>
  </si>
  <si>
    <t>Durante el primer trimestre del año, el DEO con apoyo de los Subdirectores, enviará al Grupo Gerencia Escuela Corporativa Guillermo Gaviria, un Memorando solicitando la programación de dos (2) capacitaciones (preferiblemente durante el segundo trimestre), una sobre el tema relacionado con los riesgos de corrupción (Leyes, Decretos, Normatividad) y la otra sobre el tema relacionado con el seguimiento a proyectos, contratos de obra, contratos de interventoría (Leyes, Decretos, Normatividad, Manuales, Guías, Aplicativos), exclusivos para Gestores y Supervisores.</t>
  </si>
  <si>
    <t>Después de llevada a cabo las capacitaciones, el DEO con apoyo de los Subdirectores, enviará al Grupo Gerencia Escuela Corporativa Guillermo Gaviria, un Memorando solicitando la lista de asistencia del personal que tomó la Capacitación y la grabación de los videos de las mismas, con el fin de enviarlos a los Gestores y Supervisores que por una u otra razón no pudieron asistir.</t>
  </si>
  <si>
    <t>Facilitadores MIPG consolidan información reportada</t>
  </si>
  <si>
    <t>Enero de 2022</t>
  </si>
  <si>
    <t>Omitir la verificación del diligenciamiento de los documentos (informes diarios -semanales-mensuales, actas) presentados por la interventoría</t>
  </si>
  <si>
    <t>Posibilidad de recibir o solicitar dádivas o  beneficios a nombre propio o de terceros para llevar a cabo el seguimiento a la gestión ambiental, social, predial y de sostenibilidad en los proyectos del INVÍAS</t>
  </si>
  <si>
    <t>El Subdirector de Sostenibilidad con apoyo de los Coordinadores de grupos internos de trabajo de la Subdirección de Sostenibilidad - 
Cada vez que se recibe un informe físico de interventoría es digitalizado desde su radicación en correspondencia. En el evento de detectar información diferente en la versión física respecto a la digital, se solicita mediante oficio a la Interventoría aclarar las inconsistencias encontradas en la información.</t>
  </si>
  <si>
    <t>Los Gestores de grupos internos de trabajo de la Subdirección de Sostenibilidad - 
Cada vez que reciben un informe de interventoría verifican uno a uno los anexos requeridos, de acuerdo con el manual de interventoría y documentos contractuales, y posteriormente remiten a los Coordinadores de grupos internos de trabajo de la Subdirección de Sostenibilidad. En el evento de detectar anexos pendientes, se solicita mediante oficio a la Interventoría aclarar las observaciones encontradas en la información.</t>
  </si>
  <si>
    <t>Realizar seguimiento mensual al cumplimiento de los controles</t>
  </si>
  <si>
    <t>Febrero de 2022</t>
  </si>
  <si>
    <t>Coordinar la gestión ambiental, social, predial y de sostenibilidad en el 100% de los proyectos de Infraestructura de Transporte vial, fluvial, marítimo y férreo asignados a la Subdirección de Medio Ambiente y Gestión Social en cada vigencia, con base a la normatividad y gobernanza, para mejorar la calidad de vida de la población y conservar el entorno natural</t>
  </si>
  <si>
    <t>29/11/21 a las 9:00am</t>
  </si>
  <si>
    <t>26/11/21 a las 9:30am</t>
  </si>
  <si>
    <t>OAP 88562 26/11/2021</t>
  </si>
  <si>
    <t xml:space="preserve">OAP 87208 23/11/2021 </t>
  </si>
  <si>
    <t xml:space="preserve">SS 89610  del 30/11/2021 </t>
  </si>
  <si>
    <t xml:space="preserve">SDJ-GDJ1 89498 del 30/11/2021
 </t>
  </si>
  <si>
    <t>GESTION LEGAL Y DEFENSA JUDICIAL</t>
  </si>
  <si>
    <t>Asesorar la defensa jurídica de la entidad de manera oportuna, dentro de la legalidad y la competencia de la Oficina Asesora Jurídica y Directores Territoriales con la emisión del 100% de los actos administrativos y/o gestiones y/o actuaciones judiciales, requeridos en cada vigencia, facilitando la toma de decisiones administrativas en protección del patrimonio público y en garantía de los derechos constitucionales</t>
  </si>
  <si>
    <t>23/11/21 a las 8:30am</t>
  </si>
  <si>
    <t>30/11/21 a las 8:30am</t>
  </si>
  <si>
    <t>Posibilidad de  recibir o solicitar cualquier dádiva o beneficio a nombre propio o de un tercero para ejercer una deficiente defensa judicial que obedezcan a intereses diferentes al institucional</t>
  </si>
  <si>
    <t>Utilización indebida de información de la entidad que genere una desventaja en la defensa de sus intereses</t>
  </si>
  <si>
    <t>Omisión sistemática de la vigilancia procesal</t>
  </si>
  <si>
    <t>Realizar seguimiento anual a la ejecución de los controles</t>
  </si>
  <si>
    <t>Subdirector de Defensa Judicial</t>
  </si>
  <si>
    <t>Realizar seguimiento semestral a la ejecución de los controles</t>
  </si>
  <si>
    <t>Julio de 2022 y enero 2023</t>
  </si>
  <si>
    <t>Extrema</t>
  </si>
  <si>
    <t>Reducir</t>
  </si>
  <si>
    <t xml:space="preserve">No SPSC 89172 del 29/11/2021
 </t>
  </si>
  <si>
    <t xml:space="preserve">OAP 88532 26/11/2021 </t>
  </si>
  <si>
    <t>Posibilidad de recibir cualquier dádiva o beneficio a nombre propio o de terceros para celebrar o modificar un contrato hacia un único proponente</t>
  </si>
  <si>
    <t xml:space="preserve">Suministro de documentos precontractuales antes de ser publicados </t>
  </si>
  <si>
    <t xml:space="preserve">Direccionar las evaluaciones ponderativas y de requisitos  habilitantes  </t>
  </si>
  <si>
    <t xml:space="preserve">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De igual forma el Grupo destinado para esta labor deberá semestralmente firmar un acuerdo de confidencialidad,  así como participar de las charlas y capacitaciones que establezca semestralmente la Subdirección con relación a los temas de valores, principios y código de ética.
</t>
  </si>
  <si>
    <t>#capacitaciones realizadas/#capacitaciones programadas
# de acuerdos de confidencialidad suscritos/# de funcionarios asignados a la labor</t>
  </si>
  <si>
    <t>Programar capacitaciones con relación a los temas de valores, principios y código de ética .
 Firmar acuerdos de confidencialidad.</t>
  </si>
  <si>
    <t>Equipo de trabajo de la Subdirección de Procesos de Selección Contractuales.</t>
  </si>
  <si>
    <t># de actas generadas por proceso/# total de procesos evaluados
#laboratorios realizados/#laboratorios programados</t>
  </si>
  <si>
    <t>Revisar  los informes de evaluación y  constancia en actas de gestión. 
Programar laboratorios de evaluaciones a fin de unificar conceptos y mejorar la calidad de dicho proceso.</t>
  </si>
  <si>
    <t>Adquirir el 100% los bienes, obras y servicios requeridos por la Entidad de conformidad con el Plan Anual de Adquisiciones (PAA) en la oportunidad y con la calidad definida en la vigencia fiscal respectiva y de acuerdo con los recursos asignados, mediante los procesos de Selección Objetiva establecidos en las normas de Contratación Estatal en Colombia, con el fin de dar cumplimiento a su misión y lograr su continuo funcionamiento.</t>
  </si>
  <si>
    <t>23/11/21 a las 3:00pm</t>
  </si>
  <si>
    <t>El interventor semanalmente verificará el cumplimiento de las obligaciones a cargo del Contratista de Obra e informará al supervisor y/o gestor del INVIAS del presunto hecho de corrupción detectado por la interventoría, dejando constancia en el informe semanal.</t>
  </si>
  <si>
    <t>El Supervisor del contrato de interventoría revisará mensualmente los informes semanales y mensuales reportados por la interventoría para detectar presuntos hechos de corrupción por parte del Interventor y los cotejarán con información disponible en las herramientas tecnológicas de la Entidad o visitas a campo, reportando la presunta irregularidad al superior inmediato.</t>
  </si>
  <si>
    <t xml:space="preserve">No SA-GAC 91120 del 03/12/2021 </t>
  </si>
  <si>
    <t>No. OAP 89852 01/12/2021</t>
  </si>
  <si>
    <t>30/11/21 a las 2:00pm</t>
  </si>
  <si>
    <t>03/12/21 a las 2:30pm</t>
  </si>
  <si>
    <t>Posibilidad de recibir cualquier dádiva o beneficio a nombre propio o de terceros por omitir la gestión a todo tipo de solicitud realizados por alguna parte interesada.</t>
  </si>
  <si>
    <t>Retardo injustificado en la gestión</t>
  </si>
  <si>
    <t>Direccionar intencionalmente la solicitud a una dependencia que no tenga la competencia legal o reglamentaria para asumir el conocimiento del asunto</t>
  </si>
  <si>
    <t>Clasificar tipológicamente de forma errada y con carácter intencional un documento que no corresponda con sus características reales</t>
  </si>
  <si>
    <t xml:space="preserve">Registrar trimestralmente el monitoreo en los tiempos de respuesta </t>
  </si>
  <si>
    <t>Enero del 2022</t>
  </si>
  <si>
    <t>permanente</t>
  </si>
  <si>
    <t>Atender oportunamente a nuestros grupos de valor a través de los diferentes canales de atención para garantizar el acceso a los trámites y servicios de la entidad en cada vigencia, con el fin de generar una buena imagen institucional.</t>
  </si>
  <si>
    <t xml:space="preserve">No SRT 91359 del 06/12/2021
 </t>
  </si>
  <si>
    <t>No. OAP 89242 29/11/2021</t>
  </si>
  <si>
    <t>26/11/21 a las 4:00pm</t>
  </si>
  <si>
    <t>02/12/21 a las 2:30pm</t>
  </si>
  <si>
    <t>Contribuir a la modernización de la infraestructura carretera, fluvial, férrea y marítima, bajo el liderazgo de la Dirección Técnica, a través del desarrollo de estudios, control  de estaciones de peajes y pesajes, otorgamiento de permisos de competencia del Instituto, regulaciones de tecnologías para el sector y generar estadística para la toma de decisiones, con personal técnico calificado, atendiendo los requerimientos gubernamentales y políticas públicas para aportar a la conectividad y competitividad territorial y nacional</t>
  </si>
  <si>
    <t>Aceptar innovadores que no cumplan con los requisitos técnicos de la convocatoria</t>
  </si>
  <si>
    <t>Negar la participación de un innovador que cumpla con los requisitos técnicos de la convocatoria</t>
  </si>
  <si>
    <t xml:space="preserve">Coordinadora del grupo de Regulación Técnica </t>
  </si>
  <si>
    <t>Posterior a la rueda</t>
  </si>
  <si>
    <t xml:space="preserve">Posibilidad de recibir o solicitar cualquier dádiva o beneficio a nombre propio o de terceros para gestionar solicitudes de trámites de la ciudadanía </t>
  </si>
  <si>
    <t>Agilizar la expedición del trámite</t>
  </si>
  <si>
    <t xml:space="preserve"> Omitir la revisión de los requisitos exigidos por la normatividad. </t>
  </si>
  <si>
    <t xml:space="preserve">Realizar un seguimiento mensual a la ejecución de los controles </t>
  </si>
  <si>
    <t xml:space="preserve">El Subdirector  Reglamentación Técnica e Innovación  y el Coordinador del grupo de Regulación Técnica </t>
  </si>
  <si>
    <t>julio y octubre de 2022</t>
  </si>
  <si>
    <t xml:space="preserve">Coordinador del grupo de Regulación Técnica </t>
  </si>
  <si>
    <t>No OTIC 91280 del 06/12/2021</t>
  </si>
  <si>
    <t xml:space="preserve">No. OAP 89210 29/11/2021 </t>
  </si>
  <si>
    <t>Posibilidad de recibir o solicitar dádivas o beneficios a nombre propio o de terceros por  manipular, filtrar o extraer información de tipo reservada y/o clasificada contenido en los diferentes sistemas de información de la entidad.</t>
  </si>
  <si>
    <t>Implementación de deficientes controles de seguridad en la plataforma tecnológica</t>
  </si>
  <si>
    <t>Inadecuada identificación de flujos de información y valoración de activos</t>
  </si>
  <si>
    <t>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t>
  </si>
  <si>
    <t xml:space="preserve"> Los profesionales de la Oficina OTIC realizarán semestralmente la autoevaluación de la eficacia de los protocolos de gestión de información.  En el evento de obtener calificaciones en rangos bajos se procederá al ajuste del protocolo.</t>
  </si>
  <si>
    <t>GESTIÓN DE TECNOLOGÍAS DE LA INFORMACIÓN Y COMUNICACIONES</t>
  </si>
  <si>
    <t>Ofrecer información de calidad y servicios ciudadanos seguros a nivel nacional, desde los grupos de TI mediante la ejecución del 99% de los recursos asignados en cada vigencia, fundamentados en necesidades de los grupos de valor, en nuevas tecnologías y políticas de estado, para fortalecer la confianza ciudadana, conectar y empoderar las regiones del país y contribuir a la conformación de un estado más cercano al ciudadano</t>
  </si>
  <si>
    <t>19/11/21 A LAS 11:00am</t>
  </si>
  <si>
    <t>01/12/21 a las 8:00am</t>
  </si>
  <si>
    <t>Posibilidad de recibir o solicitar dádivas o beneficios a nombre propio o de terceros para emitir actos administrativos de carácter particular  en materia de pago de sentencias y de cobro coactivo</t>
  </si>
  <si>
    <t>1.	Incurrir en causales de nulidad previstas en la Ley
2.	Valorar erradamente las pruebas
3.	Omitir los pasos previstos en los procedimientos internos aprobados en el sistema de calidad
4.	Dilatar sin justificación la proyección oportuna de actos administrativos</t>
  </si>
  <si>
    <t>El abogado sustanciador efectúa un seguimiento al cumplimiento de requisitos para el pago de sentencias a través de una lista de chequeo listado de turno y remite junto al proyecto de acto administrativo al coordinador de Grupo de los grupos de Judiciales y litigantes para que revise y de un visto bueno, si aplica. En evento de detectar inconsistencias remite observaciones por correo al abogado sustanciador para que efectúe los ajustes del caso.</t>
  </si>
  <si>
    <t>El abogado sustanciador remite al Subdirector de Defensa Jurídica el proyecto definitivo del proyecto de acto administrativo junto con una ficha de control con las observaciones efectuadas por el coordinador del Grupo de Judiciales y litigantes. En evento de detectar inconsistencias remite observaciones por correo al abogado sustanciador para que efectúe los ajustes del caso.</t>
  </si>
  <si>
    <t>Realizar seguimiento mensual a la ejecución de los controles</t>
  </si>
  <si>
    <t>03/12/21 a las 8:00am</t>
  </si>
  <si>
    <t>1.	Falsificación de las garantías por parte del contratista para evitar pago de la prima
2.	Emisión de garantías falsas por parte del corredor de seguros para beneficiarse del valor de la prima de la garantía	
3.	Falsificación de la garantía por parte de un empleado de la aseguradora 
4.	Aseguradora no cuenta con servicio de validación de las garantías en línea o de repuesta inmediata  	
5.	Omisión voluntaria de la validación de la garantía por parte un funcionario o contratista</t>
  </si>
  <si>
    <t>Profesional designado de la Subdirección de Procesos de Selección Contractuales, cada vez que recibe una garantía, verificará el contenido y la autenticidad de las garantías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</si>
  <si>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 xml:space="preserve"> # de garantías con imposibilidad de ser validadas en el mes.
Meta 0</t>
  </si>
  <si>
    <t>Realizar seguimiento al cumplimiento de la actividad de control</t>
  </si>
  <si>
    <t>Unidad Ejecutora / Dirección de Contratación</t>
  </si>
  <si>
    <t>Según fecha de aprobación del riesgo</t>
  </si>
  <si>
    <t>Trimestralmente</t>
  </si>
  <si>
    <t xml:space="preserve">No SA 91068  del 03/12/2021
 </t>
  </si>
  <si>
    <t xml:space="preserve">OAP 89856  del 01/12/2021 </t>
  </si>
  <si>
    <t xml:space="preserve">OAP 87176  del 23/11/2021 </t>
  </si>
  <si>
    <t xml:space="preserve">Gestionar el 100% de las necesidad y solicitudes relacionadas con los bienes y la prestación de servicios de apoyo para el funcionamiento y operación de la Entidad, bajo el marco normativo y de acuerdo con el presupuesto asignado para cada vigencia a la Subdirección Administrativa, con el fin de favorecer el cumplimiento de la misión institucional y el desempeño de los procesos en Planta Central y las Direcciones Territoriales </t>
  </si>
  <si>
    <t>26/11/21 a las 3:00 pm</t>
  </si>
  <si>
    <t>Contribuir a la seguridad ciudadana en las carreteras nacionales, mediante el desarrollo de alianzas interinstitucionales, el uso de la tecnología y apoyados en la fuerza pública; propendiendo por mejorar la transitabilidad y movilidad de los usuarios</t>
  </si>
  <si>
    <t>02/12/21 a las 8:30am</t>
  </si>
  <si>
    <t>02/12/21 a las 4:00pm</t>
  </si>
  <si>
    <t>Posibilidad de recibir o solicitar cualquier dádiva o beneficio a nombre propio o de terceros para Destruir / suprimir / Ocultar / incorporar documentos a cualquier expediente en custodia de los archivos central, técnico y territoriales.</t>
  </si>
  <si>
    <t>Omitir voluntariamente los procedimientos definidos para la conformación del expediente</t>
  </si>
  <si>
    <t>Omitir voluntariamente los procedimientos definidos para la consulta del expediente</t>
  </si>
  <si>
    <t>Coordinador Grupo Interno de trabajo Administración Documental Con el personal del grupo - 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t>
  </si>
  <si>
    <t>Secretaría General</t>
  </si>
  <si>
    <t>Posibilidad de recibir o solicitar cualquier dádiva o beneficio a nombre propio o de terceros
para gestionar viáticos y pasajes</t>
  </si>
  <si>
    <t>Solicitud de comisión sin justificación</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</si>
  <si>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</si>
  <si>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 xml:space="preserve">02/12/21 a las 3:30pm </t>
  </si>
  <si>
    <t xml:space="preserve">02/12/21 a las 2:00pm </t>
  </si>
  <si>
    <t>Posibilidad de recibir o solicitar cualquier dádiva o beneficio a nombre propio o de terceros para autorizar servicios de mantenimiento al parque automotor</t>
  </si>
  <si>
    <t>Solicitud de repuestos cuando su vida útil no ha cumplido el 100%, de acuerdo con la ficha técnica del fabricante</t>
  </si>
  <si>
    <t>Posibilidad de beneficiar a  terceros con  suministrar servicios necesarios para garantizar la seguridad ciudadana en las carreteras nacionales.</t>
  </si>
  <si>
    <t>Utilización indebida del chip.</t>
  </si>
  <si>
    <t>Confabulación del operador del vehículo con operario de las estaciones de servicio.</t>
  </si>
  <si>
    <t>Supervisor del contrato de combustible, 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</si>
  <si>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Supervisor del contrato de combustible</t>
  </si>
  <si>
    <r>
      <rPr>
        <b/>
        <sz val="11"/>
        <rFont val="Calibri"/>
        <family val="2"/>
        <scheme val="minor"/>
      </rPr>
      <t>Porcentaje de capacitaciones a Gestores y Supervisores =</t>
    </r>
    <r>
      <rPr>
        <sz val="11"/>
        <rFont val="Calibri"/>
        <family val="2"/>
        <scheme val="minor"/>
      </rPr>
      <t xml:space="preserve">  Número de Capacitaciones realizadas / Número de Capacitaciones programadas
Semestral</t>
    </r>
  </si>
  <si>
    <r>
      <rPr>
        <b/>
        <sz val="11"/>
        <rFont val="Calibri"/>
        <family val="2"/>
        <scheme val="minor"/>
      </rPr>
      <t>Porcentaje de Gestores y Supervisores capacitados =</t>
    </r>
    <r>
      <rPr>
        <sz val="11"/>
        <rFont val="Calibri"/>
        <family val="2"/>
        <scheme val="minor"/>
      </rPr>
      <t xml:space="preserve">  Número de Gestores y Supervisores capacitados / Número total de Gestores y Supervisores
Semestral</t>
    </r>
  </si>
  <si>
    <t>Definir la ruta estratégica institucional en el mediano y corto plazo, optimizando la programación de los recursos financieros y liderando la implementación del Modelo Integrado de Planeación y Gestión –MIPG-, con el fin de orientar la gestión hacia el cumplimiento de las metas del Plan Estratégico Institucional y los Planes de Acción Anuales.</t>
  </si>
  <si>
    <t>DIRECCIONAMIENTO ESTRATÉGICO Y PLANEACIÓN INSTITUCIONAL</t>
  </si>
  <si>
    <t>19/11/21 a las 8:30 am</t>
  </si>
  <si>
    <t>07/12/21 a las 11:00 am</t>
  </si>
  <si>
    <t>09/12/12 a las 10:00am</t>
  </si>
  <si>
    <t>Posibilidad de recibir o solicitar cualquier dádiva o beneficio a nombre propio o de terceros para programar o modificar recursos financieros de los diferentes proyectos que maneja la entidad</t>
  </si>
  <si>
    <r>
      <rPr>
        <b/>
        <sz val="11"/>
        <rFont val="Calibri"/>
        <family val="2"/>
        <scheme val="minor"/>
      </rPr>
      <t>Porcentaje de presuntos hechos de corrupción detectados en la ejecución de obras=</t>
    </r>
    <r>
      <rPr>
        <sz val="11"/>
        <rFont val="Calibri"/>
        <family val="2"/>
        <scheme val="minor"/>
      </rPr>
      <t xml:space="preserve"> No. Contratos de obra en ejecución con hallazgos que ameriten ser catalogados como hechos de corrupción / No. Total Contratos de obra en ejecución
Semestral</t>
    </r>
  </si>
  <si>
    <r>
      <rPr>
        <b/>
        <sz val="11"/>
        <rFont val="Calibri"/>
        <family val="2"/>
        <scheme val="minor"/>
      </rPr>
      <t xml:space="preserve">Porcentaje de presuntos hechos de corrupción detectados en la ejecución de contratos de interventorías </t>
    </r>
    <r>
      <rPr>
        <sz val="11"/>
        <rFont val="Calibri"/>
        <family val="2"/>
        <scheme val="minor"/>
      </rPr>
      <t>= No. Contratos de interventoría en ejecución con hallazgos que ameriten ser catalogados como hechos de corrupción / No. Total Contratos de interventoría en ejecución.
Semestral</t>
    </r>
  </si>
  <si>
    <r>
      <rPr>
        <b/>
        <sz val="11"/>
        <rFont val="Calibri"/>
        <family val="2"/>
        <scheme val="minor"/>
      </rPr>
      <t xml:space="preserve">Porcentaje de ocurrencia de la causa 1 </t>
    </r>
    <r>
      <rPr>
        <sz val="11"/>
        <rFont val="Calibri"/>
        <family val="2"/>
        <scheme val="minor"/>
      </rPr>
      <t xml:space="preserve"> = Contratos suscritos / Solicitudes de Inicio de proceso sancionatorio debido a utilización de información con motivos diferentes  al cumplimiento de sus funciones u obligaciones contractuales.</t>
    </r>
  </si>
  <si>
    <r>
      <rPr>
        <b/>
        <sz val="11"/>
        <rFont val="Calibri"/>
        <family val="2"/>
        <scheme val="minor"/>
      </rPr>
      <t>Porcentaje de calificación de procesos</t>
    </r>
    <r>
      <rPr>
        <sz val="11"/>
        <rFont val="Calibri"/>
        <family val="2"/>
        <scheme val="minor"/>
      </rPr>
      <t xml:space="preserve"> = procesos actualizados / proceso que deben ser calificados</t>
    </r>
  </si>
  <si>
    <r>
      <rPr>
        <b/>
        <sz val="11"/>
        <rFont val="Calibri"/>
        <family val="2"/>
        <scheme val="minor"/>
      </rPr>
      <t>Oportunidad en la respuesta de PQRD =</t>
    </r>
    <r>
      <rPr>
        <sz val="11"/>
        <rFont val="Calibri"/>
        <family val="2"/>
        <scheme val="minor"/>
      </rPr>
      <t xml:space="preserve"> (Respuesta a PQRD en términos/PQRD recibidos)*100</t>
    </r>
  </si>
  <si>
    <r>
      <rPr>
        <b/>
        <sz val="11"/>
        <rFont val="Calibri"/>
        <family val="2"/>
        <scheme val="minor"/>
      </rPr>
      <t>Porcentaje de Participación en las ruedas</t>
    </r>
    <r>
      <rPr>
        <sz val="11"/>
        <rFont val="Calibri"/>
        <family val="2"/>
        <scheme val="minor"/>
      </rPr>
      <t xml:space="preserve"> = (# Participantes que se presentan en la rueda de innovación / # Total de participantes inscritos en términos y cumpliendo condiciones (restando casos fortuitos) ) * 100</t>
    </r>
  </si>
  <si>
    <r>
      <rPr>
        <b/>
        <sz val="11"/>
        <rFont val="Calibri"/>
        <family val="2"/>
        <scheme val="minor"/>
      </rPr>
      <t>% de cumplimiento:</t>
    </r>
    <r>
      <rPr>
        <sz val="11"/>
        <rFont val="Calibri"/>
        <family val="2"/>
        <scheme val="minor"/>
      </rPr>
      <t xml:space="preserve"> #comunicaciones socializadas o remitidas / Comunicaciones programadas para socializar o remitir</t>
    </r>
  </si>
  <si>
    <r>
      <rPr>
        <b/>
        <sz val="11"/>
        <rFont val="Calibri"/>
        <family val="2"/>
        <scheme val="minor"/>
      </rPr>
      <t>Cumplimiento de procedimientos:</t>
    </r>
    <r>
      <rPr>
        <sz val="11"/>
        <rFont val="Calibri"/>
        <family val="2"/>
        <scheme val="minor"/>
      </rPr>
      <t xml:space="preserve"> (# trámites donde se siguió el procedimiento / # de trámites de la muestra)*100%</t>
    </r>
  </si>
  <si>
    <r>
      <rPr>
        <b/>
        <sz val="11"/>
        <rFont val="Calibri"/>
        <family val="2"/>
        <scheme val="minor"/>
      </rPr>
      <t xml:space="preserve">Porcentaje de avance en la efectividad de controles según valoración ISO 27001 </t>
    </r>
    <r>
      <rPr>
        <sz val="11"/>
        <rFont val="Calibri"/>
        <family val="2"/>
        <scheme val="minor"/>
      </rPr>
      <t>= Puntaje según instrumento de autoevaluación.
Meta: Optimizado (100%)
Aplicará en Junio y Diciembre</t>
    </r>
  </si>
  <si>
    <r>
      <rPr>
        <b/>
        <sz val="11"/>
        <rFont val="Calibri"/>
        <family val="2"/>
        <scheme val="minor"/>
      </rPr>
      <t>Porcentaje de protocolos vigentes (aprobados)</t>
    </r>
    <r>
      <rPr>
        <sz val="11"/>
        <rFont val="Calibri"/>
        <family val="2"/>
        <scheme val="minor"/>
      </rPr>
      <t xml:space="preserve"> = N° de protocolos vigentes (aprobados) / N° de protocolos diseñados</t>
    </r>
  </si>
  <si>
    <r>
      <rPr>
        <b/>
        <sz val="11"/>
        <rFont val="Calibri"/>
        <family val="2"/>
        <scheme val="minor"/>
      </rPr>
      <t>Porcentaje de implementación de protocolos</t>
    </r>
    <r>
      <rPr>
        <sz val="11"/>
        <rFont val="Calibri"/>
        <family val="2"/>
        <scheme val="minor"/>
      </rPr>
      <t xml:space="preserve"> = N° de protocolos implementados / N° de protocolos vigentes (aprobados)
Aplicará en Junio y Diciembre</t>
    </r>
  </si>
  <si>
    <r>
      <rPr>
        <b/>
        <sz val="11"/>
        <rFont val="Calibri"/>
        <family val="2"/>
        <scheme val="minor"/>
      </rPr>
      <t xml:space="preserve">Devoluciones </t>
    </r>
    <r>
      <rPr>
        <sz val="11"/>
        <rFont val="Calibri"/>
        <family val="2"/>
        <scheme val="minor"/>
      </rPr>
      <t>= (Expedientes no entregados o entregados incompletos o intervenidos/Expedientes físicos prestados) * 100</t>
    </r>
  </si>
  <si>
    <r>
      <rPr>
        <b/>
        <sz val="11"/>
        <rFont val="Calibri"/>
        <family val="2"/>
        <scheme val="minor"/>
      </rPr>
      <t>Número de solicitudes</t>
    </r>
    <r>
      <rPr>
        <sz val="11"/>
        <rFont val="Calibri"/>
        <family val="2"/>
        <scheme val="minor"/>
      </rPr>
      <t xml:space="preserve"> =  # de solicitudes de comisión</t>
    </r>
  </si>
  <si>
    <r>
      <rPr>
        <b/>
        <sz val="11"/>
        <rFont val="Calibri"/>
        <family val="2"/>
        <scheme val="minor"/>
      </rPr>
      <t>Porcentaje de cambios autorizados</t>
    </r>
    <r>
      <rPr>
        <sz val="11"/>
        <rFont val="Calibri"/>
        <family val="2"/>
        <scheme val="minor"/>
      </rPr>
      <t xml:space="preserve"> =  (Numero de repuestos cambiados, originales/numero de repuestos autorizados)*100</t>
    </r>
  </si>
  <si>
    <r>
      <rPr>
        <b/>
        <sz val="11"/>
        <rFont val="Calibri"/>
        <family val="2"/>
        <scheme val="minor"/>
      </rPr>
      <t>Porcentaje de 
consumo</t>
    </r>
    <r>
      <rPr>
        <sz val="11"/>
        <rFont val="Calibri"/>
        <family val="2"/>
        <scheme val="minor"/>
      </rPr>
      <t>: # galones  consumidos / # galones asignados, quincenal.</t>
    </r>
  </si>
  <si>
    <t>Objetivo del Proceso</t>
  </si>
  <si>
    <t>Controlar financiera y contablemente el 100% de los recursos financieros asignados al INVIAS en cada vigencia, con el recibo de la información y su oportuna revisión, registro y verificación, para generar desde la Subdirección Financiera informes y estados financieros razonables, que sirvan de insumo para la toma de decisiones</t>
  </si>
  <si>
    <t>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del 100% del Plan Anual de Auditorías, de los roles establecidos por la norma y el esquema de las líneas de defensa .</t>
  </si>
  <si>
    <t>Orientar las acciones del Instituto Nacional de Vías INVIAS para la identificación, priorización, formulación, programación y seguimiento del riesgo en el 100% infraestructura de transporte que se intervenga antes del 2024, en el marco de la política pública y sus procesos de conocimiento, reducción y manejo de desastres; contribuyendo a proteger a la población y mejorar la sostenibilidad del Instituto  a través de fortalecimiento institucional, capacitación a recursos humano, uso de nuevas tecnologías y de herramientas generadas a nivel nacional o internacional.</t>
  </si>
  <si>
    <t>Posibilidad de recibir o solicitar cualquier dádiva o beneficio a nombre propio o de terceros para gestionar el riesgo en la infraestructura de transporte</t>
  </si>
  <si>
    <t xml:space="preserve">No SGR 93168  del 10/12/2021
 </t>
  </si>
  <si>
    <t xml:space="preserve">No. OAP 89250 29/11/2021 </t>
  </si>
  <si>
    <t>Autorizar intervención a emergencia inexistente</t>
  </si>
  <si>
    <t>Priorizar emergencias otorgándoles características de mantenimiento</t>
  </si>
  <si>
    <t>Autorizar mayores cantidades de obra en situaciones de emergencia</t>
  </si>
  <si>
    <t>Coordinador de manejo</t>
  </si>
  <si>
    <r>
      <rPr>
        <b/>
        <sz val="11"/>
        <color theme="1"/>
        <rFont val="Calibri"/>
        <family val="2"/>
        <scheme val="minor"/>
      </rPr>
      <t xml:space="preserve">Porcentaje de verificación de cantidades de obra </t>
    </r>
    <r>
      <rPr>
        <sz val="11"/>
        <color theme="1"/>
        <rFont val="Calibri"/>
        <family val="2"/>
        <scheme val="minor"/>
      </rPr>
      <t xml:space="preserve">= ( # actas de obra aprobadas por supervisor / # acta de obra generadas) </t>
    </r>
  </si>
  <si>
    <t>24/11/21 a las 4:00pm</t>
  </si>
  <si>
    <t>30/12/21 a las 9:30am</t>
  </si>
  <si>
    <t>06/12/21 a las 10:00 am</t>
  </si>
  <si>
    <t xml:space="preserve">No OAP 85861 del 18/11/2021
 </t>
  </si>
  <si>
    <t>17/11/21 a las 11:00 am</t>
  </si>
  <si>
    <t xml:space="preserve">No SF 94968  del 5/12/2021
 </t>
  </si>
  <si>
    <t>Posibilidad de recibir o solicitar cualquier dádiva o beneficio a nombre propio o de terceros para  generar un informe de estados financieros que no corresponda con la realidad.</t>
  </si>
  <si>
    <t>Soportes incompletos</t>
  </si>
  <si>
    <t>Falta de información oportuna y/o veraz para registro de operaciones contables.</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</si>
  <si>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</si>
  <si>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Reportar trimestralmente el cumplimiento de las actividades de control</t>
  </si>
  <si>
    <t>Posibilidad de recibir o solicitar cualquier dádiva o beneficio a nombre propio o de terceros para registrar o efectuar el pago de una cuenta de cobro</t>
  </si>
  <si>
    <t>Omitir la revisión de los soportes de la cuenta.</t>
  </si>
  <si>
    <t xml:space="preserve">No cumplir con los requisitos legales y/o de los procedimientos internos. </t>
  </si>
  <si>
    <t>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t>
  </si>
  <si>
    <t>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t>
  </si>
  <si>
    <t xml:space="preserve">Enero de 2022 </t>
  </si>
  <si>
    <r>
      <rPr>
        <b/>
        <sz val="11"/>
        <color theme="1"/>
        <rFont val="Calibri"/>
        <family val="2"/>
        <scheme val="minor"/>
      </rPr>
      <t xml:space="preserve">Porcentaje de seguimiento de reportes: </t>
    </r>
    <r>
      <rPr>
        <sz val="11"/>
        <color theme="1"/>
        <rFont val="Calibri"/>
        <family val="2"/>
        <scheme val="minor"/>
      </rPr>
      <t>N° de Unidades Ejecutoras u origen de información que han generado reporte en el periodo/ N° de Reportes de Unidades Ejecutoras u origen de información que deben entregar reporte en el periodo</t>
    </r>
  </si>
  <si>
    <r>
      <rPr>
        <b/>
        <sz val="11"/>
        <color theme="1"/>
        <rFont val="Calibri"/>
        <family val="2"/>
        <scheme val="minor"/>
      </rPr>
      <t>Porcentaje de glosas</t>
    </r>
    <r>
      <rPr>
        <sz val="11"/>
        <color theme="1"/>
        <rFont val="Calibri"/>
        <family val="2"/>
        <scheme val="minor"/>
      </rPr>
      <t xml:space="preserve"> generadas en el periodo : No de glosas / No de cuentas.</t>
    </r>
  </si>
  <si>
    <r>
      <rPr>
        <b/>
        <sz val="11"/>
        <color theme="1"/>
        <rFont val="Calibri"/>
        <family val="2"/>
        <scheme val="minor"/>
      </rPr>
      <t>Porcentaje de seguimiento de reportes: N° de Unidades Ejecuto</t>
    </r>
    <r>
      <rPr>
        <sz val="11"/>
        <color theme="1"/>
        <rFont val="Calibri"/>
        <family val="2"/>
        <scheme val="minor"/>
      </rPr>
      <t>ras u origen de información que han generado reporte en el periodo/ N° de Reportes de Unidades Ejecutoras u origen de información que deben entregar reporte en el periodo</t>
    </r>
  </si>
  <si>
    <t>Posibilidad de recibir cualquier dádiva o beneficio a nombre propio o de terceros para aprobar una garantía contractual de cumplimiento o de seriedad de la oferta falsa(s), para favorecer a un particular o buscando un fin personal.</t>
  </si>
  <si>
    <t xml:space="preserve">No SPSC 91724 del 06/12/2021 y No SPSC 93433  del 10/12/2021
 </t>
  </si>
  <si>
    <t xml:space="preserve">No SDJ 92528 del 09/12/2021 y MEMORANDO
No SDJ-GDJ1 97844  del 23/12/2021
 </t>
  </si>
  <si>
    <t>Subdirector de Defensa Jurídica y los coordinadores de Grupo de los grupos de Jurisdicción Coactiva y Judiciales y litigantes.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a la dependencia de origen para que se realicen los ajustes</t>
  </si>
  <si>
    <t>*</t>
  </si>
  <si>
    <t>ETALHU-RG-1(B)</t>
  </si>
  <si>
    <t>ETALHU-RG-2(B)</t>
  </si>
  <si>
    <t>AFINCO-RG-2(B)</t>
  </si>
  <si>
    <t>APSCN-RG-1(B)</t>
  </si>
  <si>
    <t>Homologación Nuevo mapa de procesos</t>
  </si>
  <si>
    <t>PLANEACIÓN Y ESTRUCTURACIÓN DE PROYECTOS DE INFRAESTRUCTURA DE TRANSPORTE</t>
  </si>
  <si>
    <t>GESTIÓN DEL RIESGO DE PROYECTOS DE INFAESTRUCTURA  DE TRANSPORTE</t>
  </si>
  <si>
    <t>OPERACIÓN Y MANTENIMIENTO DE PROYECTOS DE INFRAESTRUCTURA  DE TRANSPORTE</t>
  </si>
  <si>
    <t>EJECUCIÓN DE PROYECTOS DE INFRAESTRUCTURA  DE TRANSPORTE</t>
  </si>
  <si>
    <t>GESTIÓN AMBIENTAL, SOCIAL, PREDIAL Y DE SOSTENIBILIDAD DE PROYECTOS</t>
  </si>
  <si>
    <t>GESTIÓN DE SERVICIOS ADMINISTRATIVOS</t>
  </si>
  <si>
    <t>DEFENSA JURÍDICA</t>
  </si>
  <si>
    <t>RELACIÓN CON EL CIUDADANO</t>
  </si>
  <si>
    <t>COMPRA PÚBLICA</t>
  </si>
  <si>
    <t>GESTIÓN FINANCIERA</t>
  </si>
  <si>
    <t>CONTROL INTERNO DE GESTIÓN</t>
  </si>
  <si>
    <t>Materialización de hechos de corrupción y/o gestión</t>
  </si>
  <si>
    <t>Posibilidad de Pérdida Económica y Reputacional por Materialización de hechos de corrupción y/o gestión debido a Debilidades por parte de los líderes de proceso en la identificación de riesgos de corrupción y definición de actividades de control para mitigar los posibles hechos de corrupción</t>
  </si>
  <si>
    <t>Proponer  actualización de la Política Institucional de Administración del Riesgo</t>
  </si>
  <si>
    <t xml:space="preserve">Jefe Oficina Asesora de Planeación </t>
  </si>
  <si>
    <t>Elaborar mensualmente informe del estado del arte de implementación de la actual política institucional de administración del riesgo y socializarlo a la alta dirección.</t>
  </si>
  <si>
    <t xml:space="preserve">Los líderes de proceso junto al profesional de Direccionamiento Estratégico y Planeación Institucional actualizaran el mapa de riesgos de corrupción o gestión cuando se materialicen las causas de  los riesgos identificados , dejando constancia de los cambios en el control de versiones </t>
  </si>
  <si>
    <t>Los líderes de proceso cuando se materialicen las causas de  los riesgos identificados activaran un plan de contingencia documentándolo en el aplicativo KAWAK como oportunidad de mejora tipo correctiva.</t>
  </si>
  <si>
    <t>Documentar requerimientos de una Herramienta Tecnológica, para facilitar oportuna consolidación de datos y el reporte de medición de los indicadores de metas de gobierno, definir cronograma de implementación y realizar seguimiento al desarrollo</t>
  </si>
  <si>
    <t>El Coordinador del Grupo de Planeamiento Institucional parametrizará un archivo en Excel que será cargado en la nube y al cual tendrán acceso mensualmente los responsables de reportar los avances en las metas, con el objetivo de que el reporte realizado cumpla con los  estándares requeridos en tiempo, exactitud e integridad</t>
  </si>
  <si>
    <t>El Jefe Oficina Asesora de Planeación y Coordinador del Grupo de Planeamiento Institucional remitir memorandos a las dependencias en los eventos de demoras en el suministro de información, requiriendo que la información sea suministrada en un plazo limite.</t>
  </si>
  <si>
    <t>Generar alertas a la alta dirección y proponer escenarios de actuación</t>
  </si>
  <si>
    <t>Los coordinadores de Grupo, verificaran la articulación de las propuestas de planes, programas y proyectos, solicitando ajustes frente a los lineamientos impartidos y documentarán su preaprobación mediante memorando</t>
  </si>
  <si>
    <t>El Jefe de la Oficina Asesora de Planeación con apoyo del coordinador del grupo de banco de proyectos remite anualmente un memorando con lineamientos para la formulación del anteproyecto de inversión, definiendo plazos y ofreciendo acompañamiento a las unidades ejecutoras.</t>
  </si>
  <si>
    <t xml:space="preserve">Coordinadores de los grupos de banco de proyectos y/o  financiación y presupuestación, con apoyo de su grupo </t>
  </si>
  <si>
    <t>El Jefe de la Oficina Asesora de Planeación con apoyo del coordinador del grupo de banco de proyectos o el coordinador del grupo de banco de proyectos  con apoyo de su grupo de trabajo revisaran técnica y conceptualmente los soportes, si están correctos se procede con el trámite y en caso contario se devuelve mediante memorando o correo electrónico.</t>
  </si>
  <si>
    <t>El Jefe de la Oficina Asesora de Planeación con apoyo del coordinador del grupo de financiación y presupuestación remite anualmente un memorando con lineamientos para la formulación del anteproyecto de funcionamiento y deuda, definiendo plazos y ofreciendo acompañamiento a las unidades ejecutoras.</t>
  </si>
  <si>
    <t>Director Operativo con apoyo de Subdirectores (SRN, SRT, SMF), Unidades Ejecutoras, GPE, GGP, GTE y Directores Territoriales.
Semestralmente mediante memorando circular se verificará que se haya realizado al menos un comité de seguimiento por contrato de obra y/o convenio en el mes.</t>
  </si>
  <si>
    <t>enero de 2021 - permanente</t>
  </si>
  <si>
    <t>Reporte tardío de cambios de responsable de inventario o de bienes muebles a ingresar, reintegrar o dar de baja</t>
  </si>
  <si>
    <t xml:space="preserve">Jefe Oficina Jurídica con apoyo del Coordinador Grupo Judiciales y Litigantes y secretario técnico del Comité de Conciliación - Elaborar, cuando se detecte la necesidad, instructivos de defensa judicial para unificar criterios y orientar la defensa del instituto en temas específicos y divulgarlos mediante memorando circular.
Revisar anualmente la vigencia de los instructivos e incorporar mejoras a partir de lecciones aprendidas </t>
  </si>
  <si>
    <t>No reporte de información de hechos económicos  ocurridos en cualquier dependencia de la entidad</t>
  </si>
  <si>
    <t>Posibilidad de Pérdida Reputacional por generar informes y estados financieros no razonables debido a No reporte de información de hechos económicos  ocurridos en cualquier dependencia de la entidad</t>
  </si>
  <si>
    <t>Realizar trimestralmente un seguimiento a la implementación de los controles vigentes</t>
  </si>
  <si>
    <t>Coordinadores de lo grupos de Contabilidad, cuentas por pagar y tesorería.
Facilitador del MIPG del proceso AFINCO</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</si>
  <si>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t>
  </si>
  <si>
    <t>Efectuar seguimiento trimestral al cumplimiento de los controles</t>
  </si>
  <si>
    <t xml:space="preserve"> Coordinador del Grupo de Cuentas por pagar y el profesional asignado a la liquidación de cuentas efectuarán verificaciones  internas para la detección oportuna de errores    (Devolución de la cuenta mediante  glosas  para corrección de inconsistencias) en cada radicado.</t>
  </si>
  <si>
    <t>Coordinador del Grupo de Cuentas por pagar y el profesional asignado a la liquidación de cuentas efectuarán correcciones en la liquidación de cuentas (devolución de valores en exceso o compensar con siguiente cuentas)</t>
  </si>
  <si>
    <t>Omitir voluntariamente el cumplimiento de requisitos de trámites presupuestales.</t>
  </si>
  <si>
    <t>Los formuladores del Grupo banco de Proyecto cada vez que reciben la solicitud de un trámite con modificaciones presupuestales verificará la recepción de los documentos soporte según formato EDEPI-FR-3 IDENTIFICACIÒN DE NECESIDADES DE INVERSIÒN y en el evento de detectar faltantes devolverá el trámite al solicitante mediante memorando, de acuerdo con el procedimiento EDEPI-PR-7 MODIFICACIONES Y/O ACTUALIZACIONES DE PROYECTOS DE INVERSIÓN</t>
  </si>
  <si>
    <r>
      <rPr>
        <b/>
        <sz val="11"/>
        <rFont val="Calibri"/>
        <family val="2"/>
        <scheme val="minor"/>
      </rPr>
      <t>Nombre:</t>
    </r>
    <r>
      <rPr>
        <sz val="11"/>
        <rFont val="Calibri"/>
        <family val="2"/>
        <scheme val="minor"/>
      </rPr>
      <t xml:space="preserve"> Porcentaje de trámites devueltos
</t>
    </r>
    <r>
      <rPr>
        <b/>
        <sz val="11"/>
        <rFont val="Calibri"/>
        <family val="2"/>
        <scheme val="minor"/>
      </rPr>
      <t xml:space="preserve">Formula: </t>
    </r>
    <r>
      <rPr>
        <sz val="11"/>
        <rFont val="Calibri"/>
        <family val="2"/>
        <scheme val="minor"/>
      </rPr>
      <t xml:space="preserve"># de solicitudes de trámites devueltos / # de trámites presupuestales solicitados por las unidades ejecutoras
</t>
    </r>
    <r>
      <rPr>
        <b/>
        <sz val="11"/>
        <rFont val="Calibri"/>
        <family val="2"/>
        <scheme val="minor"/>
      </rPr>
      <t xml:space="preserve">Frecuencia: </t>
    </r>
    <r>
      <rPr>
        <sz val="11"/>
        <rFont val="Calibri"/>
        <family val="2"/>
        <scheme val="minor"/>
      </rPr>
      <t>Mensual</t>
    </r>
  </si>
  <si>
    <t>Realizar un seguimiento a la implementación del control y reportarlo trimestralmente</t>
  </si>
  <si>
    <t>Coordinador del grupo Banco de Proyectos</t>
  </si>
  <si>
    <t xml:space="preserve">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 </t>
  </si>
  <si>
    <r>
      <rPr>
        <b/>
        <sz val="11"/>
        <color theme="1"/>
        <rFont val="Calibri"/>
        <family val="2"/>
        <scheme val="minor"/>
      </rPr>
      <t xml:space="preserve">Porcentaje de actualización de plataforma HERMES </t>
    </r>
    <r>
      <rPr>
        <sz val="11"/>
        <color theme="1"/>
        <rFont val="Calibri"/>
        <family val="2"/>
        <scheme val="minor"/>
      </rPr>
      <t>= (# de emergencias atendidas / # de emergencias reportadas ) *100</t>
    </r>
  </si>
  <si>
    <t>Realizar seguimiento trimestral al cumplimiento del control</t>
  </si>
  <si>
    <t>A partir de febrero de 2022</t>
  </si>
  <si>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</si>
  <si>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r>
      <rPr>
        <b/>
        <sz val="11"/>
        <color theme="1"/>
        <rFont val="Calibri"/>
        <family val="2"/>
        <scheme val="minor"/>
      </rPr>
      <t>Porcentaje de emergencias verificadas</t>
    </r>
    <r>
      <rPr>
        <sz val="11"/>
        <color theme="1"/>
        <rFont val="Calibri"/>
        <family val="2"/>
        <scheme val="minor"/>
      </rPr>
      <t xml:space="preserve"> = (# de eventos aprobados / # de eventos verificados ) *100</t>
    </r>
  </si>
  <si>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</si>
  <si>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 </t>
  </si>
  <si>
    <t xml:space="preserve">Omisión y/o manipulación en la revisión  de los soportes que acompañan los formatos establecidos en el manual de interventoría y demás documentos correspondientes a cada área </t>
  </si>
  <si>
    <r>
      <rPr>
        <b/>
        <sz val="11"/>
        <rFont val="Calibri"/>
        <family val="2"/>
        <scheme val="minor"/>
      </rPr>
      <t>Porcentaje de
seguimiento a
proyecto</t>
    </r>
    <r>
      <rPr>
        <sz val="11"/>
        <rFont val="Calibri"/>
        <family val="2"/>
        <scheme val="minor"/>
      </rPr>
      <t>: N.º de
proyectos
retroalimentados
/ N.º total de
proyectos</t>
    </r>
  </si>
  <si>
    <t>subdirector de Defensa jurídica al suscribir al contrato incluirá las clausulas de confidencialidad y la prohibición expresa de utilización de información con motivos diferentes  al cumplimiento de sus funciones u obligaciones contractuales. En el evento de incumplimiento se activará proceso de incumplimiento o solicitud de procesos sancionatorios</t>
  </si>
  <si>
    <t>Apoderado semestralmente (o cuando se presente una actuación relevante dentro del proceso que cambie su estado) realizará la calificación de cada proceso en el aplicativo Ekogui de acuerdo con la metodología vigente. En evento de incumplimiento se realizar un recordatorio y seguimiento a la calificación de procesos.</t>
  </si>
  <si>
    <t>Administrador del Ekogui</t>
  </si>
  <si>
    <t>El administrador de Ekogui previo al cumplimiento del semestre las expide circular para recordar la responsabilidad de los apoderados de calificar los procesos y si es el caso realiza asesorías o capacitaciones. 
En evento de incumplimiento se realizar un recordatorio y seguimiento a la calificación de procesos.</t>
  </si>
  <si>
    <t>El Subdirector de Procesos de Selección Contractuales  con el apoyo de  su equipo de trabajo (Comité de  evaluación) deberá realizar una presentación previa con la Subdirección de los resultados de la evaluación a fin de establecer la calidad de la misma. Se deberá levantar un acta de está gestión. De igual forma el INVIAS programará al menos dos laboratorios de evaluaciones semestrales con el fin de unificar conceptos y mejorar la calidad de dicho proceso.</t>
  </si>
  <si>
    <t>El profesional responsable cada vez que realice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 En el evento de no cumplir con los requisitos mínimos se da por finalizado el proceso.</t>
  </si>
  <si>
    <r>
      <rPr>
        <b/>
        <sz val="11"/>
        <rFont val="Calibri"/>
        <family val="2"/>
        <scheme val="minor"/>
      </rPr>
      <t xml:space="preserve">Porcentaje de procesos verificados: </t>
    </r>
    <r>
      <rPr>
        <sz val="11"/>
        <rFont val="Calibri"/>
        <family val="2"/>
        <scheme val="minor"/>
      </rPr>
      <t>Numero de procesos verificados / números de procesos a verificar *100</t>
    </r>
  </si>
  <si>
    <t xml:space="preserve">Secretaria General,  Coordinador  de Atención al Ciudadano y el grupo de trabajo.                                                                                                                              Verificar mensualmente en le aplicativo Digiturno los tiempos de atención y espera dentro de la gestión, y el tiempo de respuesta a las PQRDS. En evento detectar próximos al vencimiento de las PQRDS se generan las alertas informativas por medio de memorando.  </t>
  </si>
  <si>
    <t>Coordinador  de Atención al Ciudadano y el grupo de trabajo.                                   Diariamente se verifica la tipología y el direccionamiento de las PQRDS En el evento de detectar inconsistencias se registra en el seguimiento, se investiga y resuelve.</t>
  </si>
  <si>
    <t xml:space="preserve">Promedio mensual de novedades de tipología y direccionamiento de las PQRDS </t>
  </si>
  <si>
    <t>Revisar mensualmente en mesas de trabajo con el Coordinador las novedades de tipología y direccionamiento de las PQRDS</t>
  </si>
  <si>
    <t xml:space="preserve"> Coordinador </t>
  </si>
  <si>
    <t>Elaborar acta de apertura y cierre de la rueda de innovación, cada vez que se realice una rueda</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</si>
  <si>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protocolos de gestión de información
Se hará anualmente seguimiento a la vigencia de los protocolos y si se detecta oportunidades de mejora, se procede a actualizar</t>
  </si>
  <si>
    <t># de actos administrativos firmados en el periodo</t>
  </si>
  <si>
    <t>Nombre del proceso actual (homologado)</t>
  </si>
  <si>
    <t>Código actual (homologado)</t>
  </si>
  <si>
    <t>EJECUCIÓN Y OPERACIÓN DE PROYECTOS DE INFRAESTRUCTURA DE TRANSPORTE</t>
  </si>
  <si>
    <t>MEPI-RC-1</t>
  </si>
  <si>
    <t>MEPI-RC-2</t>
  </si>
  <si>
    <t>GESTIÓN AMBIENTAL, SOCIAL, PREDIAL Y DE SOSTENIBILIDAD DE PROYECTOS DE INFRAESTRUCTURA DE TRANSPORTE</t>
  </si>
  <si>
    <t>MASPS-RC-1</t>
  </si>
  <si>
    <t>ACPU-RC-1</t>
  </si>
  <si>
    <t>V2</t>
  </si>
  <si>
    <t>V1</t>
  </si>
  <si>
    <t>CONTROL DE VERSIONES</t>
  </si>
  <si>
    <t>GESTIÓN HUMANA</t>
  </si>
  <si>
    <t>ETHU-RC-1</t>
  </si>
  <si>
    <t>ATENCIÓN Y RELACIONAMIENTO CIUDADANO</t>
  </si>
  <si>
    <t>ARCI-RC-1</t>
  </si>
  <si>
    <t>REGLAMENTACIÓN TÉCNICA E INNOVACIÓN DE INFRAESTRUCTURA DE TRANSPORTE</t>
  </si>
  <si>
    <t>MRTI-RC-1</t>
  </si>
  <si>
    <t>MRTI-RC-2</t>
  </si>
  <si>
    <t>ETIC-RC-1</t>
  </si>
  <si>
    <t>ACPU-RC-2</t>
  </si>
  <si>
    <t>GESTION DOCUMENTAL</t>
  </si>
  <si>
    <t>ADOC-RC-1</t>
  </si>
  <si>
    <t>ASAD-RC-1</t>
  </si>
  <si>
    <t>ASAD-RC-2</t>
  </si>
  <si>
    <t>ASAD-RC-3</t>
  </si>
  <si>
    <t>EDEP-RC-1</t>
  </si>
  <si>
    <t>GESTIÓN DEL RIESGO DE PROYECTOS DE INFRAESTRUCTURA DE TRANSPORTE</t>
  </si>
  <si>
    <t>MRPI-RC-1</t>
  </si>
  <si>
    <t>AFIN-RC-1</t>
  </si>
  <si>
    <t>AFIN-RC-2</t>
  </si>
  <si>
    <t>DESCARTADOS O ELIMINADOS (Mediante adopción de nuevos mapas de riesgo por procesos implementados en KAWAK)</t>
  </si>
  <si>
    <t>Objetivo del Proceso  actual (homologado)</t>
  </si>
  <si>
    <t>El Subdirector de Sostenibilidad con el apoyo de los Coordinadores de los grupos internos de trabajo y los demás colaboradores, realizará trimestralmente seguimiento al estado del cumplimiento de las obligaciones Ambientales, Sociales, Prediales y de Sostenibilidad en los proyectos y demás actividades a cargo; realizando las acciones administrativas correspondientes.</t>
  </si>
  <si>
    <t>Coordinación en la gestión  = (# de Proyectos coordinados ) x 100  
   # de proyectos que requieren gestión solicitados por la unidad ejecutora . Con frecuencia Trimestral</t>
  </si>
  <si>
    <t>Realizar monitoreo y reportar trimestralmente a la OAP</t>
  </si>
  <si>
    <t xml:space="preserve"> = . Con frecuencia </t>
  </si>
  <si>
    <t>Código procedimiento anterior</t>
  </si>
  <si>
    <t>Nombre del proceso anterior</t>
  </si>
  <si>
    <t>Objetivo del Proceso (anterior)</t>
  </si>
  <si>
    <t>EN MIGRACIÓN (Actualmente en mesas de trabajo o nuevos mapas de riesgo por procesos en vistos buenos de aprobación en KAWAK)</t>
  </si>
  <si>
    <t xml:space="preserve">Observación </t>
  </si>
  <si>
    <t>GESTIÓN AMBIENTAL, SOCIAL, PREDIAL Y DE SOSTENIBILIDAD (ANTERIOR)</t>
  </si>
  <si>
    <t>No</t>
  </si>
  <si>
    <t>Id (anterior)</t>
  </si>
  <si>
    <t>GESTION LEGAL Y DEFENSA JUDICIAL (ANTERIOR)</t>
  </si>
  <si>
    <t>RIESGO DE GESTIÓN</t>
  </si>
  <si>
    <t xml:space="preserve"> Nuevos mapas de riesgo por proceso</t>
  </si>
  <si>
    <t>Aprobados</t>
  </si>
  <si>
    <t>En Vistos Buenos de aprobación</t>
  </si>
  <si>
    <t>En Vistos Buenos de revisión</t>
  </si>
  <si>
    <t>En Vistos Buenos de elaboración</t>
  </si>
  <si>
    <t># de riesgos incluidos en el Mapa de riesgo por proceso aprobado</t>
  </si>
  <si>
    <t>PLANIFICACIÓN DE LA INFRAESTRUCTURA DE TRANSPORT</t>
  </si>
  <si>
    <t>En creación en KAWAK</t>
  </si>
  <si>
    <t>CONTROL DISCIPLINARIO</t>
  </si>
  <si>
    <t>ESTRUCTURACIÓN DE PROYECTOS DE INFRAESTRUCTURA DE TRANSPORTE</t>
  </si>
  <si>
    <t>ADMINISTRACIÓN INMOBILIARIA</t>
  </si>
  <si>
    <t>GESTIÓN CONTRACTUAL, PROCESOS ADMINISTRATIVOS Y SANCIONATORIO</t>
  </si>
  <si>
    <t>RIESGO DE CORRUPCIÓN</t>
  </si>
  <si>
    <t>PLANIFICACIÓN DE LA INFRAESTRUCTURA DE TRANSPORTE</t>
  </si>
  <si>
    <t>Coordinar como Subdirección de Sostenibilidad, la gestión ambiental, social, predial y de sostenibilidad durante la vigencia de los proyectos de Infraestructura de Transporte y demás actividades a cargo del INVIAS; así como el Registro y Administración de Predios de uso público, con base a la normatividad y gobernanza, para mejorar la calidad de vida de la población y conservar el entorno natural.</t>
  </si>
  <si>
    <t>GESTIÓN AMBIENTAL, SOCIAL, PREDIAL Y SOSTENIBILIDAD DE PROYECTOS DE INFRAESTRUCTURA DE TRANSPORTE</t>
  </si>
  <si>
    <t>MASPS-RG-1</t>
  </si>
  <si>
    <t xml:space="preserve">Ejercer la defensa jurídica de la entidad a través de la representación judicial y extrajudicial y adelantar los procedimientos administrativos a su cargo. </t>
  </si>
  <si>
    <t>ADJU-RG-1</t>
  </si>
  <si>
    <t>Demandas en contra de la entidad por las causas que tiene la PPDA</t>
  </si>
  <si>
    <t>Falta de seguimiento y evaluación de la PPDA</t>
  </si>
  <si>
    <t>Posibilidad de Pérdida Económica por Demandas en contra de la entidad por las causas que tiene la PPDA debido a Falta de seguimiento y evaluación de la PPDA</t>
  </si>
  <si>
    <t>Indicador impacto PPDA = ((#ddas año X - # ddas año Y) / #ddas año Y) * 100. Con frecuencia Anual</t>
  </si>
  <si>
    <t>El coordinador del Comité de Seguimiento a la ejecución de la PPDA</t>
  </si>
  <si>
    <t>agosto de 2022.</t>
  </si>
  <si>
    <t>.</t>
  </si>
  <si>
    <t>Riesgos migrados a nuevas hojas de trabajo como parte del plan de transición al nuevo modelo de operación de la entidad, aprobado en sesión del Comité Institucional de Gestión y Desempeño del 1° de agosto de  2022.</t>
  </si>
  <si>
    <t>Mapa de proceso Anterior</t>
  </si>
  <si>
    <t xml:space="preserve">Información actualizada y complementada en el nuevo riesgo de gestión incluido en la versión 1 del MASPS-MR-1 MAPA DE RIESGO DEL PROCESO MASPS implementado en KAWAK mediante le ID 3104.
</t>
  </si>
  <si>
    <t>Descartado y no incluido en  la versión 1 del MASPS-MR-1 MAPA DE RIESGO DEL PROCESO MASPS implementado en KAWAK mediante le ID 3104.</t>
  </si>
  <si>
    <t>Descartado y no incluido en  la versión 1 de ADJU-MR-1 MAPA DE RIESGO DEL PROCESO ADJU implementado en KAWAK mediante le ID 3111.</t>
  </si>
  <si>
    <t>Incluido en la versión 1 del MASPS-MR-1 MAPA DE RIESGO DEL PROCESO MASPS implementado en KAWAK mediante le ID 3104, aprobado el 16/08/22</t>
  </si>
  <si>
    <t>Deficiencia en el seguimiento a la gestión, administración de la información o cumplimiento de las obligaciones Ambientales, Sociales, Prediales y de Sostenibilidad en los proyectos y demás actividades a cargo de la Subdirección de Sostenibilidad</t>
  </si>
  <si>
    <t>Deficiencias en la gestión de la interventoría para la implementación de los lineamientos establecidos por la Subdirección de sostenibilidad</t>
  </si>
  <si>
    <t>Posibilidad de Pérdida Económica y Reputacional por Deficiencia en el seguimiento a la gestión, administración de la información o cumplimiento de las obligaciones Ambientales, Sociales, Prediales y de Sostenibilidad en los proyectos y demás actividades a cargo de la Subdirección de Sostenibilidad debido a Deficiencias en la gestión de la interventoría para la implementación de los lineamientos establecidos por la Subdirección de sostenibilidad</t>
  </si>
  <si>
    <t>incluido en  la versión 1 de ADJU-MR-1 MAPA DE RIESGO DEL PROCESO ADJU implementado en KAWAK mediante le ID 3111, aprobado el 18/08/22.</t>
  </si>
  <si>
    <t xml:space="preserve">El coordinador del Comité de Seguimiento a la ejecución de la PPDA, cada dos meses convocará mesa de trabajo para que la parte técnica efectúe el seguimiento al cronograma de implementación de la PPDA en los términos de la resolución 545 del  16/02/22. </t>
  </si>
  <si>
    <t>Realizar seguimiento y monitoreo al cumplimiento de los controles</t>
  </si>
  <si>
    <t xml:space="preserve"> Una vez realizada la sesión de Comité de Seguimiento a la ejecución de la PPDA las decisiones se documentarán en acta, incluyendo las evidencias analizadas, los compromiso y las tareas pendientes del acta anterior.</t>
  </si>
  <si>
    <t>El coordinador del Comité de Seguimiento a la ejecución de la PPDA, anualmente evaluará en al matriz de la ANDJE la eficacia de la PPDA del año inmediatamente anterior. Enviando informe de análisis de implementación de la PPDA a la ANDJE.</t>
  </si>
  <si>
    <t>Riesgos de gestión 2021 pendientes de homologación d a partir del nuevo modelo de operación de la entidad</t>
  </si>
  <si>
    <r>
      <rPr>
        <b/>
        <sz val="11"/>
        <rFont val="Calibri"/>
        <family val="2"/>
        <scheme val="minor"/>
      </rPr>
      <t>Porcentaje de requisitos previstos a la expedición del acto administrativo=</t>
    </r>
    <r>
      <rPr>
        <sz val="11"/>
        <rFont val="Calibri"/>
        <family val="2"/>
        <scheme val="minor"/>
      </rPr>
      <t xml:space="preserve"> ( # proyectos de actos admirativos con lista de chequeo revisada / # proyectos de actos admirativos remitidos) *100</t>
    </r>
  </si>
  <si>
    <r>
      <rPr>
        <b/>
        <sz val="11"/>
        <rFont val="Calibri"/>
        <family val="2"/>
        <scheme val="minor"/>
      </rPr>
      <t>Porcentaje de Control a seguimiento de observaciones</t>
    </r>
    <r>
      <rPr>
        <sz val="11"/>
        <rFont val="Calibri"/>
        <family val="2"/>
        <scheme val="minor"/>
      </rPr>
      <t>= ( # proyectos de actos admirativos con ficha de control / # proyectos de actos admirativos remitidos) *100</t>
    </r>
  </si>
  <si>
    <t>El área con el expediente a cargo entregará inventariada la información al grupo de Administración Documental - de acuerdo con los términos establecidos en la TRD correspondiente. En caso de perdida de expedientes se procede de conformidad al instructivo  ABIENS-IN-19
INSTRUCTIVO TRAMITE DE RECONSTRUCCION DE EXPEDIENTES.</t>
  </si>
  <si>
    <t xml:space="preserve"> Número de expedientes reconstruidos</t>
  </si>
  <si>
    <t xml:space="preserve">Reportar a la Oficina Asesora de Planeación el monitoreo del riesgo semestralmente </t>
  </si>
  <si>
    <t>Reportar a la Oficina Asesora de Planeación el monitoreo del riesgo trimestralmente</t>
  </si>
  <si>
    <t>Reportar a la Oficina Asesora de Planeación el monitoreo del riesgo mensualmente</t>
  </si>
  <si>
    <t>El profesional encargado  del registro de cada comisión en el SIIF NACIÓN de Min hacienda, cada vez que recibe una solicitud registrará la comisión en el aplicativo bajo los lineamientos del memorando circular de la Subdirección Financiera, el cual asigna un código y claves para la persona. En el evento que no exista justificación o solicitud formal no se tramitará.</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</si>
  <si>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técnica no se autoriza el servicio.</t>
  </si>
  <si>
    <t>Reportar a la Oficina Asesora de Planeación el monitoreo del riesgo cada dos meses</t>
  </si>
  <si>
    <t>Solicitud de ítems que no está en la propuesta económica</t>
  </si>
  <si>
    <t>El supervisor de los contratos de mantenimiento, cuando recibe la solicitud e un ítem no incluido en la propuesta económica del contrato, solicitará  2 cotizaciones a concesionarios y calculará el promedio. Posteriormente revisa si la cotización coincide con los precios del mercado y autoriza si cumple, en caso contrario solicita más cotizaciones.</t>
  </si>
  <si>
    <t>Realizar el monitoreo al cumplimiento del punto de control</t>
  </si>
  <si>
    <t>Posibilidad de recibir o solicitar cualquier dádiva o beneficio a nombre propio o de terceros para gestionar la participación en las ruedas de innovación</t>
  </si>
  <si>
    <t>El coordinador del grupo de permisos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</si>
  <si>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El Coordinador  del grupo de permisos con el responsable de los trámites, trimestralmente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t>
  </si>
  <si>
    <t xml:space="preserve">El coordinador del coordinador del grupo de Innovación Técnica.,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 </t>
  </si>
  <si>
    <t>V3</t>
  </si>
  <si>
    <t>Por migarar o documentar</t>
  </si>
  <si>
    <t>MRTI-RG-1</t>
  </si>
  <si>
    <t>REGLAMENTACIÓN TÉCNICA E INNOVACIÓN DE LA INFRAESTRUCTURA DE TRANSPORTE</t>
  </si>
  <si>
    <t>Contribuir a la modernización técnica de la infraestructura carretera, fluvial, férrea y marítima, bajo el liderazgo de la Dirección Técnica y de Estructuración, a través del otorgamiento de permisos de competencia del Instituto, regulación y reglamentación de la normatividad técnica para el sector; atendiendo los requerimientos gubernamentales y políticas públicas para aportar a la conectividad y competitividad territorial y nacional.</t>
  </si>
  <si>
    <t xml:space="preserve">la adopción de normativa técnica que se encuentra desactualizada </t>
  </si>
  <si>
    <t>Deficiencias en su supervisión.</t>
  </si>
  <si>
    <t>Posibilidad de Pérdida Reputacional por la adopción de normativa técnica que se encuentra desactualizada  debido a Deficiencias en su supervisión.</t>
  </si>
  <si>
    <t>El Subdirector de Reglamentación Técnica e Innovación o el coordinador del grupo de Normativa Técnica revisa mensualmente el control de las actividades que adelanta el supervisor del contrato o convenio de revisión y actualización de un documento técnico. En el evento de incumplimiento de las actividades por parte del ejecutor no se autorizaran los pagos y se iniciará un proceso de incumplimiento.</t>
  </si>
  <si>
    <t>N.º de espacios de socializaciòn que se requieran (estadística) = N.º de espacios de socializaciòn que se requieran . Con frecuencia Mensual</t>
  </si>
  <si>
    <t>Efectuar monitoreo al cumplimiento de los controles y reportar trimestralmente a la Oficina Asesora de Planeación los resultados</t>
  </si>
  <si>
    <t>incluido en  la versión 1 de MRTI-MR-1 MAPA DE RIESGO DEL PROCESO MRTI implementado en KAWAK mediante le ID 3125, aprobado el 29/09/22.</t>
  </si>
  <si>
    <t>Planear la infraestructura de transporte carretera, fluvial, férrea y marítima, acorde con los lineamientos del gobierno nacional, bajo el liderazgo de la Dirección Técnica y de Estructuración, priorizando los estudios y diseños, así como el seguimiento y control de estudios y diseños, y la administración de la información en materia de infraestructura, en cada periodo de gobierno de conformidad al marco fiscal de mediano plazo y marco de gastos de mediano plazo, para aportar a la conectividad y competitividad territorial y nacional</t>
  </si>
  <si>
    <t>MPIT-RG-1</t>
  </si>
  <si>
    <t>MPIT-RG-2</t>
  </si>
  <si>
    <t>incluido en  la versión 1 de MPIT-MR-1 MAPA DE RIESGO DEL PROCESO MPIT implementado en KAWAK mediante le ID 3106, aprobado el 26/09/22.</t>
  </si>
  <si>
    <t>Estudios y diseños con dificultades para su materialización en obra</t>
  </si>
  <si>
    <t xml:space="preserve">Desactualización en estudios y diseños por cambios en la normatividad vigente aplicable en los proyectos </t>
  </si>
  <si>
    <t xml:space="preserve">Posibilidad de Pérdida Económica por Estudios y diseños con dificultades para su materialización en obra debido a Desactualización en estudios y diseños por cambios en la normatividad vigente aplicable en los proyectos </t>
  </si>
  <si>
    <t>El gestor a cargo del proyecto antes de la contratación verificará si el estudio de ingeniería requiere complementos o actualización acorde con la normatividad vigente</t>
  </si>
  <si>
    <t>Porcentaje de estudios que a requieren complementos o actualización acorde con la normatividad vigente = #  estudios que a requieren complementos o actualización acorde con la normatividad vigente / # estudios analizados. Con frecuencia Trimestral</t>
  </si>
  <si>
    <t>Director Técnico con apoyo del Subdirección de Planfiicacion de infraestructura</t>
  </si>
  <si>
    <t>Diciembre de 2022</t>
  </si>
  <si>
    <t>Cuando durante la ejecución del estudio cambia la normatividad el gestor evaluará si puede modificar el contrato</t>
  </si>
  <si>
    <t>Porcentaje de casos = # estudios donde cambia la normatividad y el gestor puede modificar el contrato / # # estudios donde  cambia la normatividad. Con frecuencia Trimestral</t>
  </si>
  <si>
    <t>Imposibilidad de suministrar información vial para los grupos de interés</t>
  </si>
  <si>
    <t>Vencimiento de licencias (compra oportuna)</t>
  </si>
  <si>
    <t>Posibilidad de Pérdida Económica y Reputacional por Imposibilidad de suministrar información vial para los grupos de interés debido a Vencimiento de licencias (compra oportuna)</t>
  </si>
  <si>
    <t>El Subdirector de Planificación de Infraestructura junto al coordinador del grupo de Gestión de Información Técnica, anualmente verificarán el consumo del sistema y proyectarán las licencias requeridas. En caso de identificar la necesidad de ampliar la cantidad de licencias solicitarán a la adquisición a la Oficina TIC</t>
  </si>
  <si>
    <t>Variación en el Número de licencias requeridas = # Licencias requeridas en el periodo actual - # de licencias del periodo anterior. Con frecuenciaAnual</t>
  </si>
  <si>
    <t xml:space="preserve">Bajo </t>
  </si>
  <si>
    <t>Director Técnico con apoyo del Subdirector de Planificación de Infraestructura</t>
  </si>
  <si>
    <t xml:space="preserve"> = . Con frecuencia</t>
  </si>
  <si>
    <t>CONTROL DISCIPLINARIO INTERNO</t>
  </si>
  <si>
    <t>Adelantar dentro de los términos de Ley la instrucción de las investigaciones disciplinarias contra los servidores y ex servidores públicos del Instituto Nacional de Vías, de conformidad con lo establecido en el Código General Disciplinario (Ley 1952 de 2019) y sus modificaciones.</t>
  </si>
  <si>
    <t>EVCDI-RG-1</t>
  </si>
  <si>
    <t>Prescripción de la acción disciplinaria</t>
  </si>
  <si>
    <t>Demoras al sustanciar y practicar las pruebas de la indagación/investigación y adelantar las distintas etapas procesales de la instrucción</t>
  </si>
  <si>
    <t>Posibilidad de Pérdida Reputacional por Prescripción de la acción disciplinaria debido a Demoras al sustanciar y practicar las pruebas de la indagación/investigación y adelantar las distintas etapas procesales de la instrucción</t>
  </si>
  <si>
    <t xml:space="preserve">El sustanciador mensualmente deberá priorizar la sustanciación en los procesos según la fecha de los hechos o relevancia. </t>
  </si>
  <si>
    <t xml:space="preserve"> Número de procesos priorizados según la fecha de los hechos o relevancia.  =  Número de procesos priorizados según la fecha de los hechos o relevancia. . Con frecuencia Semestralmente</t>
  </si>
  <si>
    <t>Realizar el monitoreo del cumplimiento de las actividades de control</t>
  </si>
  <si>
    <t xml:space="preserve">El jefe de la Oficina de Control Interno Disciplinario </t>
  </si>
  <si>
    <t>Octubre de 2022</t>
  </si>
  <si>
    <t>Noviembre de 2022</t>
  </si>
  <si>
    <t>El jefe de la Oficina de Control Interno Disciplinario realizará mensualmente seguimiento a los vencimientos de términos de las indagaciones/investigación, enviando alertas a los sustanciadores mediante correo electrónico o memorando</t>
  </si>
  <si>
    <t>Número de correos electrónicos o memorandos enviados con alertas = Número de correos electrónicos o memorandos enviados con alertas. Con frecuencia Semestralmente</t>
  </si>
  <si>
    <t>Aunar esfuerzos con la Oficina TIC para desarrollar aplicativo que genere alertas</t>
  </si>
  <si>
    <t>Enero de 2023</t>
  </si>
  <si>
    <t>El jefe de la Oficina de Control Interno Disciplinario cuando aplique establecerá planes de descongestión de procesos con el objeto de evitar la prescripción</t>
  </si>
  <si>
    <t>Porcentaje de avance del plan de descongestión  = Porcentaje de avance del plan de descongestión . Con frecuencia Anual</t>
  </si>
  <si>
    <t>incluido en  la versión 1 de EVCD-MR-1 MAPA DE RIESGO DEL PROCESO EVCD implementado en KAWAK mediante le ID 3129, aprobado el 28/09/22.</t>
  </si>
  <si>
    <t>Formular estrategias para gestionar de manera integral las Tecnologías de Información y Comunicaciones y las necesidades de TI, contribuyendo al desarrollo de los procesos y garantizando la sostenibilidad institucional para la generación de valor público.</t>
  </si>
  <si>
    <t>ETIC-RG-1</t>
  </si>
  <si>
    <t xml:space="preserve">baja capacidad de prevención, detección y respuesta de recuperación ante una interrupción o por fallas u obsolescencia en los Sistemas de Información </t>
  </si>
  <si>
    <t>Obsolescencia de infraestructura y SI. y aplicativos.</t>
  </si>
  <si>
    <t>Posibilidad de Pérdida Reputacional por baja capacidad de prevención, detección y respuesta de recuperación ante una interrupción o por fallas u obsolescencia en los Sistemas de Información  debido a Obsolescencia de infraestructura y SI. y aplicativos.</t>
  </si>
  <si>
    <t>El Comité Institucional de Seguridad y Privacidad de la Información formulará anualmente el análisis de impacto del negocio, teniendo en cuenta los aportes de la línea estratégica (Alta Dirección y Comité Institucional de Coordinación de Control Interno); líderes de proceso; Jefaturas de las áreas y Coordinadores de grupo de trabajo.
Anualmente, revisará el análisis y en evento de detectar oportunidades de mejora procederá a actualizarlo.</t>
  </si>
  <si>
    <t>Análisis de impacto del negocio (producto) = Análisis de impacto del negocio. Con frecuencia Anual (corte dic )</t>
  </si>
  <si>
    <t>Reportar trimestralmente a la Oficina Asesora de Planeación el monitoreo de las actividades de control</t>
  </si>
  <si>
    <t xml:space="preserve">El Comité Institucional de Seguridad y Privacidad de la Información anualmente elaborará el procedimiento para la planeación, monitoreo y mantenimiento oportuno de los Sistemas de Información, aplicativos y servicios de tecnología, teniendo en cuenta los aportes de la línea estratégica (Alta Dirección y Comité Institucional de Coordinación de Control Interno); líderes de proceso; Jefaturas de las áreas y Coordinadores de grupo de trabajo.
Anualmente, revisará el procedimiento y en evento de detectar oportunidades de mejora procederá a actualizarlo.	</t>
  </si>
  <si>
    <t>Procedimiento para la Planeación, monitoreo y mantenimiento oportuno de los SI. y aplicativos y servicios de tecnología (producto) = Procedimiento para la Planeación, monitoreo y mantenimiento oportuno de los SI. y aplicativos y servicios de tecnología. Con frecuencia Anual (corte dic )</t>
  </si>
  <si>
    <t>Indisponibilidad de los servicios de tecnología</t>
  </si>
  <si>
    <t>Ausencia de las especificaciones de roles y responsabilidades frente a la disponibilidad de los servicios de TI</t>
  </si>
  <si>
    <t>Posibilidad de Pérdida Económica y Reputacional por Indisponibilidad de los servicios de tecnología debido a Ausencia de las especificaciones de roles y responsabilidades frente a la disponibilidad de los servicios de TI</t>
  </si>
  <si>
    <t>El Jefe de OTIC semestralmente formulará o actualizará las especificaciones de roles y responsabilidades frente a la disponibilidad de los servicios de TI, dando cumplimiento a lo estipulado en el Decreto 1292 de 2021 y la resolución de grupos internos de trabajo. En el evento de detectar oportunidades de mejora procederá a actualizar las especificaciones y a solicitará a la Subdirección de Gestión Humana articularlas con el manual de Funciones.</t>
  </si>
  <si>
    <t>Documento de especificaciones de roles y responsabilidades frente a la disponibilidad de los servicios de TI (elaborado (producto) = Documento de especificaciones de roles y responsabilidades frente a la disponibilidad de los servicios de TI. Con frecuenciaSemestral (corte en Junio y diciembre)</t>
  </si>
  <si>
    <t xml:space="preserve">Establecer la estrategia de fortalecimeinto del talento humano de la OTIC </t>
  </si>
  <si>
    <t>Jefe OTIC</t>
  </si>
  <si>
    <t>1/01/2023 al 30/06/2023</t>
  </si>
  <si>
    <t>Julio de 2023</t>
  </si>
  <si>
    <t>incumplimiento en la ejecución de Proyectos registrados en el Plan Estratégico de Tecnologías de Información – PETI</t>
  </si>
  <si>
    <t xml:space="preserve">Deficiencias en la planeación y estructuración de proyectos TIC </t>
  </si>
  <si>
    <t xml:space="preserve">Posibilidad de Pérdida Económica por incumplimiento en la ejecución de Proyectos registrados en el Plan Estratégico de Tecnologías de Información – PETI debido a Deficiencias en la planeación y estructuración de proyectos TIC </t>
  </si>
  <si>
    <t>El líder técnico y el líder funcional del proyecto TIC, antes de viabilizar un proyecto, durante la planeación y estructuración deberán establecer los mecanismos y metodologías aplicables para contar con un marco de trabajo que permita hacer estimaciones razonables de recursos y costos, incluyendo restricciones  en el alcance, tiempo, presupuesto y calidad. Cuando el proyecto TIC no es viable se reformulará o descartará</t>
  </si>
  <si>
    <t>Porcentaje de viabilidad de proyectos TI = # de proyectos TI viabilizados / # proyectos TI analizados. Con frecuenciaAnual (con la construcción del PETI)</t>
  </si>
  <si>
    <t>Elaborar Políticas de Disponibilidad del Servicio e Información, estándares de Tecnologías de la Información - TI, Metodología y criterios de evaluación de alternativas de solución e inversión en TI</t>
  </si>
  <si>
    <t>El Jefe OTIC y sus coordinadores</t>
  </si>
  <si>
    <t>El Jefe de la OTIC, cuando sea aplicable, solicitará a la secretaría del Comité Institucional de Gestión y Desempeño incluir en la agenda la presentación de inconvenientes presentados en los proyectos TI en la vigencia.</t>
  </si>
  <si>
    <t xml:space="preserve"> Inconvenientes presentados en los proyectos TI en la vigencia (producto) =  Inconvenientes presentados en los proyectos TI en la vigencia. Con frecuenciaAnual</t>
  </si>
  <si>
    <t xml:space="preserve">Coordinar la implementación de las Políticas de Disponibilidad del Servicio e Información, estándares de Tecnologías de la Información - TI, Metodología y criterios de evaluación de alternativas de solución e inversión en TI	</t>
  </si>
  <si>
    <t>El jefe de OTIC y su equipo de trabajo semanalmente realizará seguimiento a las actividades y proyectos TI, teniendo en cuenta el informe mensual de avances del PETI elaborado por el Coordinador del grupo de Gobierno digital. En caso de detectar atrasos definirá acciones que los mitiguen.</t>
  </si>
  <si>
    <t>Porcentaje de ejecución de proyectos PETI = # de proyectos mapa de ruta ejecutados por la Oficina TIC / 
Total de proyectos planeados en el mapa de ruta. Con frecuencia Mensual</t>
  </si>
  <si>
    <t>Incumplimiento de los acuerdos de niveles de servicio establecidos.</t>
  </si>
  <si>
    <t>Falta de caracterización y estructuración de niveles de servicio que atiendan el catálogo de servicios de TI</t>
  </si>
  <si>
    <t>Posibilidad de Pérdida Económica y Reputacional por Incumplimiento de los acuerdos de niveles de servicio establecidos. debido a Falta de caracterización y estructuración de niveles de servicio que atiendan el catálogo de servicios de TI</t>
  </si>
  <si>
    <t>Los coordinadores de los grupos de Gobierno Digital, Sistemas de Información, Servicios Tecnológicos y Gestión de Información, anualmente documentarán el catálogo con propuesta de acuerdos de nivel de servicio para su posterior formalización. En caso de detectar oportunidades de mejora procederán a actualizar el catálogo.</t>
  </si>
  <si>
    <t>Catálogo de servicios de TI actualizado (producto) = Catálogo de servicios de TI actualizado. Con frecuenciaAnual</t>
  </si>
  <si>
    <t xml:space="preserve">Los coordinadores de los grupos de Gobierno Digital, Sistemas de Información, Servicios Tecnológicos y Gestión de Información, mensualmente, realizarán monitoreo y seguimiento a los acuerdos de niveles de servicio del catálogo de TI. En el evento de identificar incumplimientos analizará su naturaleza y procederá a subsanarlos.	</t>
  </si>
  <si>
    <t>Porcentaje de incumplimientos de ANS = # de incumplimientos de ANS / # ANS pactados. Con frecuenciaMensual</t>
  </si>
  <si>
    <t>ETIC-RG-2</t>
  </si>
  <si>
    <t>ETIC-RG-3</t>
  </si>
  <si>
    <t>ETIC-RG-4</t>
  </si>
  <si>
    <t>incluido en  la versión 1 de ETIC-MR-1 MAPA DE RIESGO DEL PROCESO ETIC implementado en KAWAK mediante le ID 3100, aprobado el 19/09/22.</t>
  </si>
  <si>
    <t>MEIT-RG-1</t>
  </si>
  <si>
    <t>Estructurar los Proyectos para la contratación de los estudios, diseños, obras de infraestructura de transporte e interventoría de los modos de transporte a cargo del INVIAS, acorde con los planes y programas del gobierno nacional, desde la Subdirección de Estructuración, de conformidad al Plan Maestro de Transporte Intermodal, la Subdirección de Planificación e insumos de las unidades ejecutoras.</t>
  </si>
  <si>
    <t>Estructurar proyectos no articulados al Plan Maestro de Transporte Intermodal, planificación de la infraestructura, lineamientos de la entidad y/o necesidades de los usuarios</t>
  </si>
  <si>
    <t>Deficiencias en la recolección y análisis de la información requerida para la definición del alcance real del proyecto</t>
  </si>
  <si>
    <t>Posibilidad de Pérdida Económica por Estructurar proyectos no articulados al Plan Maestro de Transporte Intermodal, planificación de la infraestructura, lineamientos de la entidad y/o necesidades de los usuarios debido a Deficiencias en la recolección y análisis de la información requerida para la definición del alcance real del proyecto</t>
  </si>
  <si>
    <t>Ingeniero estructurador del proyecto cada vez que estructure un proyecto revisará y evaluará los insumos técnicos de acuerdo con lo establecido en el capítulo 7.2.3 Revisión y Evaluación, de la “Guía de Estructuración de proyectos”, dejando constancia en el formato correspondiente (FPR-SEP-01 Lista de Chequeo, FPR-SEP-02 formato de revisión y análisis de insumo, FPR-SEP-03 Regleta Vial y FPR-SEP-04 formato Visita e información actual del proyecto). 
En caso de presentar dudas en el desarrollo de la lectura, análisis y revisión de los insumos, el equipo estructurador deberá solicitar aclaración por medio de memorando a la unidad ejecutora, si estas son resueltas se da continuidad al proceso, si, por el contrario, dichas dudas son de fondo y no son resueltas, se realizará devolución del insumo notificando por memorando y no se dará continuidad al proceso.</t>
  </si>
  <si>
    <t>Porcentaje de aclaración de información = Nº veces que se solicita aclaración a las Unidades Ejecutoras / Nº de proyectos estructurados. Con frecuencia Trimestral</t>
  </si>
  <si>
    <t>Ingeniero estructurador del proyecto cada vez que inicie un trámite de estructuración de proyecto, verificará que los insumos recibidos cumplan con los requisitos mínimos establecidos en el numeral 7.2.2. Recepción del Insumo técnico según tipología y categoría de proyecto, de la “Guía de Estructuración de proyectos”, dejando constancia en el formato FPR-SEP-01 LISTA DE CHEQUEO.
 En el evento de detectar inconsistencias deberá solicitar aclaración por medio de memorando a la unidad ejecutora</t>
  </si>
  <si>
    <t>Porcentaje de aclaración de información  = Nº veces que se solicita aclaración a las Unidades Ejecutoras / Nº de proyectos estructurados. Con frecuencia Trimestral</t>
  </si>
  <si>
    <t>Cada vez que se requiera estructurar un proyecto, el líder de cada proceso realizará visitas técnicas de reconocimiento y recolección de información referente a fuentes de materiales, botaderos, sitios críticos, necesidades de la vía, entre otras. En el evento de no poder realizar el desplazamiento recolectará la información por medio de entes debidamente constituidos y/o Direcciones Territoriales</t>
  </si>
  <si>
    <t>Porcentaje de proyectos con visitas realizadas = Nº de proyectos con visitas realizadas / Nº de proyectos estructurados. Con frecuencia Trimestral</t>
  </si>
  <si>
    <t>Ingeniero estructurador del proyecto cada vez que reciba una necesidad por parte de planificación actualizará la Matriz de priorización de proyectos validando que si están alineados al plan maestro de transporte intermodal y a los lineamientos de la entidad y procederá a coordinar con el líder de la parte técnica la estructuración del proyecto. En el evento de identificar que la necesidad no este alineada al plan maestro de transporte intermodal o  los lineamientos de la entidad  quedará en revisión de pertinencia de estructuración.</t>
  </si>
  <si>
    <t>Matriz de priorización de proyectos actualizada (producto) = Matriz de priorización de proyectos actualizada (producto). Con frecuencia Trimestral</t>
  </si>
  <si>
    <t>El equipo estructurador, cada vez que se reciba una solicitud de estructuración de un proyecto, verificará el cumplimiento de los documentos precontractuales, de acuerdo con los linemaientos de la entidad. Con esto, el equipo jurídico de la SEP dará visto bueno (correo electronico) de la conformidad de lo evaluado. En el evento de detectar inconsistencias deberá solicitar aclaración por medio de  correo electrónico al grupo estructurador.</t>
  </si>
  <si>
    <t>Porcentaje de aclaración de información por parte del equipo estructurador = Nº veces que se solicita aclaración a las Unidades Ejecutoras por parte del equipo estructurador / Nº de proyectos estructurados. Con frecuencia Trimestral</t>
  </si>
  <si>
    <t xml:space="preserve">Realizar socialización de la Guía de Estructuración de proyectos de acuerdo con cronograma	</t>
  </si>
  <si>
    <t>Reportar cada dos meses el monitoreo de los controles a la Oficina Asesora de Planeación</t>
  </si>
  <si>
    <t>Profesional asignado de la socilaizaciòn de la Guia de Estructuraciòn</t>
  </si>
  <si>
    <t>octubre de 2022.</t>
  </si>
  <si>
    <t>Diciembre de 2022.</t>
  </si>
  <si>
    <t>Octubre de 2022.</t>
  </si>
  <si>
    <t>GESTION DEL RIESGO DE PROYECTOS DE INFRAESTRUCTURA DE TRANSPORTE</t>
  </si>
  <si>
    <t>Orientar las acciones del Instituto Nacional de Vías INVIAS para la identificación, priorización, formulación, programación y seguimiento del riesgo en el 100%  de la infraestructura de transporte que se intervenga antes del 2024, en el marco de la política pública y sus procesos de conocimiento, reducción y manejo de desastres; contribuyendo a proteger a la población y mejorar la sostenibilidad del Instituto  a través de fortalecimiento institucional, capacitación a recursos humano, uso de nuevas tecnologías y de herramientas generadas a nivel nacional o internacional.</t>
  </si>
  <si>
    <t>MRPI-RG-1</t>
  </si>
  <si>
    <t>Posibilidad de Pérdida Económica y Reputacional por Intervención de la infraestructura vial SIN tener en cuenta la interacción del entorno  debido a No coordinación técnica con el ordenamiento territorial del área de influencia de la infraestructura de transporte</t>
  </si>
  <si>
    <t xml:space="preserve"> Porcentaje de articulación documental para la correcta incorporación de la GRD = N° de documentos del INVIAS articulados con los aspectos técnicos, ambientales y sociales para la correcta incorporación de la GRD en los proyectos / N° de documentos evaluados. Con frecuencia Anual (corte Junio)</t>
  </si>
  <si>
    <t xml:space="preserve">Profesionales del grupo de Conocimiento del Riesgo, anualmente capacitarán a los funcionarios y contratistas encargados de intervenciones de gestión de riesgos en la infraestructura vial, dejando constancia en el registro de asistencia y una hoja de vida de cada tramo vial a cargo.  </t>
  </si>
  <si>
    <t>Gestión de riesgo en la infraestructura vial = N° de Km de infraestructura Vial con análisis de riesgos y acciones reducción / N° de Km a cargo de Invias. Con frecuencia Anual (corte Junio)</t>
  </si>
  <si>
    <t>Subdirectora de Gestión del Riesgo, realizará seguimiento anual a la implementación del plan de gestión del riesgo del INVIAS y en el evento de detectar oportunidades de mejora procederá a proponer una actualización</t>
  </si>
  <si>
    <t>Seguimiento a la implementación del plan de gestión del riesgo del INVIAS = N° seguimientos a la implementación del plan de gestión del riesgo del INVIAS / N° seguimientos programados a la implementación del plan de gestión del riesgo del INVIAS. Con frecuencia Anual (corte Junio)</t>
  </si>
  <si>
    <t>Mensual desde Septiembre 2022</t>
  </si>
  <si>
    <t>Realizar seguimiento trimestral al cumplimiento de los controles del riesgo</t>
  </si>
  <si>
    <t>incluido en  la versión 1 de EMRPI-MR-1MAPA DE RIESGO DEL PROCESO MRPI implementado en KAWAK mediante le ID 3126, aprobado el 28/10/22.</t>
  </si>
  <si>
    <t>Proceso nuevo
Incluido en  la versión 1 de MEIT-MR-1 MAPA DE RIESGO DEL PROCESO MEI implementado en KAWAK mediante le ID 3123, aprobado el 28/10/22</t>
  </si>
  <si>
    <t>incluido en  la versión 1 de ETHU-MR-1 MAPA DE RIESGO DEL PROCESO ETHU implementado en KAWAK mediante le ID 3103, aprobado el 7/10/22.</t>
  </si>
  <si>
    <t>Gestionar el desarrollo integral del talento humano del Instituto Nacional de Vías, mediante los recursos humanos, financieros y tecnológicos asignados en cada vigencia, través de la regulación de ciclo del servidor público (ingreso, desarrollo y retiro), del bienestar laboral, el fortalecimiento de las competencias laborales y la seguridad y salud en el trabajo, con el fin de fomentar el logro de las metas, objetivos organizacionales y generación de valor público.</t>
  </si>
  <si>
    <t>Inconsistencias y dilaciones en los procesos de contratación de Prestación de Servicios y de Apoyo a la Gestión</t>
  </si>
  <si>
    <t>Debilidades en la identificación y programación de las necesidades de contratación</t>
  </si>
  <si>
    <t>Posibilidad de Pérdida Económica por Inconsistencias y dilaciones en los procesos de contratación de Prestación de Servicios y de Apoyo a la Gestión debido a Debilidades en la identificación y programación de las necesidades de contratación</t>
  </si>
  <si>
    <t>Relaciones laborales</t>
  </si>
  <si>
    <t>Líder del Grupo y equipo del Grupo de Servicios Profesionales y Apoyo a la Gestión, anualmente elaborará una herramienta del Plan de Contratación de Prestación de Servicios y Apoyo a la Gestión y los socializará. En el evento de identificar oportunidades de mejora en la herramienta se actualizará.</t>
  </si>
  <si>
    <t>Cobertura de la socialización de la herramienta = Nº de dependencias a las que se le realiza la socialización de la herramienta / Nº de dependencias de la entidad. Con frecuencia Semestral (corte 1 de enero - 1 julio)</t>
  </si>
  <si>
    <t>El Grupo de Servicios Profesionales y de Apoyo a la Gestión deberá verificar que la línea a contratar se encuentre dentro del Plan Anual de Adquisiciones y en caso negativo deberá solicitar al jefe de la Unidad Ejecutora su inclusión</t>
  </si>
  <si>
    <t>Número de Ajustes solicitados a las Unidades Ejecutoras (ESTADÍSTICA) = Nº de Ajustes solicitados a las Unidades Ejecutoras. Con frecuencia Anual</t>
  </si>
  <si>
    <t>Dificultades en el cumplimiento de las actividades de bienestar y salud de los funcionarios</t>
  </si>
  <si>
    <t>Falta de recursos</t>
  </si>
  <si>
    <t>Posibilidad de Pérdida Económica por Dificultades en el cumplimiento de las actividades de bienestar y salud de los funcionarios debido a Falta de recursos</t>
  </si>
  <si>
    <t>El Subdirector de Gestión Humana y el Coordinador del Grupo de Bienestar y Seguridad y Salud anualmente elaborará el plan de necesidades de Bienestar a incluir en el Plan Anual de Adquisiciones y cuando aplique solicitará el respectivo ajuste</t>
  </si>
  <si>
    <t>Plan de necesidades presentado (PRODUCTO) = Plan de necesidades presentado. Con frecuenciaAnual</t>
  </si>
  <si>
    <t>El Subdirector de Gestión Humana y el Coordinador del Grupo de Bienestar y Seguridad y Salud gestionará alianzas estratégicas para desarrollar actividades sin costo o con beneficios económicos</t>
  </si>
  <si>
    <t>Número de alianzas gestionadas (ESTADÍSTICA)  = Nº de alianzas gestionadas. Con frecuenciaAnual</t>
  </si>
  <si>
    <t xml:space="preserve">No reconocimiento de la incapacidad por parte de la EPS </t>
  </si>
  <si>
    <t>Reporte inoportuno o incompleto de la incapacidad por parte del funcionario</t>
  </si>
  <si>
    <t>Posibilidad de Pérdida Económica y Reputacional por No reconocimiento de la incapacidad por parte de la EPS  debido a Reporte inoportuno o incompleto de la incapacidad por parte del funcionario</t>
  </si>
  <si>
    <t>Subdirector de Gestión Humana semestralmente definirá lineamientos y mecanismos para el reporte  de incapacidades por parte de los Funcionarios y  lo socializará mediante memorando o piezas gráficas. En el evento de identificar oportunidades de mejora o novedades normativas procederá a actualizar los lineamientos.</t>
  </si>
  <si>
    <t>Cobertura de la Socialización = Nº de funcionarios a los que se realizó la socialización / Nº total de funcionarios. Con frecuenciaSemestral</t>
  </si>
  <si>
    <t>Comité de la Escuela Corporativa con apoyo de Subdirector Administrativo y Subdrector de Gestión Humana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t>
  </si>
  <si>
    <t>Porcentaje de Capacitación de Multiplicadores = (Multiplicadores capacitados / Multiplicadores Identificados)*100. Con frecuenciaTrimestral</t>
  </si>
  <si>
    <t>EGTH-RG-1</t>
  </si>
  <si>
    <t>EGTH-RG-2</t>
  </si>
  <si>
    <t>EGTH-RG-3</t>
  </si>
  <si>
    <t>EGTH-RG-4</t>
  </si>
  <si>
    <t>Reportar a la Oficina Asesora de Planeación la Ejecución de los Controles trimestralmente</t>
  </si>
  <si>
    <t>Líder del Grupo y equipo del Grupo de Servicios Profesionales y Apoyo a la Gestión</t>
  </si>
  <si>
    <t>Reportar trimestralmente a la Oficina Asesora de Planeación el cumplimiento de los controles del Riesgo</t>
  </si>
  <si>
    <t>Coordinador del grupo de Bienestar y SST</t>
  </si>
  <si>
    <t>Reportar trimestralmente a la Oficina Asesora de Planeación el monitoreo de la activid</t>
  </si>
  <si>
    <t>Subdirector de Gestión Humana, coordinador Grupo Gestión de Talento Humano y profesional a cargo del tema de incapacidades</t>
  </si>
  <si>
    <t xml:space="preserve">Reportar trimestralmente a la Oficina Asesora de Planeación el monitoreo de la actividad de control	</t>
  </si>
  <si>
    <t>CONTROL DE CAMBIOS</t>
  </si>
  <si>
    <t>Actualización con información de los mapas de riesgo por proceoss aprobados por los líderes de proceso en mes de septiembre:
1.	Un riesgo incluido en  la versión 1 de MRTI-MR-1 MAPA DE RIESGO DEL PROCESO MRTI implementado en KAWAK mediante le ID 3125, aprobado el 29/09/22.
2.	dos riesgos incluidos en  la versión 1 de MPIT-MR-1 MAPA DE RIESGO DEL PROCESO MPIT implementado en KAWAK mediante le ID 3106, aprobado el 26/09/22.
3.	Un riesgo incluido en  la versión 1 de EVCD-MR-1 MAPA DE RIESGO DEL PROCESO EVCD implementado en KAWAK mediante le ID 3129, aprobado el 28/09/22.
4.	Cuatro riesgos incluidos en  la versión 1 de ETIC-MR-1 MAPA DE RIESGO DEL PROCESO ETIC implementado en KAWAK mediante le ID 3100, aprobado el 19/09/22.</t>
  </si>
  <si>
    <t>V4</t>
  </si>
  <si>
    <t xml:space="preserve"> Novedades Octubre de 2022
1.	Un nuevo riesgo tomado de la Versión 1 de MEIT-MR-1 MAPA DE RIESGO DEL PROCESO MEI implementado en KAWAK mediante le ID 3123, aprobado el 28/10/22
2.	Un nuevo riesgo tomado de la Versión incluido en la versión 1 de EMRPI-MR-1MAPA DE RIESGO DEL PROCESO MRPI implementado en KAWAK mediante le ID 3126, aprobado el 28/10/22.
3.	Cuatro nuevos riesgos, tomados de la Versión incluido en la versión 1 de ETHU-MR-1 MAPA DE RIESGO DEL PROCESO ETHU implementado en KAWAK mediante le ID 3103, aprobado el 7/10/22.</t>
  </si>
  <si>
    <t>V5</t>
  </si>
  <si>
    <t>incluido en  la versión 1 de 	
MEPI-MR-1
MAPA DE RIESGO DEL PROCESO MEPI implementado en KAWAK mediante le ID 3127, aprobado el 3/11/22.</t>
  </si>
  <si>
    <t>Ejecutar los proyectos de infraestructura, mediante la supervisión y seguimiento a contratos y/o convenios interadministrativos, en los modos carretero, férreo, fluvial y marítimo para entregar a los ciudadanos obras públicas que faciliten la movilidad de acuerdo con los estándares de calidad contratados durante las vigencias presupuestales respectivas, de conformidad con los recursos de inversión asignados.</t>
  </si>
  <si>
    <t>MEPI-RG-1</t>
  </si>
  <si>
    <t>MEPI-RG-2</t>
  </si>
  <si>
    <t>desatención a la conectividad regional</t>
  </si>
  <si>
    <t>escasos recursos financieros para la ejecución total de los programas y/o proyectos, demoras por parte de los entes territoriales en los procesos de selección, contratación, liquidación  y/o retrasos en la ejecución por parte de los Contratistas de Obra</t>
  </si>
  <si>
    <t>Posibilidad de Pérdida Reputacional por desatención a la conectividad regional debido a escasos recursos financieros para la ejecución total de los programas y/o proyectos, demoras por parte de los entes territoriales en los procesos de selección, contratación, liquidación  y/o retrasos en la ejecución por parte de los Contratistas de Obra</t>
  </si>
  <si>
    <t>Porcentaje de avance en envío a la Subdirección de Estructuración de Proyectos, de los programas de conectividad regional = No. de procesos de los programas de conectividad regional enviados a la Subdirección de Estructuración de Proyectos / Total de procesos de los programas de conectividad regional. Con frecuencia TRIMESTRAL (corte  1° y 2° trimestre)</t>
  </si>
  <si>
    <t xml:space="preserve">Moderado </t>
  </si>
  <si>
    <t>Porcentaje de interventorías de los programas de conectividad regional que realizaron comités de seguimiento a los contratos de obra derivados de los convenios interadministrativos. = No. de contratos de interventorías de los programas de conectividad regional que realizaron comité de seguimiento a los contratos de obra derivados de los convenios interadministrativos / No. total de interventorías de los programas de conectividad regional. Con frecuencia TRIMESTRAL (corte  1°, 2°, 3°, 4° trimestre)</t>
  </si>
  <si>
    <t>Porcentaje de Interventorías de  los programas de conectividad regional que por demoras en el cumplimiento de las obligaciones de las mismas, potencialmente puedan causar desatención en la conectividad regional. = No. contratos de interventoría de los programas de conectividad regional con PAS iniciados / No. de contratos de interventoría de los Programas de conectividad regional con reporte de incumplimiento. Con frecuencia TRIMESTRAL (corte  1°, 2°, 3°, 4° trimestre)</t>
  </si>
  <si>
    <t>desmejoramiento de la infraestructura vial intermodal</t>
  </si>
  <si>
    <t>escasos recursos financieros para la ejecución de los programas y/o proyectos y complejidad o contingencias en relación con permisos ambientales, sociales, trámites prediales, normatividad, climáticos, orden público, entre otros</t>
  </si>
  <si>
    <t>Posibilidad de Pérdida Económica y Reputacional por desmejoramiento de la infraestructura vial intermodal debido a escasos recursos financieros para la ejecución de los programas y/o proyectos y complejidad o contingencias en relación con permisos ambientales, sociales, trámites prediales, normatividad, climáticos, orden público, entre otros</t>
  </si>
  <si>
    <t>Porcentaje de avance en envío a la Subdirección de Estructuración de Proyectos = No. de procesos precontractuales enviados a la Subdirección de Estructuración de Proyectos/ Total de procesos precontractuales. Con frecuenciaTRIMESTRAL (corte  1° y 2° trimestre)</t>
  </si>
  <si>
    <t>Porcentaje de contratos de obra y/o convenios que realizaron comités de seguimiento = No. de contratos de obra y/o convenios que realizaron comités de seguimiento / No. total de contratos de obra y/o convenios. Con frecuenciaTRIMESTRAL (corte  1°, 2°, 3°, 4° trimestre)</t>
  </si>
  <si>
    <t>Porcentaje de contratos de obra y/o convenios que potencialmente puedan desmejorar la infraestructura = No. contratos de obra y/o convenios con PAS iniciados / No.  de contratos de obra y/o convenios con incumplimiento reportado. Con frecuencia TRIMESTRAL (corte  1°, 2°, 3°, 4° trimestre)</t>
  </si>
  <si>
    <t xml:space="preserve">Realizar seguimiento </t>
  </si>
  <si>
    <t>Director(a) de Ejecución y Operación 
Mediante memorando, durante el primer trimestre del año se solicitará al Subdirector(a) de Vías Regionales celeridad en la elaboración de los documentos requeridos  para el envío a la Subdirección de Estructuración de Proyectos,  de acuerdo con los recursos disponibles, para la estructuración de convenios interadministrativos y la apertura de procesos de selección para las interventorías de los programas de conectividad regional</t>
  </si>
  <si>
    <t>Director(a) de Ejecución y Operación 
Mediante memorando, trimestralmente se solicitará al Subdirector(a) de Vías Regionales la verificación de que las interventorías de los programas de conectividad regional, hayan realizado al menos un comité de seguimiento mensual, a los contratos derivados de los convenios interadministrativos.</t>
  </si>
  <si>
    <t>Director(a) de Ejecución y Operación 
Mediante memorando, trimestralmente se  solicitará al Subdirector(a) de Vías Regionales un reporte de contratos con incumplimiento e informe del  inicio de los procesos administrativos sancionatorios frente a los incumplimientos</t>
  </si>
  <si>
    <t xml:space="preserve">Director(a) de Ejecución y Operación
Mediante memorando circular, durante el primer trimestre del año se solicitará a las dependencias de la Dirección de Ejecución y Operación la celeridad en la elaboración de los presupuestos oficiales y anexos técnicos para el envío a la Subdirección de Estructuración de Proyectos, de acuerdo con los recursos disponibles  y el plazo de ejecución de las obras </t>
  </si>
  <si>
    <t>Director(a) de Ejecución y Operación
Mediante memorando circular, trimestralmente se solicitará a cada dependencia un reporte en el cual se verifique que se haya realizado al menos un comité de seguimiento por contrato de obra y/o convenio en cada mes.</t>
  </si>
  <si>
    <t xml:space="preserve">Director(a) de Ejecución y Operación
Mediante memorando circular, trimestralmente se solicitará  a cada dependencia de la Dirección de Ejecución y Operación un reporte de contratos con incumplimiento e informe del  inicio de los procesos administrativos sancionatorios frente a los incumplimientos.
</t>
  </si>
  <si>
    <t>Una vez aprobado el riesgo</t>
  </si>
  <si>
    <t>Garantizar la conservación, integridad y completitud de los archivos documentales institucionales a través de medios tecnológicos y con base en los lineamientos del archivo general de la nación, para ofrecer servicios de calidad a los diferentes grupos de interés</t>
  </si>
  <si>
    <t>ADOC-RG-1</t>
  </si>
  <si>
    <t>Inadecuada conservación y archivo de documentos, por parte de las áreas responsables de su custodia</t>
  </si>
  <si>
    <t xml:space="preserve"> Incumplimiento de las políticas y procedimientos relacionados con la gestión documental del instituto</t>
  </si>
  <si>
    <t>Posibilidad de Pérdida Económica y Reputacional por Inadecuada conservación y archivo de documentos, por parte de las áreas responsables de su custodia debido a  Incumplimiento de las políticas y procedimientos relacionados con la gestión documental del instituto</t>
  </si>
  <si>
    <t>Usuarios, productos y prácticas</t>
  </si>
  <si>
    <t>Controlar los recursos financieros, presupuestales y contables asignados en cada vigencia, con el recibo de la información y su oportuna revisión, registro y verificación, para generar informes y estados financieros razonables, que sirvan de insumo para la toma de decisiones.</t>
  </si>
  <si>
    <t>AFIN-RG-1</t>
  </si>
  <si>
    <t>AFIN-RG-2</t>
  </si>
  <si>
    <t>No reporte de informaciòn de hechos econòmicos  ocurridos en cualquier dependencia de la entidad</t>
  </si>
  <si>
    <t>Posibilidad de Pérdida Reputacional por generar informes y estados financieros no razonables debido a No reporte de informaciòn de hechos econòmicos  ocurridos en cualquier dependencia de la entidad</t>
  </si>
  <si>
    <t>Registro de hechos econòmicos = Nº  de hechos economicos registrados / Nº de hechos economicos recibidos con soportes . Con frecuencia Trimestral</t>
  </si>
  <si>
    <t>Realizar trimestralmente un seguimiento a la implmentación de los controles vigentes</t>
  </si>
  <si>
    <t xml:space="preserve">Cordinadores de lo grupos de Contabilidad, cuentas por pagar y tesorería.
Facilitador del MIPG </t>
  </si>
  <si>
    <t>Concilaiciòn por  áreas origen de información = N° de  áreas origen de información concilidas / N° de  áreas origen de información. Con frecuencia Trimestral</t>
  </si>
  <si>
    <t>Cumplimeinto de políticas contables de depuración ordinaria = Porcentaje de Cumplimeinto de políticas contables de depuración ordinaria. Con frecuencia Semestral</t>
  </si>
  <si>
    <t>Notas Contables  = Nº de situaciones estructurales reveladas en en las Notas Contables / Nº de situaciones estructurales . Con frecuencia Anual</t>
  </si>
  <si>
    <t>Cierre financiero de cada vigencia = Porcentaje de cumplimeitnod del plan de cierre financiero de cada vigencia. Con frecuencia Anual</t>
  </si>
  <si>
    <t>Omisión o error en la aplicación de deducciones o descuentos</t>
  </si>
  <si>
    <t>Posibilidad de Pérdida Económica y Reputacional por Quejas, demandas o sanciones al efectuar PAGO DE LAS OBLIGACIONES CON INCONSISTENCIAS  debido a Omisión o error en la aplicación de deducciones o descuentos</t>
  </si>
  <si>
    <t xml:space="preserve"> Coordinador del Grupo de Cuentas por pagar y el profesional asigando a la liquidación de cuentas verificarán si los soportes de las obligaciones radicadas, están acordes con la resolución y la normatividad tributaria vigente (Devolución de la cuenta mediante  glosas  para corrección de inconsistencias) en cada radicado.</t>
  </si>
  <si>
    <t>Porcentaje de devoluciones = N° de glozas /N° de cuentas. Con frecuenciaMensual</t>
  </si>
  <si>
    <t xml:space="preserve"> Coordinador del Grupo de Cuentas por pagar y el profesional asigando a la liquidación de cuentas efectuarán verificaciones  internas para la detección oportuna de errores    (Devolución de la cuenta mediante  glosas  para corrección de inconsistencias) en cada radicado.</t>
  </si>
  <si>
    <t>Cuentas pagadas = N° de cuentas pagadas /N° de cuentas recibidas. Con frecuencia Mensual</t>
  </si>
  <si>
    <t>Coordinador del Grupo de Cuentas por pagar y el profesional asigando a la liquidación de cuentas efectuarán correcciones en la liquidacion de cuentas (devolución de valores en exceso o compensar con siguiente cuentas)</t>
  </si>
  <si>
    <t>Número de requerimientos de correcciones = Número de requerimientos de correcciones. Con frecuencia Anual (1° trimestre)</t>
  </si>
  <si>
    <t xml:space="preserve">Cordinadores y Facilitador del MIPG </t>
  </si>
  <si>
    <t>Una vez se apruebe el riesgo</t>
  </si>
  <si>
    <t>Atender oportunamente a nuestros grupos de valor a través de los diferentes canales de atención para garantizar el acceso a información, trámites y servicios del INVIAS en cada vigencia, con el fin de generar una buena imagen institucional.</t>
  </si>
  <si>
    <t>ARCI-RG-1</t>
  </si>
  <si>
    <t>Atención y direccionamiento inadecuado y/o inoportuno a los usuarios</t>
  </si>
  <si>
    <t>Posibilidad de Pérdida Reputacional por Atención y direccionamiento inadecuado y/o inoportuno a los usuarios debido a Falta de personal </t>
  </si>
  <si>
    <t>Director General Con apoyo de la Secretaria General - Subdirector Administrativo,  Subdirector de Gestión Humana y Coordinador  de Atención y Relacionamiento Ciudadano
Verificar, anualmente, la suficiencia del personal para el desarrollo de actividades de servicio al ciudadano en la entidad. (teniendo en cuenta la Planta de Personal aprobada, número de cargos previstos y el Manual Específico de Funciones y competencias). Al detectar insuficiencia de personal se formulara el Plan Anual de Vacantes y previsión de recursos humanos.</t>
  </si>
  <si>
    <t>Provisión de vacantes =  # Cargos provistos /# vacantes existentes. Con frecuencia Anual (1° trimestre)</t>
  </si>
  <si>
    <t>junio de 2022</t>
  </si>
  <si>
    <t>septiembre de 2022</t>
  </si>
  <si>
    <t>Director General Con apoyo de la Secretaria General - Subdirector Administrativo y Coordinador  de Atención y Relacionamiento Ciudadano.
Verificar semestralmente la pertinencia de contratar por prestación de servicios el personal suficiente o necesario para el apoyo a la gestión o profesional.</t>
  </si>
  <si>
    <t>Necesidad de la contratación = # de contratos celebrados / # de contratos requeridos. Con frecuencia Semestral (1° y 3° trimestre)</t>
  </si>
  <si>
    <t>Director General Con apoyo de la Secretaria General, Jefe de Oficina TIC, Subdirector Administrativo y Coordinador  de Atención y Relacionamiento al Ciudadano.
Verificar anualmente suficiencia tecnólogica necesaria para garantizar un servicio oportuno a los grupos de valor</t>
  </si>
  <si>
    <t xml:space="preserve"> Suficiencia tecnólogica  = # de soluciones tecnologicas aplicadas / # solicitudes tecnologicas requeridas. Con frecuencia Anual (1° trimestre)</t>
  </si>
  <si>
    <t xml:space="preserve"> Incumplimiento protección de los datos personales = # de casos con incuplimiento a la normatividad de protección de los datos personales  / # Total de solicitudes recibidas. Con frecuencia Anual (1° trimestre)</t>
  </si>
  <si>
    <t>incluido en  la versión 1 de 	ARCI-MR-1 MAPA DE RIESGO DEL PROCESO ARCI implementado en KAWAK mediante le ID 3107, aprobado el 4/11/22.</t>
  </si>
  <si>
    <t>incluido en  la versión 1 de EVES-MR-1 MAPA DE RIESGO DEL PROCESO EVES implementado en KAWAK mediante le ID 3128, aprobado el 15/11/22.</t>
  </si>
  <si>
    <t>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del 100% del Plan Anual de Auditorías, de los roles establecidos por la norma y el esquema de las líneas de defensa.</t>
  </si>
  <si>
    <t>EVES-RG-1</t>
  </si>
  <si>
    <t>Revisión de productos = N.º de productos revisados / N.º de productos elaborados. Con frecuencia Trimestral</t>
  </si>
  <si>
    <t>Coordinador Grupo de Evaluación y Seguimiento
Coordinador Grupo de Entes Externos y Reportes</t>
  </si>
  <si>
    <t>Junio 2021 y diciembre 2021 y diciembre de 2022</t>
  </si>
  <si>
    <t>El Jefe de la Oficina de Control Interno con apoyo de los Coordinadores de Grupo de la OCI, identificará anualmente necesidades de capacitación en las normas que rigen el ejercicio de auditoría de acuerdo con el marco internacional para la práctica profesional de la auditoría interna y solicitará la inclusión de los temas en el Plan Institucional de Capacitación.</t>
  </si>
  <si>
    <t>Necesidades de capacitación  = N.º de Necesidades de capacitación atendidas mediante el PIC /N.º de Necesidades de capacitación detectadas. Con frecuencia Anual</t>
  </si>
  <si>
    <t>Asistencia a capacitaciones equipos transversales OCI = N.º de  capacitaciones con participación del equipo interno OCI / N.º de  capacitaciones programadas por los equipos transversales OCI. Con frecuencia Trimestral</t>
  </si>
  <si>
    <t>incluido en  la versión 1 de AFIN-MR-1 MAPA DE RIESGO DEL PROCESO AFIN implementado en KAWAK mediante le ID 3112, aprobado el 4/11/22.</t>
  </si>
  <si>
    <t xml:space="preserve"> Novedades noviembre de 2022
1.	Dos  (2) riesgos tomados  de la versión 1 de MEPI-MR-1 MAPA DE RIESGO DEL PROCESO MEPI implementado en KAWAK mediante le ID 3127, aprobado el 3/11/22.
2.	Dos (2) riesgso tomados de   la versión 1 de AFIN-MR-1 MAPA DE RIESGO DEL PROCESO AFIN implementado en KAWAK mediante le ID 3112, aprobado el 4/11/22.
3.	Uno (1) riesgo tomado de  la versión 1 de ARCI-MR-1 MAPA DE RIESGO DEL PROCESO ARCI implementado en KAWAK mediante le ID 3107, aprobado el 4/11/22.
4. Uno (1) riesgo tomado de  la versión 1 de EVES-MR-1 MAPA DE RIESGO DEL PROCESO EVES implementado en KAWAK mediante le ID 3128, aprobado el 15/11/22.
5. el borrador de un riesgo de  la versión 1 de ADOC-MR-1 MAPA DE RIESGO DEL PROCESO ADOC implementado en KAWAK mediante le ID 3130, aprobado el 4/11/22.</t>
  </si>
  <si>
    <t>d</t>
  </si>
  <si>
    <t>Observaciòn de vigencia</t>
  </si>
  <si>
    <t>Continuará Vigente en 2023</t>
  </si>
  <si>
    <t xml:space="preserve">Omitir intencionalmente incumplimiento de requisitos  habilitantes y Direccionar las evaluaciones ponderativas  </t>
  </si>
  <si>
    <t>El Equipo Evaluador de procesos de selección realizará sustentación previa al Subdirector de Procesos de Selección o a su designado, con  los resultados de la evaluación preliminar; a fin de establecer la calidad de la misma. Se deberá llevar registro a través de cronograma. Durante la sustentación el Subdirector de Procesos de Selección Contractuales o su delegado realizará orientaciones pertinentes para garantizar una adecuada evaluación que sea publica en el SECOP dentro del informe preliminar</t>
  </si>
  <si>
    <t>#de sustentaciones realizadas/#de procesos programados para sustentar</t>
  </si>
  <si>
    <t xml:space="preserve">Programar capacitaciones con relación a los temas de valores, principios y código de ética .
</t>
  </si>
  <si>
    <t xml:space="preserve">Permitir la subsanación de requisitos no susceptibles de ser subsanados </t>
  </si>
  <si>
    <t>El Grupo evaluador de propuestas deberá, por una sola vez en el año, firmar un acuerdo de confidencialidad que incluya parámetros para garantizar el no favorecer a un proponente en un proceso de selección. En el evento de incumplimiento se informará  a las autoridades competentes.</t>
  </si>
  <si>
    <t xml:space="preserve">
# de acuerdos de confidencialidad suscritos/# de colaboradores asignados a la labor</t>
  </si>
  <si>
    <t>Realizar  reuniones con el fin de advertir modificaciones normativas, criterios de valoración y absolución de dudas por parte de los evaluadores.</t>
  </si>
  <si>
    <t xml:space="preserve">Aceptar subsanación extemporánea  </t>
  </si>
  <si>
    <t>La Subdirección realizará reuniones que se consideren necesarias,  con el fin de advertir modificaciones normativas, criterios de valoración y absolución de dudas por parte de los evaluadores</t>
  </si>
  <si>
    <t>#capacitaciones realizadas/#de capacitaciones programadas</t>
  </si>
  <si>
    <t>Sustentar los informes de evaluación y  dejar constancia en cronogramas de programación.</t>
  </si>
  <si>
    <t>Profesional designado de la Subdirección de Procesos de Selección Contractuales, cada vez que recibe una garantía, verificará el contenido y la autenticidad de la(s) misma(s)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</si>
  <si>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Realizar seguimiento al cumplimiento de la actividad de control.</t>
  </si>
  <si>
    <t>* Utilización indebida del chip.
* Confabulación del operador del vehículo con operario de las estaciones de servicio.</t>
  </si>
  <si>
    <t>Porcentaje de cambios autorizados =  (Numero de repuestos cambiados, originales/numero de repuestos autorizados)*100
Trimestralmente</t>
  </si>
  <si>
    <t>Reportar a la Oficina Asesora de Planeación el monitoreo del riesgo cada tres meses</t>
  </si>
  <si>
    <t>.Enero de 2023</t>
  </si>
  <si>
    <t>El supervisor de los contratos de mantenimiento, cuando recibe la solicitud e un ítem no incluido en la propuesta económica del contrato, solicitará mínimo 2 cotizaciones a concesionarios y calculará el promedio. Posteriormente revisa si la cotización coincide con los precios del mercado y autoriza si cumple, en caso contrario solicita más cotizaciones.</t>
  </si>
  <si>
    <t>Supervisor del contrato de combustible, Comparará,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</si>
  <si>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Porcentaje de consumo: # galones  consumidos / # galones asignados, quincenal.</t>
  </si>
  <si>
    <t>El operador o los jefes de transporte de cada unidad operativa, cada vez que curse una solicitud de mantenimiento, verificará que los trabajos de mantenimiento autorizados fueron finalmente ejecutados integralmente. En el evento de detectar inconformidades no se recibe el vehículo ni se da paso a la facturación, hasta que el servicio de mantenimiento se reciba a conformidad.</t>
  </si>
  <si>
    <t>Porcentaje de : N° de trabajos de mantenimiento recibidos a satisfacción / N° trabajos de mantenimiento autorizados en el periodo
Trimestralmente</t>
  </si>
  <si>
    <t>Falta de capacitación técnica y administrativa, de Leyes, Decretos, relacionados con el seguimiento a Contratos y Transparencia, a Supervisores y Gestores</t>
  </si>
  <si>
    <t>Multiples mesas en el último trimestre de 2022</t>
  </si>
  <si>
    <t>El Coordinador del grupo de Administración Documental o profesional desigando por dicho cordinador, realizará anualmente una jornada de socialización y asesorias sobre los documentos del proceso de GESTIÓN DOCUMENTAL dejando constancia en registro de asistencia</t>
  </si>
  <si>
    <t>El Coordinador del grupo de Administración Documental o profesional desigando por dicho cordinador, solicitará anualmente a la Escuela Corporativa incluir capacitaciones sobre gestión documental en el Plan Institucional de Capacitación</t>
  </si>
  <si>
    <t xml:space="preserve"> Socialización y asesorias sobre los documentos del proceso de GESTIÓN DOCUMENTAL = Jornada de socialización y asesorias sobre los documentos del proceso de GESTIÓN DOCUMENTAL realizada. Con frecuencia Anual</t>
  </si>
  <si>
    <t>Capacitaciones sobre gestión documental = Capacitaciones sobre gestión documental incluidas en el Plan Institucional de Capacitación. Con frecuencia Anual</t>
  </si>
  <si>
    <t xml:space="preserve">Proponer a la Escuela Corporativa incluir dentro de la inducción y/o reinducción una socialización sobre lineamientos internos de gestión documental </t>
  </si>
  <si>
    <t>Coordinador del grupo de Administración Documental</t>
  </si>
  <si>
    <t>Abril de 2023</t>
  </si>
  <si>
    <t>Era un borrador</t>
  </si>
  <si>
    <t>No hace parte del proceso REGLAMENTACIÓN TÉCNICA E INNOVACIÓN DE INFRAESTRUCTURA DE TRANSPORTE
Se abordó de otra forma desde PLANIFICACIÓN DE LA INFRAESTRUCTURA DE TRANSPORT</t>
  </si>
  <si>
    <t xml:space="preserve">No hace parte del proceso REGLAMENTACIÓN TÉCNICA E INNOVACIÓN DE INFRAESTRUCTURA DE TRANSPORTE
</t>
  </si>
  <si>
    <t xml:space="preserve">Actualizado  proceso REGLAMENTACIÓN TÉCNICA E INNOVACIÓN DE INFRAESTRUCTURA DE TRANSPORTE
</t>
  </si>
  <si>
    <t>Se abosrdó desde JECUCIÓN Y OPERACIÓN DE PROYECTOS DE INFRAESTRUCTURA DE TRANSP</t>
  </si>
  <si>
    <t>Se abordó desde ATENCIÓN Y RELACIONAMIENTO CIUDADANO</t>
  </si>
  <si>
    <t>Se abordó desde GESTIÓN FINANCIERA</t>
  </si>
  <si>
    <t xml:space="preserve">Era un borrador
</t>
  </si>
  <si>
    <t xml:space="preserve">Era un borrador
Se abordó desde GESTIÓN FINANCIERA
</t>
  </si>
  <si>
    <t>Se abordó desde EVALUACIÓN Y SEGUIMIENTO</t>
  </si>
  <si>
    <t>Se abordó desde COMPRA PÚBLICA</t>
  </si>
  <si>
    <t>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t>
  </si>
  <si>
    <t>ACPU-RG-1</t>
  </si>
  <si>
    <t>ACPU-RG-2</t>
  </si>
  <si>
    <t>Generación considerable de adendas para un proceso de selección</t>
  </si>
  <si>
    <t>Deficiencias en la Estructuración de procesos, asociada a la calidad de los documentos precontractuales, manifestada en pliegos definitivos.</t>
  </si>
  <si>
    <t>Posibilidad de Pérdida Económica y Reputacional por Generación considerable de adendas para un proceso de selección debido a Deficiencias en la Estructuración de procesos, asociada a la calidad de los documentos precontractuales, manifestada en pliegos definitivos.</t>
  </si>
  <si>
    <t>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Cuando se detectan observaciones se informan a la unidad ejecutora mediante memorando</t>
  </si>
  <si>
    <t xml:space="preserve">Número de revisiones de prepliegos asistidas por la SPSC = #de revisiones realizadas antes de publicación de prepliegos tramitadas por SICOR/ # Total de solicitudes de revisión recibidas por SICOR. Con frecuencia Trimestral </t>
  </si>
  <si>
    <t>Aceptar</t>
  </si>
  <si>
    <t>Cada lider evaluador de los procesos monitoreará el número de adendas efectuadas en un proceso de selección e informará mediante correo electrónico al facilitador del MIPG cuándo se presenten más de 3 adendas.</t>
  </si>
  <si>
    <t xml:space="preserve"># de procesos de contratación con más de tres (3) adendas/ # de procesos publicados en el SECOP = Trimestral . Con frecuencia </t>
  </si>
  <si>
    <t xml:space="preserve">El Subdirector de Procesos de Selección Contractuales establecerá anualmente, por memorando circular, directricez para la formulación del PAA y cuando aplique impartirá lineamientos para las modificaciones </t>
  </si>
  <si>
    <t>Memorando con intrucciones para la programación y actualización del PAA = #memorandos enviados/#memorandos programados. Con frecuencia Anual</t>
  </si>
  <si>
    <t>Evaluación deficiente de los proponentes</t>
  </si>
  <si>
    <t>Posibilidad de Pérdida Reputacional por Demora en la adjudicación de un proceso debido a Evaluación deficiente de los proponentes</t>
  </si>
  <si>
    <t>El Equipo Evaluador de procesos de selección realizará sustentación previa al Subdirector de Procesos de Selección o a su designado, con  los resultados de cada evaluación; a fin de establecer la calidad de la misma. Se deberá llevar registro a través de cronograma.</t>
  </si>
  <si>
    <t xml:space="preserve">Sustentaciones realizadas = #de sustentaciones realizadas/#de procesos programados para sustentar. Con frecuenciaTrimestral </t>
  </si>
  <si>
    <t>El Subdirector de Procesos de Selección Contractuales, o su designado, lleva control de las asignaciones de procesos a los evaluadores, en este se verifica una distribución equitativa, y se reasignará cuando exista una sobrecarga en la asignación de procesos para evaluación</t>
  </si>
  <si>
    <t xml:space="preserve">Solicitudes de evaluadores para reasignación. = #de reasignaciones en el trimestre. Con frecuenciaTrimestral </t>
  </si>
  <si>
    <t>El facilitador del MIPG realizará trimestralmente la contabilización de los días promedio entre la apertura y la adjudicación de los procesos según modalidad, con la información suministrará por los abogados líderes de las evaluaciones. En el evento de no recibir la información reportará la situación al Subdirector  de Procesos de Selección Contractuales</t>
  </si>
  <si>
    <t xml:space="preserve">Promedio días entre la apertura y adjudicación de los procesos de selección. = # de días promedio de duración entre la apertura del proceso hasta su adjudicación.. Con frecuencia Trimestral </t>
  </si>
  <si>
    <t>Verificar el número de adendas generadas durante el trimestre y realizar una mesa de trabajo para analizar los posibles incrementos de adendas y tomar las medidas pertinentes</t>
  </si>
  <si>
    <t>Memorando Circular sobre instrucciones para la planificación y modificación del PAA</t>
  </si>
  <si>
    <t>Medición de los días promedios transcurrido entre la apertura y la adjudicación de los procesos según la modalidad de selección.</t>
  </si>
  <si>
    <t>Monitoreo del número de Sustentaciones realizadas</t>
  </si>
  <si>
    <t>Revisión de número de reasignaciones de procesos en el mes.</t>
  </si>
  <si>
    <t>Subdirección de  procesos de selección Contractuales</t>
  </si>
  <si>
    <t>Subdirección de Procesos de Selección Contractuales</t>
  </si>
  <si>
    <t>incluido en  la versión 1 de ACPU-MR-1
MAPA DE RIESGO DEL PROCESO ACPU implementado en KAWAK mediante le ID 3151, aprobado el 07/12/22.</t>
  </si>
  <si>
    <t>incluido en  la versión 2 de ADOC-MR-1 MAPA DE RIESGO DEL PROCESO ADOC implementado en KAWAK mediante le ID 3231, aprobado el 28/12/22.</t>
  </si>
  <si>
    <t>Reemplazdo por e ID 24</t>
  </si>
  <si>
    <t>Reemplazdo por e ID 22</t>
  </si>
  <si>
    <t>Reemplazdo por e ID 23</t>
  </si>
  <si>
    <t>Reemplazdo por e ID 21</t>
  </si>
  <si>
    <r>
      <t>0. Continuidad riesgos de corrupción 2022
1.  Actualizaciòn de los 2 riegsos del proceso COMPRA PÚBLICA:
* Riesgo “ACPU-RC-1: Posibilidad de recibir cualquier dádiva o beneficio a nombre propio o de terceros para celebrar o modificar un contrato hacia un único proponente”:
Actualizar la descripción por “</t>
    </r>
    <r>
      <rPr>
        <b/>
        <i/>
        <sz val="11"/>
        <color theme="1"/>
        <rFont val="Calibri"/>
        <family val="2"/>
        <scheme val="minor"/>
      </rPr>
      <t>Posibilidad de recibir o solicitar cualquier dádiva o beneficio a nombre propio o de terceros para favorecer un único proponente</t>
    </r>
    <r>
      <rPr>
        <sz val="11"/>
        <color theme="1"/>
        <rFont val="Calibri"/>
        <family val="2"/>
        <scheme val="minor"/>
      </rPr>
      <t>” y actualización de causas y puntos de control
*Riesgo “ACPU-RC-2: Posibilidad de recibir cualquier dádiva o beneficio a nombre propio o de terceros para aprobar una garantía contractual de cumplimiento o de seriedad de la oferta falsa(s), para favorecer a un particular o buscando un fin personal.”:
Actualizar la descripción por “</t>
    </r>
    <r>
      <rPr>
        <b/>
        <sz val="11"/>
        <color theme="1"/>
        <rFont val="Calibri"/>
        <family val="2"/>
        <scheme val="minor"/>
      </rPr>
      <t>Posibilidad de recibir o solicitar cualquier dádiva o beneficio a nombre propio o de terceros para  Aprobar una garantía falsa o que no cumpla los requisitos y que busque favorecer a un particular o un fin personal</t>
    </r>
    <r>
      <rPr>
        <sz val="11"/>
        <color theme="1"/>
        <rFont val="Calibri"/>
        <family val="2"/>
        <scheme val="minor"/>
      </rPr>
      <t>”  y actualización de causas y puntos de control
2. Actualización causa principal del riesgo “MEPI-RC-2: Posibilidad de recibir dádivas o beneficios a nombre propio o de terceros para adelantar una supervisión indebida de contratos de interventoría y/o convenios interadministrativos”: 
antes “Omitir la verificación del diligenciamiento de los documentos (informes diarios -semanales-mensuales, actas) presentados por la interventoría” , ahora “</t>
    </r>
    <r>
      <rPr>
        <b/>
        <sz val="11"/>
        <color theme="1"/>
        <rFont val="Calibri"/>
        <family val="2"/>
        <scheme val="minor"/>
      </rPr>
      <t>Falta de capacitación técnica y administrativa, de Leyes, Decretos, relacionados con el seguimiento a Contratos y Transparencia, a Supervisores y Gestores</t>
    </r>
    <r>
      <rPr>
        <sz val="11"/>
        <color theme="1"/>
        <rFont val="Calibri"/>
        <family val="2"/>
        <scheme val="minor"/>
      </rPr>
      <t>”
 3. Unificar los riesgos “ASAD-RC-2 Posibilidad de recibir o solicitar cualquier dádiva o beneficio a nombre propio o de terceros para autorizar servicios de mantenimiento al parque automotor” y “ASAD-RC-3 Posibilidad de beneficiar a  terceros con  suministrar servicios necesarios para garantizar la seguridad ciudadana en las carreteras nacionales.”
Nueva redacción “</t>
    </r>
    <r>
      <rPr>
        <b/>
        <sz val="11"/>
        <color theme="1"/>
        <rFont val="Calibri"/>
        <family val="2"/>
        <scheme val="minor"/>
      </rPr>
      <t>Posibilidad de recibir o solicitar cualquier dádiva o beneficio a nombre propio o de terceros para autorizar servicios o suministro de combustible y de mantenimiento al parque automotor de la Entidad o del Programa de Seguridad en Carreteras Nacionales</t>
    </r>
    <r>
      <rPr>
        <sz val="11"/>
        <color theme="1"/>
        <rFont val="Calibri"/>
        <family val="2"/>
        <scheme val="minor"/>
      </rPr>
      <t>”  actualización de causas y puntos de control</t>
    </r>
  </si>
  <si>
    <t>Remplaza ID 15 y 16</t>
  </si>
  <si>
    <t>Reemplaza el ID 5</t>
  </si>
  <si>
    <t>Reemplaza el ID 12</t>
  </si>
  <si>
    <t>Reemplaza el ID 2</t>
  </si>
  <si>
    <t>Posibilidad de recibir o solicitar cualquier dádiva o beneficio a nombre propio o de terceros para autorizar servicios o suministro de combustible y de mantenimiento al parque automotor de la Entidad o del Programa de Seguridad en Carreteras Nacionales</t>
  </si>
  <si>
    <t>Posibilidad de recibir o solicitar cualquier dádiva o beneficio a nombre propio o de terceros para  favorecer un único proponente</t>
  </si>
  <si>
    <t>Posibilidad de recibir o solicitar cualquier dádiva o beneficio a nombre propio o de terceros para  Aprobar una garantía falsa o que no cumpla los requisitos y que busque favorecer a un particular o un fin personal</t>
  </si>
  <si>
    <t>Reemplazado por e ID 21</t>
  </si>
  <si>
    <t>ADJU-RC-1</t>
  </si>
  <si>
    <t>ADJU-RC-2</t>
  </si>
  <si>
    <t>Posibilidad de recibir o solicitar cualquier dádiva o beneficio a nombre propio o de terceros para adelantar una Interventoría indebida de contratos de obras pública y/o contratos derivados de convenios interadministrativos.</t>
  </si>
  <si>
    <t>Posibilidad de recibir o solicitar cualquier dádiva o beneficio a nombre propio o de terceros para adelantar una supervisión indebida de contratos de interventoría y/o convenios interadministrativos.</t>
  </si>
  <si>
    <t>Omitir la revisión del cumplimiento de las especificaciones y/o normas técnicas, por parte del Interventor.</t>
  </si>
  <si>
    <t>El contratista de Obra disminuye la cantidad y/o calidad de los materiales respecto a las especificaciones técnicas.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</si>
</sst>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0" x14ac:knownFonts="1">
    <font>
      <sz val="11"/>
      <color theme="1"/>
      <name val="Calibri"/>
      <family val="2"/>
      <scheme val="minor"/>
    </font>
    <font>
      <sz val="11"/>
      <color theme="1"/>
      <name val="Calibri"/>
      <family val="2"/>
      <scheme val="minor"/>
    </font>
    <font>
      <sz val="11"/>
      <color rgb="FFFF0000"/>
      <name val="Calibri"/>
      <family val="2"/>
      <scheme val="minor"/>
    </font>
    <font>
      <b/>
      <sz val="14"/>
      <color theme="1"/>
      <name val="Calibri"/>
      <family val="2"/>
      <scheme val="minor"/>
    </font>
    <font>
      <b/>
      <sz val="12"/>
      <color theme="0"/>
      <name val="Calibri"/>
      <family val="2"/>
      <scheme val="minor"/>
    </font>
    <font>
      <b/>
      <sz val="12"/>
      <color theme="1"/>
      <name val="Calibri"/>
      <family val="2"/>
      <scheme val="minor"/>
    </font>
    <font>
      <b/>
      <sz val="12"/>
      <name val="Calibri"/>
      <family val="2"/>
      <scheme val="minor"/>
    </font>
    <font>
      <b/>
      <sz val="12"/>
      <color theme="0"/>
      <name val="Calibri"/>
      <family val="2"/>
    </font>
    <font>
      <sz val="9"/>
      <name val="Calibri"/>
      <family val="2"/>
      <scheme val="minor"/>
    </font>
    <font>
      <b/>
      <sz val="16"/>
      <color theme="1"/>
      <name val="Calibri"/>
      <family val="2"/>
      <scheme val="minor"/>
    </font>
    <font>
      <b/>
      <sz val="9"/>
      <name val="Calibri"/>
      <family val="2"/>
    </font>
    <font>
      <sz val="9"/>
      <color theme="0"/>
      <name val="Calibri"/>
      <family val="2"/>
      <scheme val="minor"/>
    </font>
    <font>
      <b/>
      <sz val="20"/>
      <color theme="1"/>
      <name val="Calibri"/>
      <family val="2"/>
      <scheme val="minor"/>
    </font>
    <font>
      <sz val="8"/>
      <name val="Calibri"/>
      <family val="2"/>
      <scheme val="minor"/>
    </font>
    <font>
      <sz val="11"/>
      <color theme="8"/>
      <name val="Calibri"/>
      <family val="2"/>
      <scheme val="minor"/>
    </font>
    <font>
      <sz val="11"/>
      <color theme="0"/>
      <name val="Calibri"/>
      <family val="2"/>
      <scheme val="minor"/>
    </font>
    <font>
      <sz val="11"/>
      <name val="Calibri"/>
      <family val="2"/>
      <scheme val="minor"/>
    </font>
    <font>
      <b/>
      <sz val="11"/>
      <color theme="0"/>
      <name val="Calibri"/>
      <family val="2"/>
      <scheme val="minor"/>
    </font>
    <font>
      <b/>
      <sz val="7"/>
      <color theme="0"/>
      <name val="Calibri"/>
      <family val="2"/>
      <scheme val="minor"/>
    </font>
    <font>
      <b/>
      <sz val="8"/>
      <color theme="1"/>
      <name val="Calibri"/>
      <family val="2"/>
      <scheme val="minor"/>
    </font>
    <font>
      <b/>
      <sz val="8"/>
      <name val="Calibri"/>
      <family val="2"/>
      <scheme val="minor"/>
    </font>
    <font>
      <b/>
      <sz val="9"/>
      <color theme="0"/>
      <name val="Calibri"/>
      <family val="2"/>
      <scheme val="minor"/>
    </font>
    <font>
      <b/>
      <sz val="11"/>
      <name val="Calibri"/>
      <family val="2"/>
      <scheme val="minor"/>
    </font>
    <font>
      <b/>
      <sz val="22"/>
      <name val="Calibri"/>
      <family val="2"/>
      <scheme val="minor"/>
    </font>
    <font>
      <sz val="22"/>
      <name val="Calibri"/>
      <family val="2"/>
      <scheme val="minor"/>
    </font>
    <font>
      <sz val="22"/>
      <color theme="1"/>
      <name val="Calibri"/>
      <family val="2"/>
      <scheme val="minor"/>
    </font>
    <font>
      <b/>
      <sz val="11"/>
      <color theme="1"/>
      <name val="Calibri"/>
      <family val="2"/>
      <scheme val="minor"/>
    </font>
    <font>
      <b/>
      <sz val="26"/>
      <color theme="1"/>
      <name val="Calibri"/>
      <family val="2"/>
      <scheme val="minor"/>
    </font>
    <font>
      <sz val="8"/>
      <color rgb="FF000000"/>
      <name val="Calibri"/>
      <family val="2"/>
    </font>
    <font>
      <b/>
      <sz val="22"/>
      <color theme="1"/>
      <name val="Calibri"/>
      <family val="2"/>
      <scheme val="minor"/>
    </font>
    <font>
      <sz val="8"/>
      <color theme="1"/>
      <name val="Calibri"/>
      <family val="2"/>
      <scheme val="minor"/>
    </font>
    <font>
      <sz val="8"/>
      <color theme="0"/>
      <name val="Calibri"/>
      <family val="2"/>
    </font>
    <font>
      <b/>
      <sz val="12"/>
      <color rgb="FFFF0000"/>
      <name val="Calibri"/>
      <family val="2"/>
      <scheme val="minor"/>
    </font>
    <font>
      <b/>
      <sz val="8"/>
      <color rgb="FFFF0000"/>
      <name val="Calibri"/>
      <family val="2"/>
      <scheme val="minor"/>
    </font>
    <font>
      <sz val="18"/>
      <color rgb="FF000000"/>
      <name val="Calibri"/>
      <family val="2"/>
      <scheme val="minor"/>
    </font>
    <font>
      <sz val="10"/>
      <color theme="1"/>
      <name val="Calibri"/>
      <family val="2"/>
      <scheme val="minor"/>
    </font>
    <font>
      <sz val="10"/>
      <name val="Arial"/>
      <family val="2"/>
    </font>
    <font>
      <sz val="12"/>
      <name val="Times New Roman"/>
      <family val="1"/>
    </font>
    <font>
      <b/>
      <i/>
      <sz val="11"/>
      <color theme="1"/>
      <name val="Calibri"/>
      <family val="2"/>
      <scheme val="minor"/>
    </font>
    <font>
      <sz val="8"/>
      <color rgb="FFFF0000"/>
      <name val="Calibri"/>
      <family val="2"/>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7" tint="0.79998168889431442"/>
        <bgColor indexed="64"/>
      </patternFill>
    </fill>
    <fill>
      <patternFill patternType="solid">
        <fgColor rgb="FFFFC000"/>
        <bgColor indexed="64"/>
      </patternFill>
    </fill>
    <fill>
      <patternFill patternType="solid">
        <fgColor rgb="FFFF0000"/>
        <bgColor indexed="64"/>
      </patternFill>
    </fill>
    <fill>
      <patternFill patternType="solid">
        <fgColor rgb="FFFFFF99"/>
        <bgColor indexed="64"/>
      </patternFill>
    </fill>
    <fill>
      <patternFill patternType="solid">
        <fgColor rgb="FF92D050"/>
        <bgColor indexed="64"/>
      </patternFill>
    </fill>
    <fill>
      <patternFill patternType="solid">
        <fgColor theme="9"/>
        <bgColor indexed="64"/>
      </patternFill>
    </fill>
    <fill>
      <patternFill patternType="solid">
        <fgColor theme="4"/>
        <bgColor indexed="64"/>
      </patternFill>
    </fill>
    <fill>
      <patternFill patternType="solid">
        <fgColor theme="5"/>
        <bgColor indexed="64"/>
      </patternFill>
    </fill>
    <fill>
      <patternFill patternType="solid">
        <fgColor theme="7"/>
        <bgColor indexed="64"/>
      </patternFill>
    </fill>
    <fill>
      <patternFill patternType="solid">
        <fgColor rgb="FFDEEBF7"/>
        <bgColor indexed="64"/>
      </patternFill>
    </fill>
    <fill>
      <patternFill patternType="solid">
        <fgColor rgb="FFFBE5D6"/>
        <bgColor indexed="64"/>
      </patternFill>
    </fill>
    <fill>
      <patternFill patternType="solid">
        <fgColor rgb="FFE2F0D9"/>
        <bgColor indexed="64"/>
      </patternFill>
    </fill>
    <fill>
      <patternFill patternType="solid">
        <fgColor rgb="FFFFD1E8"/>
        <bgColor indexed="64"/>
      </patternFill>
    </fill>
    <fill>
      <patternFill patternType="solid">
        <fgColor theme="0" tint="-4.9989318521683403E-2"/>
        <bgColor indexed="64"/>
      </patternFill>
    </fill>
    <fill>
      <patternFill patternType="solid">
        <fgColor rgb="FFFFFF00"/>
        <bgColor indexed="64"/>
      </patternFill>
    </fill>
  </fills>
  <borders count="88">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style="thin">
        <color theme="0"/>
      </right>
      <top style="medium">
        <color theme="0"/>
      </top>
      <bottom style="thin">
        <color theme="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diagonal/>
    </border>
    <border>
      <left style="medium">
        <color indexed="64"/>
      </left>
      <right/>
      <top/>
      <bottom style="medium">
        <color indexed="64"/>
      </bottom>
      <diagonal/>
    </border>
    <border>
      <left style="thin">
        <color theme="0"/>
      </left>
      <right/>
      <top style="thin">
        <color theme="0"/>
      </top>
      <bottom/>
      <diagonal/>
    </border>
    <border>
      <left style="medium">
        <color indexed="64"/>
      </left>
      <right style="thin">
        <color theme="0"/>
      </right>
      <top style="thin">
        <color theme="0"/>
      </top>
      <bottom/>
      <diagonal/>
    </border>
    <border>
      <left/>
      <right/>
      <top/>
      <bottom style="medium">
        <color theme="0"/>
      </bottom>
      <diagonal/>
    </border>
    <border>
      <left style="thin">
        <color theme="0"/>
      </left>
      <right style="thin">
        <color theme="0"/>
      </right>
      <top style="medium">
        <color theme="0"/>
      </top>
      <bottom/>
      <diagonal/>
    </border>
    <border>
      <left style="thin">
        <color theme="0"/>
      </left>
      <right style="thin">
        <color theme="0"/>
      </right>
      <top/>
      <bottom style="thin">
        <color indexed="64"/>
      </bottom>
      <diagonal/>
    </border>
    <border>
      <left style="medium">
        <color theme="0"/>
      </left>
      <right style="thin">
        <color theme="0"/>
      </right>
      <top style="medium">
        <color theme="0"/>
      </top>
      <bottom/>
      <diagonal/>
    </border>
    <border>
      <left style="medium">
        <color theme="0"/>
      </left>
      <right style="thin">
        <color theme="0"/>
      </right>
      <top/>
      <bottom style="thin">
        <color indexed="64"/>
      </bottom>
      <diagonal/>
    </border>
    <border>
      <left style="medium">
        <color theme="0"/>
      </left>
      <right style="medium">
        <color theme="0"/>
      </right>
      <top style="medium">
        <color theme="0"/>
      </top>
      <bottom/>
      <diagonal/>
    </border>
    <border>
      <left style="medium">
        <color theme="0"/>
      </left>
      <right style="medium">
        <color theme="0"/>
      </right>
      <top/>
      <bottom style="thin">
        <color indexed="64"/>
      </bottom>
      <diagonal/>
    </border>
    <border>
      <left/>
      <right/>
      <top/>
      <bottom style="medium">
        <color indexed="64"/>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theme="0"/>
      </left>
      <right/>
      <top/>
      <bottom style="thin">
        <color theme="0"/>
      </bottom>
      <diagonal/>
    </border>
    <border>
      <left style="thin">
        <color theme="0"/>
      </left>
      <right style="thin">
        <color indexed="64"/>
      </right>
      <top/>
      <bottom style="thin">
        <color indexed="64"/>
      </bottom>
      <diagonal/>
    </border>
    <border>
      <left style="thin">
        <color theme="0"/>
      </left>
      <right/>
      <top/>
      <bottom style="thin">
        <color indexed="64"/>
      </bottom>
      <diagonal/>
    </border>
    <border>
      <left style="medium">
        <color indexed="64"/>
      </left>
      <right style="thin">
        <color theme="0"/>
      </right>
      <top/>
      <bottom style="thin">
        <color theme="0"/>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medium">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style="medium">
        <color theme="0"/>
      </left>
      <right style="thin">
        <color theme="0"/>
      </right>
      <top/>
      <bottom/>
      <diagonal/>
    </border>
    <border>
      <left style="thin">
        <color theme="0"/>
      </left>
      <right style="thin">
        <color indexed="64"/>
      </right>
      <top/>
      <bottom/>
      <diagonal/>
    </border>
    <border>
      <left style="thin">
        <color theme="0"/>
      </left>
      <right/>
      <top/>
      <bottom/>
      <diagonal/>
    </border>
    <border>
      <left/>
      <right/>
      <top style="medium">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theme="0"/>
      </left>
      <right/>
      <top style="medium">
        <color indexed="64"/>
      </top>
      <bottom style="medium">
        <color indexed="64"/>
      </bottom>
      <diagonal/>
    </border>
    <border>
      <left/>
      <right style="thin">
        <color theme="0"/>
      </right>
      <top style="medium">
        <color indexed="64"/>
      </top>
      <bottom style="medium">
        <color indexed="64"/>
      </bottom>
      <diagonal/>
    </border>
    <border>
      <left style="thin">
        <color indexed="64"/>
      </left>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top/>
      <bottom/>
      <diagonal/>
    </border>
    <border>
      <left style="thin">
        <color indexed="64"/>
      </left>
      <right/>
      <top style="medium">
        <color indexed="64"/>
      </top>
      <bottom/>
      <diagonal/>
    </border>
    <border>
      <left/>
      <right style="thin">
        <color theme="0"/>
      </right>
      <top style="thin">
        <color theme="0"/>
      </top>
      <bottom/>
      <diagonal/>
    </border>
  </borders>
  <cellStyleXfs count="5">
    <xf numFmtId="0" fontId="0" fillId="0" borderId="0"/>
    <xf numFmtId="9" fontId="1" fillId="0" borderId="0" applyFont="0" applyFill="0" applyBorder="0" applyAlignment="0" applyProtection="0"/>
    <xf numFmtId="0" fontId="36" fillId="0" borderId="0"/>
    <xf numFmtId="0" fontId="37" fillId="0" borderId="0"/>
    <xf numFmtId="0" fontId="35" fillId="0" borderId="0"/>
  </cellStyleXfs>
  <cellXfs count="871">
    <xf numFmtId="0" fontId="0" fillId="0" borderId="0" xfId="0"/>
    <xf numFmtId="0" fontId="0" fillId="0" borderId="0" xfId="0" applyAlignment="1">
      <alignment horizontal="center" vertical="center"/>
    </xf>
    <xf numFmtId="0" fontId="0" fillId="0" borderId="26" xfId="0" applyBorder="1" applyAlignment="1">
      <alignment horizontal="left" vertical="center" wrapText="1"/>
    </xf>
    <xf numFmtId="9" fontId="0" fillId="0" borderId="23" xfId="0" applyNumberFormat="1" applyBorder="1" applyAlignment="1">
      <alignment horizontal="left" vertical="center" wrapText="1"/>
    </xf>
    <xf numFmtId="0" fontId="0" fillId="0" borderId="24" xfId="0" applyBorder="1" applyAlignment="1" applyProtection="1">
      <alignment horizontal="left" vertical="center" wrapText="1"/>
      <protection locked="0"/>
    </xf>
    <xf numFmtId="0" fontId="0" fillId="0" borderId="18" xfId="0" applyBorder="1" applyAlignment="1">
      <alignment horizontal="left" vertical="center" wrapText="1"/>
    </xf>
    <xf numFmtId="9" fontId="0" fillId="0" borderId="13" xfId="0" applyNumberFormat="1" applyBorder="1" applyAlignment="1">
      <alignment horizontal="left" vertical="center" wrapText="1"/>
    </xf>
    <xf numFmtId="0" fontId="0" fillId="0" borderId="19" xfId="0" applyBorder="1" applyAlignment="1" applyProtection="1">
      <alignment horizontal="left" vertical="center" wrapText="1"/>
      <protection locked="0"/>
    </xf>
    <xf numFmtId="0" fontId="0" fillId="0" borderId="19" xfId="0" applyBorder="1" applyAlignment="1">
      <alignment horizontal="left" vertical="center" wrapText="1"/>
    </xf>
    <xf numFmtId="0" fontId="0" fillId="0" borderId="20" xfId="0" applyBorder="1" applyAlignment="1">
      <alignment horizontal="left" vertical="center" wrapText="1"/>
    </xf>
    <xf numFmtId="9" fontId="0" fillId="0" borderId="21" xfId="0" applyNumberFormat="1" applyBorder="1" applyAlignment="1">
      <alignment horizontal="left" vertical="center" wrapText="1"/>
    </xf>
    <xf numFmtId="0" fontId="0" fillId="0" borderId="22" xfId="0" applyBorder="1" applyAlignment="1">
      <alignment horizontal="left" vertical="center" wrapText="1"/>
    </xf>
    <xf numFmtId="0" fontId="0" fillId="0" borderId="16" xfId="0" applyBorder="1" applyAlignment="1">
      <alignment horizontal="left" vertical="center" wrapText="1"/>
    </xf>
    <xf numFmtId="9" fontId="0" fillId="0" borderId="14" xfId="1" applyFont="1" applyFill="1" applyBorder="1" applyAlignment="1">
      <alignment horizontal="left" vertical="center" wrapText="1"/>
    </xf>
    <xf numFmtId="14" fontId="0" fillId="0" borderId="14" xfId="0" applyNumberFormat="1" applyBorder="1" applyAlignment="1" applyProtection="1">
      <alignment horizontal="left" vertical="center" wrapText="1"/>
      <protection locked="0"/>
    </xf>
    <xf numFmtId="14" fontId="0" fillId="0" borderId="17" xfId="0" applyNumberFormat="1" applyBorder="1" applyAlignment="1" applyProtection="1">
      <alignment horizontal="left" vertical="center" wrapText="1"/>
      <protection locked="0"/>
    </xf>
    <xf numFmtId="0" fontId="0" fillId="0" borderId="31" xfId="0" applyBorder="1" applyAlignment="1">
      <alignment horizontal="left" vertical="center" wrapText="1"/>
    </xf>
    <xf numFmtId="9" fontId="0" fillId="0" borderId="11" xfId="1" applyFont="1" applyFill="1" applyBorder="1" applyAlignment="1">
      <alignment horizontal="left" vertical="center" wrapText="1"/>
    </xf>
    <xf numFmtId="0" fontId="0" fillId="0" borderId="12" xfId="0" applyBorder="1" applyAlignment="1">
      <alignment horizontal="left" vertical="center" wrapText="1"/>
    </xf>
    <xf numFmtId="0" fontId="0" fillId="0" borderId="17" xfId="0" applyBorder="1" applyAlignment="1">
      <alignment horizontal="left" vertical="center" wrapText="1"/>
    </xf>
    <xf numFmtId="0" fontId="0" fillId="0" borderId="23" xfId="0" applyBorder="1" applyAlignment="1">
      <alignment vertical="center" wrapText="1"/>
    </xf>
    <xf numFmtId="9" fontId="0" fillId="0" borderId="23" xfId="1" applyFont="1" applyFill="1" applyBorder="1" applyAlignment="1">
      <alignment vertical="center" wrapText="1"/>
    </xf>
    <xf numFmtId="0" fontId="0" fillId="0" borderId="26" xfId="0" applyBorder="1" applyAlignment="1">
      <alignment vertical="center" wrapText="1"/>
    </xf>
    <xf numFmtId="0" fontId="0" fillId="0" borderId="24" xfId="0" applyBorder="1" applyAlignment="1">
      <alignment vertical="center" wrapText="1"/>
    </xf>
    <xf numFmtId="0" fontId="0" fillId="0" borderId="13" xfId="0" applyBorder="1" applyAlignment="1">
      <alignment vertical="center" wrapText="1"/>
    </xf>
    <xf numFmtId="9" fontId="0" fillId="0" borderId="13" xfId="1" applyFont="1" applyFill="1" applyBorder="1" applyAlignment="1">
      <alignment vertical="center" wrapText="1"/>
    </xf>
    <xf numFmtId="0" fontId="0" fillId="0" borderId="18" xfId="0" applyBorder="1" applyAlignment="1">
      <alignment vertical="center" wrapText="1"/>
    </xf>
    <xf numFmtId="0" fontId="0" fillId="0" borderId="19" xfId="0" applyBorder="1" applyAlignment="1">
      <alignment vertical="center" wrapText="1"/>
    </xf>
    <xf numFmtId="0" fontId="0" fillId="0" borderId="11" xfId="0" applyBorder="1" applyAlignment="1">
      <alignment vertical="center" wrapText="1"/>
    </xf>
    <xf numFmtId="9" fontId="0" fillId="0" borderId="11" xfId="1" applyFont="1" applyFill="1" applyBorder="1" applyAlignment="1">
      <alignment vertical="center" wrapText="1"/>
    </xf>
    <xf numFmtId="0" fontId="0" fillId="0" borderId="31" xfId="0" applyBorder="1" applyAlignment="1">
      <alignment vertical="center" wrapText="1"/>
    </xf>
    <xf numFmtId="0" fontId="0" fillId="0" borderId="12" xfId="0" applyBorder="1" applyAlignment="1">
      <alignment vertical="center" wrapText="1"/>
    </xf>
    <xf numFmtId="0" fontId="0" fillId="0" borderId="21" xfId="0" applyBorder="1" applyAlignment="1">
      <alignment vertical="center" wrapText="1"/>
    </xf>
    <xf numFmtId="9" fontId="0" fillId="0" borderId="21" xfId="1" applyFont="1" applyFill="1" applyBorder="1" applyAlignment="1">
      <alignment vertical="center" wrapText="1"/>
    </xf>
    <xf numFmtId="0" fontId="0" fillId="0" borderId="20" xfId="0" applyBorder="1" applyAlignment="1">
      <alignment vertical="center" wrapText="1"/>
    </xf>
    <xf numFmtId="0" fontId="0" fillId="0" borderId="22" xfId="0" applyBorder="1" applyAlignment="1">
      <alignment vertical="center" wrapText="1"/>
    </xf>
    <xf numFmtId="14" fontId="0" fillId="0" borderId="14" xfId="0" applyNumberFormat="1" applyBorder="1" applyAlignment="1">
      <alignment horizontal="left" vertical="center" wrapText="1"/>
    </xf>
    <xf numFmtId="0" fontId="0" fillId="0" borderId="13" xfId="0" applyBorder="1"/>
    <xf numFmtId="0" fontId="0" fillId="0" borderId="21" xfId="0" applyBorder="1"/>
    <xf numFmtId="14" fontId="0" fillId="0" borderId="13" xfId="0" applyNumberFormat="1" applyBorder="1" applyAlignment="1">
      <alignment horizontal="center" vertical="center" wrapText="1"/>
    </xf>
    <xf numFmtId="14" fontId="0" fillId="0" borderId="23" xfId="0" applyNumberFormat="1" applyBorder="1" applyAlignment="1" applyProtection="1">
      <alignment horizontal="left" vertical="center" wrapText="1"/>
      <protection locked="0"/>
    </xf>
    <xf numFmtId="0" fontId="0" fillId="2" borderId="14" xfId="0" applyFill="1" applyBorder="1" applyAlignment="1">
      <alignment horizontal="center" vertical="center" wrapText="1"/>
    </xf>
    <xf numFmtId="0" fontId="0" fillId="2" borderId="24" xfId="0" applyFill="1" applyBorder="1" applyAlignment="1" applyProtection="1">
      <alignment horizontal="center" vertical="center" wrapText="1"/>
      <protection locked="0"/>
    </xf>
    <xf numFmtId="0" fontId="0" fillId="2" borderId="18" xfId="0" applyFill="1" applyBorder="1" applyAlignment="1">
      <alignment horizontal="center" vertical="center"/>
    </xf>
    <xf numFmtId="9" fontId="0" fillId="2" borderId="13" xfId="0" applyNumberFormat="1" applyFill="1" applyBorder="1" applyAlignment="1">
      <alignment horizontal="center" vertical="center" wrapText="1"/>
    </xf>
    <xf numFmtId="0" fontId="0" fillId="2" borderId="19" xfId="0" applyFill="1" applyBorder="1" applyAlignment="1" applyProtection="1">
      <alignment horizontal="left" vertical="center" wrapText="1"/>
      <protection locked="0"/>
    </xf>
    <xf numFmtId="0" fontId="0" fillId="2" borderId="13" xfId="0" applyFill="1" applyBorder="1" applyAlignment="1">
      <alignment horizontal="left" vertical="center" wrapText="1"/>
    </xf>
    <xf numFmtId="0" fontId="0" fillId="2" borderId="19" xfId="0" applyFill="1" applyBorder="1" applyAlignment="1">
      <alignment horizontal="left" vertical="center" wrapText="1"/>
    </xf>
    <xf numFmtId="0" fontId="0" fillId="2" borderId="20" xfId="0" applyFill="1" applyBorder="1" applyAlignment="1">
      <alignment horizontal="center" vertical="center"/>
    </xf>
    <xf numFmtId="9" fontId="0" fillId="2" borderId="21" xfId="0" applyNumberFormat="1" applyFill="1" applyBorder="1" applyAlignment="1">
      <alignment horizontal="center" vertical="center" wrapText="1"/>
    </xf>
    <xf numFmtId="0" fontId="0" fillId="2" borderId="26" xfId="0" applyFill="1" applyBorder="1" applyAlignment="1">
      <alignment horizontal="left" vertical="center" wrapText="1"/>
    </xf>
    <xf numFmtId="0" fontId="0" fillId="2" borderId="23" xfId="0" applyFill="1" applyBorder="1" applyAlignment="1">
      <alignment horizontal="left" vertical="center" wrapText="1"/>
    </xf>
    <xf numFmtId="9" fontId="0" fillId="2" borderId="23" xfId="1" applyFont="1" applyFill="1" applyBorder="1" applyAlignment="1">
      <alignment horizontal="left" vertical="center" wrapText="1"/>
    </xf>
    <xf numFmtId="0" fontId="0" fillId="0" borderId="26" xfId="0" applyBorder="1" applyAlignment="1">
      <alignment horizontal="center" vertical="center"/>
    </xf>
    <xf numFmtId="14" fontId="0" fillId="0" borderId="23" xfId="0" applyNumberFormat="1" applyBorder="1" applyAlignment="1" applyProtection="1">
      <alignment horizontal="center" vertical="center" wrapText="1"/>
      <protection locked="0"/>
    </xf>
    <xf numFmtId="0" fontId="0" fillId="2" borderId="18" xfId="0" applyFill="1" applyBorder="1" applyAlignment="1">
      <alignment horizontal="left" vertical="center" wrapText="1"/>
    </xf>
    <xf numFmtId="9" fontId="0" fillId="2" borderId="13" xfId="1" applyFont="1" applyFill="1" applyBorder="1" applyAlignment="1">
      <alignment horizontal="left" vertical="center" wrapText="1"/>
    </xf>
    <xf numFmtId="0" fontId="0" fillId="0" borderId="18" xfId="0" applyBorder="1" applyAlignment="1">
      <alignment horizontal="center" vertical="center"/>
    </xf>
    <xf numFmtId="0" fontId="0" fillId="2" borderId="21" xfId="0" applyFill="1" applyBorder="1" applyAlignment="1">
      <alignment horizontal="left" vertical="center" wrapText="1"/>
    </xf>
    <xf numFmtId="9" fontId="0" fillId="2" borderId="21" xfId="1" applyFont="1" applyFill="1" applyBorder="1" applyAlignment="1">
      <alignment horizontal="left" vertical="center" wrapText="1"/>
    </xf>
    <xf numFmtId="0" fontId="0" fillId="0" borderId="20" xfId="0" applyBorder="1" applyAlignment="1">
      <alignment horizontal="center" vertical="center"/>
    </xf>
    <xf numFmtId="0" fontId="0" fillId="0" borderId="0" xfId="0" applyAlignment="1">
      <alignment textRotation="90"/>
    </xf>
    <xf numFmtId="9" fontId="0" fillId="0" borderId="11" xfId="0" applyNumberFormat="1" applyBorder="1" applyAlignment="1">
      <alignment horizontal="left" vertical="center" wrapText="1"/>
    </xf>
    <xf numFmtId="14" fontId="0" fillId="0" borderId="24" xfId="0" applyNumberFormat="1" applyBorder="1" applyAlignment="1" applyProtection="1">
      <alignment horizontal="left" vertical="center" wrapText="1"/>
      <protection locked="0"/>
    </xf>
    <xf numFmtId="9" fontId="0" fillId="2" borderId="0" xfId="1" applyFont="1" applyFill="1" applyBorder="1" applyAlignment="1">
      <alignment horizontal="center" vertical="center" wrapText="1"/>
    </xf>
    <xf numFmtId="0" fontId="0" fillId="2" borderId="23" xfId="0" applyFill="1" applyBorder="1" applyAlignment="1" applyProtection="1">
      <alignment horizontal="left" vertical="center" wrapText="1"/>
      <protection locked="0"/>
    </xf>
    <xf numFmtId="0" fontId="0" fillId="2" borderId="24" xfId="0" applyFill="1" applyBorder="1" applyAlignment="1" applyProtection="1">
      <alignment horizontal="left" vertical="center" wrapText="1"/>
      <protection locked="0"/>
    </xf>
    <xf numFmtId="0" fontId="0" fillId="2" borderId="19" xfId="0" applyFill="1" applyBorder="1" applyAlignment="1" applyProtection="1">
      <alignment horizontal="center" vertical="center" wrapText="1"/>
      <protection locked="0"/>
    </xf>
    <xf numFmtId="0" fontId="0" fillId="2" borderId="17" xfId="0" applyFill="1" applyBorder="1" applyAlignment="1">
      <alignment horizontal="left" vertical="center" wrapText="1"/>
    </xf>
    <xf numFmtId="0" fontId="0" fillId="2" borderId="24" xfId="0" applyFill="1" applyBorder="1" applyAlignment="1">
      <alignment horizontal="left" vertical="center" wrapText="1"/>
    </xf>
    <xf numFmtId="0" fontId="0" fillId="0" borderId="17" xfId="0" applyBorder="1" applyAlignment="1" applyProtection="1">
      <alignment horizontal="left" vertical="center" wrapText="1"/>
      <protection locked="0"/>
    </xf>
    <xf numFmtId="9" fontId="0" fillId="0" borderId="13" xfId="1" applyFont="1" applyFill="1" applyBorder="1" applyAlignment="1">
      <alignment horizontal="left" vertical="center" wrapText="1"/>
    </xf>
    <xf numFmtId="9" fontId="0" fillId="0" borderId="23" xfId="1" applyFont="1" applyFill="1" applyBorder="1" applyAlignment="1">
      <alignment horizontal="left" vertical="center" wrapText="1"/>
    </xf>
    <xf numFmtId="9" fontId="0" fillId="0" borderId="21" xfId="1" applyFont="1" applyFill="1" applyBorder="1" applyAlignment="1">
      <alignment horizontal="left" vertical="center" wrapText="1"/>
    </xf>
    <xf numFmtId="0" fontId="0" fillId="0" borderId="24"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13" xfId="0" applyBorder="1" applyAlignment="1">
      <alignment horizontal="left" vertical="center" wrapText="1"/>
    </xf>
    <xf numFmtId="0" fontId="0" fillId="0" borderId="11" xfId="0" applyBorder="1" applyAlignment="1">
      <alignment horizontal="left" vertical="center" wrapText="1"/>
    </xf>
    <xf numFmtId="0" fontId="0" fillId="0" borderId="23" xfId="0" applyBorder="1" applyAlignment="1">
      <alignment horizontal="left" vertical="center" wrapText="1"/>
    </xf>
    <xf numFmtId="0" fontId="0" fillId="0" borderId="21" xfId="0" applyBorder="1" applyAlignment="1">
      <alignment horizontal="left" vertical="center" wrapText="1"/>
    </xf>
    <xf numFmtId="0" fontId="4" fillId="3" borderId="9" xfId="0" applyFont="1" applyFill="1" applyBorder="1" applyAlignment="1">
      <alignment horizontal="center" vertical="center" wrapText="1"/>
    </xf>
    <xf numFmtId="0" fontId="4" fillId="3" borderId="9" xfId="0" applyFont="1" applyFill="1" applyBorder="1" applyAlignment="1">
      <alignment horizontal="center" vertical="center" textRotation="90" wrapText="1"/>
    </xf>
    <xf numFmtId="0" fontId="0" fillId="2" borderId="13" xfId="0" applyFill="1" applyBorder="1" applyAlignment="1">
      <alignment vertical="center" wrapText="1"/>
    </xf>
    <xf numFmtId="0" fontId="0" fillId="2" borderId="16" xfId="0" applyFill="1" applyBorder="1" applyAlignment="1">
      <alignment horizontal="center" vertical="center"/>
    </xf>
    <xf numFmtId="0" fontId="0" fillId="2" borderId="17" xfId="0" applyFill="1" applyBorder="1" applyAlignment="1" applyProtection="1">
      <alignment horizontal="center" vertical="center" wrapText="1"/>
      <protection locked="0"/>
    </xf>
    <xf numFmtId="0" fontId="0" fillId="2" borderId="18" xfId="0" applyFill="1" applyBorder="1" applyAlignment="1">
      <alignment vertical="center" wrapText="1"/>
    </xf>
    <xf numFmtId="0" fontId="0" fillId="2" borderId="19" xfId="0" applyFill="1" applyBorder="1" applyAlignment="1">
      <alignment vertical="center" wrapText="1"/>
    </xf>
    <xf numFmtId="0" fontId="2" fillId="12" borderId="26" xfId="0" applyFont="1" applyFill="1" applyBorder="1" applyAlignment="1">
      <alignment horizontal="left" vertical="center" wrapText="1"/>
    </xf>
    <xf numFmtId="0" fontId="2" fillId="12" borderId="23" xfId="0" applyFont="1" applyFill="1" applyBorder="1" applyAlignment="1" applyProtection="1">
      <alignment horizontal="left" vertical="center" wrapText="1"/>
      <protection locked="0"/>
    </xf>
    <xf numFmtId="0" fontId="2" fillId="12" borderId="24" xfId="0" applyFont="1" applyFill="1" applyBorder="1" applyAlignment="1" applyProtection="1">
      <alignment horizontal="left" vertical="center" wrapText="1"/>
      <protection locked="0"/>
    </xf>
    <xf numFmtId="0" fontId="2" fillId="12" borderId="18" xfId="0" applyFont="1" applyFill="1" applyBorder="1" applyAlignment="1">
      <alignment horizontal="left" vertical="center" wrapText="1"/>
    </xf>
    <xf numFmtId="0" fontId="2" fillId="12" borderId="13" xfId="0" applyFont="1" applyFill="1" applyBorder="1" applyAlignment="1" applyProtection="1">
      <alignment horizontal="left" vertical="center" wrapText="1"/>
      <protection locked="0"/>
    </xf>
    <xf numFmtId="0" fontId="2" fillId="12" borderId="19" xfId="0" applyFont="1" applyFill="1" applyBorder="1" applyAlignment="1" applyProtection="1">
      <alignment horizontal="left" vertical="center" wrapText="1"/>
      <protection locked="0"/>
    </xf>
    <xf numFmtId="0" fontId="2" fillId="12" borderId="13" xfId="0" applyFont="1" applyFill="1" applyBorder="1" applyAlignment="1">
      <alignment horizontal="left" vertical="center" wrapText="1"/>
    </xf>
    <xf numFmtId="0" fontId="2" fillId="12" borderId="19" xfId="0" applyFont="1" applyFill="1" applyBorder="1" applyAlignment="1">
      <alignment horizontal="left" vertical="center" wrapText="1"/>
    </xf>
    <xf numFmtId="0" fontId="0" fillId="2" borderId="26"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31" xfId="0" applyFill="1" applyBorder="1" applyAlignment="1">
      <alignment horizontal="center" vertical="center" wrapText="1"/>
    </xf>
    <xf numFmtId="0" fontId="0" fillId="2" borderId="20" xfId="0" applyFill="1" applyBorder="1" applyAlignment="1">
      <alignment horizontal="center" vertical="center" wrapText="1"/>
    </xf>
    <xf numFmtId="0" fontId="0" fillId="0" borderId="11" xfId="0" applyBorder="1"/>
    <xf numFmtId="0" fontId="0" fillId="0" borderId="13" xfId="0" applyBorder="1" applyAlignment="1">
      <alignment textRotation="90"/>
    </xf>
    <xf numFmtId="0" fontId="0" fillId="0" borderId="21" xfId="0" applyBorder="1" applyAlignment="1">
      <alignment textRotation="90"/>
    </xf>
    <xf numFmtId="0" fontId="0" fillId="0" borderId="28" xfId="0" applyBorder="1" applyAlignment="1">
      <alignment textRotation="90"/>
    </xf>
    <xf numFmtId="0" fontId="0" fillId="0" borderId="30" xfId="0" applyBorder="1" applyAlignment="1">
      <alignment textRotation="90"/>
    </xf>
    <xf numFmtId="0" fontId="0" fillId="0" borderId="6" xfId="0" applyBorder="1"/>
    <xf numFmtId="0" fontId="0" fillId="0" borderId="11" xfId="0" applyBorder="1" applyAlignment="1">
      <alignment textRotation="90"/>
    </xf>
    <xf numFmtId="0" fontId="0" fillId="0" borderId="29" xfId="0" applyBorder="1" applyAlignment="1">
      <alignment textRotation="90"/>
    </xf>
    <xf numFmtId="0" fontId="0" fillId="0" borderId="14" xfId="0" applyBorder="1"/>
    <xf numFmtId="0" fontId="0" fillId="0" borderId="14" xfId="0" applyBorder="1" applyAlignment="1">
      <alignment textRotation="90"/>
    </xf>
    <xf numFmtId="0" fontId="0" fillId="0" borderId="27" xfId="0" applyBorder="1" applyAlignment="1">
      <alignment textRotation="90"/>
    </xf>
    <xf numFmtId="9" fontId="0" fillId="0" borderId="14" xfId="0" applyNumberFormat="1" applyBorder="1" applyAlignment="1">
      <alignment horizontal="left" vertical="center" wrapText="1"/>
    </xf>
    <xf numFmtId="0" fontId="0" fillId="0" borderId="23" xfId="0" applyBorder="1"/>
    <xf numFmtId="0" fontId="0" fillId="0" borderId="23" xfId="0" applyBorder="1" applyAlignment="1">
      <alignment textRotation="90"/>
    </xf>
    <xf numFmtId="0" fontId="0" fillId="0" borderId="25" xfId="0" applyBorder="1" applyAlignment="1">
      <alignment textRotation="90"/>
    </xf>
    <xf numFmtId="0" fontId="0" fillId="0" borderId="31" xfId="0" applyBorder="1" applyAlignment="1">
      <alignment horizontal="center" vertical="center"/>
    </xf>
    <xf numFmtId="0" fontId="0" fillId="2" borderId="12" xfId="0" applyFill="1"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2" borderId="14" xfId="0" applyFill="1" applyBorder="1" applyAlignment="1">
      <alignment horizontal="left" vertical="center" wrapText="1"/>
    </xf>
    <xf numFmtId="0" fontId="0" fillId="0" borderId="16" xfId="0" applyBorder="1" applyAlignment="1">
      <alignment horizontal="center" vertical="center"/>
    </xf>
    <xf numFmtId="14" fontId="0" fillId="2" borderId="23" xfId="0" applyNumberFormat="1" applyFill="1" applyBorder="1" applyAlignment="1">
      <alignment horizontal="left" vertical="center" wrapText="1"/>
    </xf>
    <xf numFmtId="0" fontId="0" fillId="2" borderId="22" xfId="0" applyFill="1" applyBorder="1" applyAlignment="1">
      <alignment horizontal="left" vertical="center" wrapText="1"/>
    </xf>
    <xf numFmtId="0" fontId="0" fillId="0" borderId="17" xfId="0" applyBorder="1" applyAlignment="1" applyProtection="1">
      <alignment horizontal="center" vertical="center" wrapText="1"/>
      <protection locked="0"/>
    </xf>
    <xf numFmtId="0" fontId="0" fillId="2" borderId="26" xfId="0" applyFill="1" applyBorder="1" applyAlignment="1">
      <alignment horizontal="center" vertical="center"/>
    </xf>
    <xf numFmtId="0" fontId="0" fillId="2" borderId="31" xfId="0" applyFill="1" applyBorder="1" applyAlignment="1">
      <alignment vertical="center" wrapText="1"/>
    </xf>
    <xf numFmtId="0" fontId="0" fillId="2" borderId="11" xfId="0" applyFill="1" applyBorder="1" applyAlignment="1">
      <alignment vertical="center" wrapText="1"/>
    </xf>
    <xf numFmtId="0" fontId="0" fillId="2" borderId="12" xfId="0" applyFill="1" applyBorder="1" applyAlignment="1">
      <alignment vertical="center" wrapText="1"/>
    </xf>
    <xf numFmtId="0" fontId="0" fillId="0" borderId="16" xfId="0" applyBorder="1" applyAlignment="1">
      <alignment vertical="center" wrapText="1"/>
    </xf>
    <xf numFmtId="0" fontId="0" fillId="0" borderId="14" xfId="0" applyBorder="1" applyAlignment="1">
      <alignment vertical="center" wrapText="1"/>
    </xf>
    <xf numFmtId="9" fontId="0" fillId="0" borderId="14" xfId="1" applyFont="1" applyFill="1" applyBorder="1" applyAlignment="1">
      <alignment vertical="center" wrapText="1"/>
    </xf>
    <xf numFmtId="0" fontId="0" fillId="0" borderId="17" xfId="0" applyBorder="1" applyAlignment="1">
      <alignment vertical="center" wrapText="1"/>
    </xf>
    <xf numFmtId="0" fontId="0" fillId="2" borderId="14" xfId="0" applyFill="1" applyBorder="1" applyAlignment="1">
      <alignment vertical="center" wrapText="1"/>
    </xf>
    <xf numFmtId="9" fontId="0" fillId="2" borderId="23" xfId="0" applyNumberFormat="1" applyFill="1" applyBorder="1" applyAlignment="1">
      <alignment horizontal="center" vertical="center" wrapText="1"/>
    </xf>
    <xf numFmtId="14" fontId="0" fillId="2" borderId="23" xfId="0" applyNumberFormat="1" applyFill="1" applyBorder="1" applyAlignment="1" applyProtection="1">
      <alignment horizontal="center" vertical="center" wrapText="1"/>
      <protection locked="0"/>
    </xf>
    <xf numFmtId="0" fontId="0" fillId="2" borderId="16" xfId="0" applyFill="1" applyBorder="1" applyAlignment="1">
      <alignment horizontal="center" vertical="center" wrapText="1"/>
    </xf>
    <xf numFmtId="9" fontId="0" fillId="0" borderId="23" xfId="0" applyNumberFormat="1" applyBorder="1" applyAlignment="1">
      <alignment horizontal="center" vertical="center" wrapText="1"/>
    </xf>
    <xf numFmtId="9" fontId="0" fillId="0" borderId="13" xfId="0" applyNumberFormat="1" applyBorder="1" applyAlignment="1">
      <alignment horizontal="center" vertical="center" wrapText="1"/>
    </xf>
    <xf numFmtId="9" fontId="0" fillId="0" borderId="13" xfId="1" applyFont="1" applyFill="1" applyBorder="1" applyAlignment="1">
      <alignment horizontal="center" vertical="center" wrapText="1"/>
    </xf>
    <xf numFmtId="9" fontId="0" fillId="0" borderId="11" xfId="1" applyFont="1" applyFill="1" applyBorder="1" applyAlignment="1">
      <alignment horizontal="center" vertical="center" wrapText="1"/>
    </xf>
    <xf numFmtId="9" fontId="0" fillId="0" borderId="23" xfId="1" applyFont="1" applyFill="1" applyBorder="1" applyAlignment="1">
      <alignment horizontal="center" vertical="center" wrapText="1"/>
    </xf>
    <xf numFmtId="9" fontId="0" fillId="0" borderId="21" xfId="1" applyFont="1" applyFill="1" applyBorder="1" applyAlignment="1">
      <alignment horizontal="center" vertical="center" wrapText="1"/>
    </xf>
    <xf numFmtId="9" fontId="0" fillId="0" borderId="14" xfId="1" applyFont="1" applyFill="1" applyBorder="1" applyAlignment="1">
      <alignment horizontal="center" vertical="center" wrapText="1"/>
    </xf>
    <xf numFmtId="9" fontId="0" fillId="0" borderId="21" xfId="0" applyNumberFormat="1" applyBorder="1" applyAlignment="1">
      <alignment horizontal="center" vertical="center" wrapText="1"/>
    </xf>
    <xf numFmtId="9" fontId="0" fillId="0" borderId="14" xfId="0" applyNumberFormat="1" applyBorder="1" applyAlignment="1">
      <alignment horizontal="center" vertical="center" wrapText="1"/>
    </xf>
    <xf numFmtId="9" fontId="0" fillId="2" borderId="23" xfId="1" applyFont="1" applyFill="1" applyBorder="1" applyAlignment="1">
      <alignment horizontal="center" vertical="center" wrapText="1"/>
    </xf>
    <xf numFmtId="9" fontId="0" fillId="2" borderId="13" xfId="1" applyFont="1" applyFill="1" applyBorder="1" applyAlignment="1">
      <alignment horizontal="center" vertical="center" wrapText="1"/>
    </xf>
    <xf numFmtId="9" fontId="0" fillId="2" borderId="21" xfId="1" applyFont="1" applyFill="1" applyBorder="1" applyAlignment="1">
      <alignment horizontal="center" vertical="center" wrapText="1"/>
    </xf>
    <xf numFmtId="9" fontId="0" fillId="0" borderId="11" xfId="0" applyNumberFormat="1" applyBorder="1" applyAlignment="1">
      <alignment horizontal="center" vertical="center" wrapText="1"/>
    </xf>
    <xf numFmtId="164" fontId="0" fillId="0" borderId="23" xfId="1" applyNumberFormat="1" applyFont="1" applyFill="1" applyBorder="1" applyAlignment="1">
      <alignment horizontal="center" vertical="center" wrapText="1"/>
    </xf>
    <xf numFmtId="164" fontId="0" fillId="0" borderId="13" xfId="1" applyNumberFormat="1" applyFont="1" applyFill="1" applyBorder="1" applyAlignment="1">
      <alignment horizontal="center" vertical="center" wrapText="1"/>
    </xf>
    <xf numFmtId="164" fontId="0" fillId="0" borderId="21" xfId="1" applyNumberFormat="1" applyFont="1" applyFill="1" applyBorder="1" applyAlignment="1">
      <alignment horizontal="center" vertical="center" wrapText="1"/>
    </xf>
    <xf numFmtId="164" fontId="0" fillId="0" borderId="14" xfId="1" applyNumberFormat="1" applyFont="1" applyFill="1" applyBorder="1" applyAlignment="1">
      <alignment horizontal="center" vertical="center" wrapText="1"/>
    </xf>
    <xf numFmtId="164" fontId="0" fillId="0" borderId="11" xfId="1" applyNumberFormat="1" applyFont="1" applyFill="1" applyBorder="1" applyAlignment="1">
      <alignment horizontal="center" vertical="center" wrapText="1"/>
    </xf>
    <xf numFmtId="0" fontId="0" fillId="0" borderId="0" xfId="0" applyAlignment="1">
      <alignment horizontal="center" vertical="center" textRotation="90"/>
    </xf>
    <xf numFmtId="0" fontId="0" fillId="12" borderId="18" xfId="0" applyFill="1" applyBorder="1" applyAlignment="1">
      <alignment horizontal="center" vertical="center"/>
    </xf>
    <xf numFmtId="0" fontId="0" fillId="12" borderId="13" xfId="0" applyFill="1" applyBorder="1"/>
    <xf numFmtId="0" fontId="0" fillId="12" borderId="13" xfId="0" applyFill="1" applyBorder="1" applyAlignment="1">
      <alignment horizontal="center" vertical="center"/>
    </xf>
    <xf numFmtId="0" fontId="0" fillId="12" borderId="13" xfId="0" applyFill="1" applyBorder="1" applyAlignment="1">
      <alignment horizontal="center" vertical="center" textRotation="90"/>
    </xf>
    <xf numFmtId="0" fontId="0" fillId="12" borderId="19" xfId="0" applyFill="1" applyBorder="1" applyAlignment="1">
      <alignment horizontal="center" vertical="center" textRotation="90"/>
    </xf>
    <xf numFmtId="0" fontId="0" fillId="12" borderId="18" xfId="0" applyFill="1" applyBorder="1" applyAlignment="1">
      <alignment horizontal="left" vertical="center" wrapText="1"/>
    </xf>
    <xf numFmtId="0" fontId="0" fillId="12" borderId="13" xfId="0" applyFill="1" applyBorder="1" applyAlignment="1" applyProtection="1">
      <alignment horizontal="left" vertical="center" wrapText="1"/>
      <protection locked="0"/>
    </xf>
    <xf numFmtId="0" fontId="0" fillId="12" borderId="19" xfId="0" applyFill="1" applyBorder="1" applyAlignment="1" applyProtection="1">
      <alignment horizontal="left" vertical="center" wrapText="1"/>
      <protection locked="0"/>
    </xf>
    <xf numFmtId="0" fontId="0" fillId="12" borderId="13" xfId="0" applyFill="1" applyBorder="1" applyAlignment="1">
      <alignment horizontal="left" vertical="center" wrapText="1"/>
    </xf>
    <xf numFmtId="0" fontId="0" fillId="12" borderId="19" xfId="0" applyFill="1" applyBorder="1" applyAlignment="1">
      <alignment horizontal="left" vertical="center" wrapText="1"/>
    </xf>
    <xf numFmtId="0" fontId="0" fillId="12" borderId="31" xfId="0" applyFill="1" applyBorder="1" applyAlignment="1">
      <alignment horizontal="center" vertical="center"/>
    </xf>
    <xf numFmtId="0" fontId="0" fillId="12" borderId="11" xfId="0" applyFill="1" applyBorder="1"/>
    <xf numFmtId="0" fontId="0" fillId="12" borderId="11" xfId="0" applyFill="1" applyBorder="1" applyAlignment="1">
      <alignment horizontal="center" vertical="center"/>
    </xf>
    <xf numFmtId="0" fontId="0" fillId="12" borderId="11" xfId="0" applyFill="1" applyBorder="1" applyAlignment="1">
      <alignment horizontal="center" vertical="center" textRotation="90"/>
    </xf>
    <xf numFmtId="0" fontId="0" fillId="12" borderId="12" xfId="0" applyFill="1" applyBorder="1" applyAlignment="1">
      <alignment horizontal="center" vertical="center" textRotation="90"/>
    </xf>
    <xf numFmtId="0" fontId="0" fillId="12" borderId="31" xfId="0" applyFill="1" applyBorder="1" applyAlignment="1">
      <alignment horizontal="left" vertical="center" wrapText="1"/>
    </xf>
    <xf numFmtId="0" fontId="0" fillId="12" borderId="11" xfId="0" applyFill="1" applyBorder="1" applyAlignment="1">
      <alignment horizontal="left" vertical="center" wrapText="1"/>
    </xf>
    <xf numFmtId="0" fontId="0" fillId="12" borderId="12" xfId="0" applyFill="1" applyBorder="1" applyAlignment="1">
      <alignment horizontal="left" vertical="center" wrapText="1"/>
    </xf>
    <xf numFmtId="0" fontId="0" fillId="12" borderId="26" xfId="0" applyFill="1" applyBorder="1" applyAlignment="1">
      <alignment horizontal="center" vertical="center"/>
    </xf>
    <xf numFmtId="0" fontId="0" fillId="12" borderId="23" xfId="0" applyFill="1" applyBorder="1"/>
    <xf numFmtId="0" fontId="0" fillId="12" borderId="23" xfId="0" applyFill="1" applyBorder="1" applyAlignment="1">
      <alignment horizontal="center" vertical="center"/>
    </xf>
    <xf numFmtId="0" fontId="0" fillId="12" borderId="23" xfId="0" applyFill="1" applyBorder="1" applyAlignment="1">
      <alignment horizontal="center" vertical="center" textRotation="90"/>
    </xf>
    <xf numFmtId="0" fontId="0" fillId="12" borderId="24" xfId="0" applyFill="1" applyBorder="1" applyAlignment="1">
      <alignment horizontal="center" vertical="center" textRotation="90"/>
    </xf>
    <xf numFmtId="0" fontId="0" fillId="12" borderId="26" xfId="0" applyFill="1" applyBorder="1" applyAlignment="1">
      <alignment horizontal="left" vertical="center" wrapText="1"/>
    </xf>
    <xf numFmtId="0" fontId="0" fillId="12" borderId="23" xfId="0" applyFill="1" applyBorder="1" applyAlignment="1" applyProtection="1">
      <alignment horizontal="left" vertical="center" wrapText="1"/>
      <protection locked="0"/>
    </xf>
    <xf numFmtId="0" fontId="0" fillId="12" borderId="24" xfId="0" applyFill="1" applyBorder="1" applyAlignment="1" applyProtection="1">
      <alignment horizontal="left" vertical="center" wrapText="1"/>
      <protection locked="0"/>
    </xf>
    <xf numFmtId="0" fontId="0" fillId="12" borderId="20" xfId="0" applyFill="1" applyBorder="1" applyAlignment="1">
      <alignment horizontal="center" vertical="center"/>
    </xf>
    <xf numFmtId="0" fontId="0" fillId="12" borderId="21" xfId="0" applyFill="1" applyBorder="1"/>
    <xf numFmtId="0" fontId="0" fillId="12" borderId="21" xfId="0" applyFill="1" applyBorder="1" applyAlignment="1">
      <alignment horizontal="center" vertical="center"/>
    </xf>
    <xf numFmtId="0" fontId="0" fillId="12" borderId="21" xfId="0" applyFill="1" applyBorder="1" applyAlignment="1">
      <alignment horizontal="center" vertical="center" textRotation="90"/>
    </xf>
    <xf numFmtId="0" fontId="0" fillId="12" borderId="22" xfId="0" applyFill="1" applyBorder="1" applyAlignment="1">
      <alignment horizontal="center" vertical="center" textRotation="90"/>
    </xf>
    <xf numFmtId="0" fontId="0" fillId="12" borderId="20" xfId="0" applyFill="1" applyBorder="1" applyAlignment="1">
      <alignment horizontal="left" vertical="center" wrapText="1"/>
    </xf>
    <xf numFmtId="0" fontId="0" fillId="12" borderId="21" xfId="0" applyFill="1" applyBorder="1" applyAlignment="1">
      <alignment horizontal="left" vertical="center" wrapText="1"/>
    </xf>
    <xf numFmtId="0" fontId="0" fillId="12" borderId="22" xfId="0" applyFill="1" applyBorder="1" applyAlignment="1">
      <alignment horizontal="left" vertical="center" wrapText="1"/>
    </xf>
    <xf numFmtId="0" fontId="2" fillId="12" borderId="31" xfId="0" applyFont="1" applyFill="1" applyBorder="1" applyAlignment="1">
      <alignment horizontal="left" vertical="center" wrapText="1"/>
    </xf>
    <xf numFmtId="0" fontId="2" fillId="12" borderId="11" xfId="0" applyFont="1" applyFill="1" applyBorder="1" applyAlignment="1">
      <alignment horizontal="left" vertical="center" wrapText="1"/>
    </xf>
    <xf numFmtId="0" fontId="2" fillId="12" borderId="12" xfId="0" applyFont="1" applyFill="1" applyBorder="1" applyAlignment="1">
      <alignment horizontal="left" vertical="center" wrapText="1"/>
    </xf>
    <xf numFmtId="0" fontId="2" fillId="0" borderId="0" xfId="0" applyFont="1"/>
    <xf numFmtId="0" fontId="16" fillId="0" borderId="13" xfId="0" applyFont="1" applyBorder="1" applyAlignment="1">
      <alignment horizontal="center" vertical="center" wrapText="1"/>
    </xf>
    <xf numFmtId="17" fontId="0" fillId="2" borderId="13" xfId="0" applyNumberFormat="1" applyFill="1" applyBorder="1" applyAlignment="1">
      <alignment horizontal="center" vertical="center" wrapText="1"/>
    </xf>
    <xf numFmtId="0" fontId="0" fillId="0" borderId="13" xfId="0" applyBorder="1" applyAlignment="1">
      <alignment horizontal="center" vertical="center" wrapText="1"/>
    </xf>
    <xf numFmtId="0" fontId="0" fillId="2" borderId="13" xfId="0" applyFill="1" applyBorder="1" applyAlignment="1">
      <alignment horizontal="center" vertical="center" wrapText="1"/>
    </xf>
    <xf numFmtId="9" fontId="0" fillId="2" borderId="0" xfId="0" applyNumberFormat="1" applyFill="1" applyAlignment="1">
      <alignment horizontal="center" vertical="center" wrapText="1"/>
    </xf>
    <xf numFmtId="0" fontId="0" fillId="2" borderId="0" xfId="0" applyFill="1" applyAlignment="1">
      <alignment horizontal="left" vertical="center" wrapText="1"/>
    </xf>
    <xf numFmtId="0" fontId="0" fillId="2" borderId="0" xfId="0" applyFill="1" applyAlignment="1">
      <alignment vertical="center" wrapText="1"/>
    </xf>
    <xf numFmtId="0" fontId="0" fillId="2" borderId="0" xfId="0" applyFill="1" applyAlignment="1">
      <alignment vertical="center" textRotation="90" wrapText="1"/>
    </xf>
    <xf numFmtId="0" fontId="0" fillId="2" borderId="0" xfId="0" applyFill="1" applyAlignment="1" applyProtection="1">
      <alignment vertical="center" wrapText="1"/>
      <protection locked="0"/>
    </xf>
    <xf numFmtId="14" fontId="0" fillId="2" borderId="0" xfId="0" applyNumberFormat="1" applyFill="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0" fillId="0" borderId="0" xfId="0" applyAlignment="1">
      <alignment horizontal="left" vertical="center" wrapText="1"/>
    </xf>
    <xf numFmtId="0" fontId="0" fillId="2" borderId="0" xfId="0" applyFill="1" applyAlignment="1" applyProtection="1">
      <alignment horizontal="left" vertical="center" wrapText="1"/>
      <protection locked="0"/>
    </xf>
    <xf numFmtId="1" fontId="16" fillId="0" borderId="13" xfId="0" applyNumberFormat="1" applyFont="1" applyBorder="1" applyAlignment="1">
      <alignment vertical="center" wrapText="1"/>
    </xf>
    <xf numFmtId="0" fontId="16" fillId="0" borderId="13" xfId="0" applyFont="1" applyBorder="1" applyAlignment="1">
      <alignment vertical="center" wrapText="1"/>
    </xf>
    <xf numFmtId="17" fontId="16" fillId="0" borderId="13" xfId="0" applyNumberFormat="1" applyFont="1" applyBorder="1" applyAlignment="1">
      <alignment horizontal="center" vertical="center" wrapText="1"/>
    </xf>
    <xf numFmtId="0" fontId="16" fillId="0" borderId="13" xfId="0" applyFont="1" applyBorder="1"/>
    <xf numFmtId="0" fontId="22" fillId="0" borderId="13" xfId="0" applyFont="1" applyBorder="1" applyAlignment="1">
      <alignment horizontal="center" vertical="center" wrapText="1"/>
    </xf>
    <xf numFmtId="14" fontId="16" fillId="0" borderId="13" xfId="0" applyNumberFormat="1" applyFont="1" applyBorder="1" applyAlignment="1">
      <alignment horizontal="center" vertical="center" wrapText="1"/>
    </xf>
    <xf numFmtId="0" fontId="16" fillId="0" borderId="11" xfId="0" applyFont="1" applyBorder="1" applyAlignment="1">
      <alignment horizontal="center" vertical="center" wrapText="1"/>
    </xf>
    <xf numFmtId="0" fontId="0" fillId="0" borderId="11" xfId="0" applyBorder="1" applyAlignment="1">
      <alignment horizontal="center" vertical="center" wrapText="1"/>
    </xf>
    <xf numFmtId="17" fontId="0" fillId="0" borderId="13" xfId="0" applyNumberFormat="1" applyBorder="1" applyAlignment="1">
      <alignment horizontal="center" vertical="center" wrapText="1"/>
    </xf>
    <xf numFmtId="14" fontId="0" fillId="0" borderId="13" xfId="0" applyNumberFormat="1" applyBorder="1" applyAlignment="1">
      <alignment horizontal="center" vertical="center"/>
    </xf>
    <xf numFmtId="0" fontId="26" fillId="0" borderId="46" xfId="0" applyFont="1" applyBorder="1" applyAlignment="1">
      <alignment horizontal="center" vertical="center" wrapText="1"/>
    </xf>
    <xf numFmtId="0" fontId="4" fillId="3" borderId="51" xfId="0" applyFont="1" applyFill="1" applyBorder="1" applyAlignment="1">
      <alignment horizontal="center" vertical="center" wrapText="1"/>
    </xf>
    <xf numFmtId="0" fontId="0" fillId="0" borderId="23" xfId="0" applyBorder="1" applyAlignment="1">
      <alignment horizontal="center" vertical="center" wrapText="1"/>
    </xf>
    <xf numFmtId="0" fontId="0" fillId="0" borderId="21" xfId="0" applyBorder="1" applyAlignment="1">
      <alignment horizontal="center" vertical="center" wrapText="1"/>
    </xf>
    <xf numFmtId="0" fontId="0" fillId="0" borderId="14" xfId="0" applyBorder="1" applyAlignment="1">
      <alignment horizontal="center" vertical="center" wrapText="1"/>
    </xf>
    <xf numFmtId="0" fontId="16" fillId="0" borderId="14" xfId="0" applyFont="1" applyBorder="1" applyAlignment="1">
      <alignment horizontal="center" vertical="center"/>
    </xf>
    <xf numFmtId="0" fontId="16" fillId="0" borderId="13"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23"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21" xfId="0" applyFont="1" applyBorder="1" applyAlignment="1">
      <alignment horizontal="center" vertical="center" wrapText="1"/>
    </xf>
    <xf numFmtId="0" fontId="0" fillId="0" borderId="14"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2" borderId="14" xfId="0" applyFill="1" applyBorder="1" applyAlignment="1" applyProtection="1">
      <alignment horizontal="center" vertical="center" wrapText="1"/>
      <protection locked="0"/>
    </xf>
    <xf numFmtId="0" fontId="0" fillId="2" borderId="13"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0" fontId="0" fillId="2" borderId="23" xfId="0" applyFill="1" applyBorder="1" applyAlignment="1">
      <alignment horizontal="center" vertical="center" wrapText="1"/>
    </xf>
    <xf numFmtId="0" fontId="0" fillId="2" borderId="21" xfId="0" applyFill="1" applyBorder="1" applyAlignment="1">
      <alignment horizontal="center" vertical="center" wrapText="1"/>
    </xf>
    <xf numFmtId="0" fontId="0" fillId="2" borderId="13" xfId="0" applyFill="1" applyBorder="1" applyAlignment="1" applyProtection="1">
      <alignment horizontal="left" vertical="center" wrapText="1"/>
      <protection locked="0"/>
    </xf>
    <xf numFmtId="0" fontId="0" fillId="2" borderId="11" xfId="0" applyFill="1" applyBorder="1" applyAlignment="1">
      <alignment horizontal="center" vertical="center" wrapText="1"/>
    </xf>
    <xf numFmtId="0" fontId="0" fillId="0" borderId="14" xfId="0" applyBorder="1" applyAlignment="1">
      <alignment horizontal="left" vertical="center" wrapText="1"/>
    </xf>
    <xf numFmtId="0" fontId="0" fillId="0" borderId="13"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4" fillId="3" borderId="50"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26" xfId="0" applyBorder="1" applyAlignment="1">
      <alignment horizontal="center" vertical="center" wrapText="1"/>
    </xf>
    <xf numFmtId="0" fontId="0" fillId="0" borderId="18" xfId="0" applyBorder="1" applyAlignment="1">
      <alignment horizontal="center" vertical="center" wrapText="1"/>
    </xf>
    <xf numFmtId="0" fontId="0" fillId="0" borderId="20" xfId="0" applyBorder="1" applyAlignment="1">
      <alignment horizontal="center" vertical="center" wrapText="1"/>
    </xf>
    <xf numFmtId="0" fontId="0" fillId="0" borderId="16" xfId="0" applyBorder="1" applyAlignment="1">
      <alignment horizontal="center" vertical="center" wrapText="1"/>
    </xf>
    <xf numFmtId="0" fontId="0" fillId="0" borderId="31" xfId="0" applyBorder="1" applyAlignment="1">
      <alignment horizontal="center" vertical="center" wrapText="1"/>
    </xf>
    <xf numFmtId="0" fontId="16" fillId="0" borderId="23" xfId="0" applyFont="1" applyBorder="1" applyAlignment="1">
      <alignment horizontal="center" vertical="center"/>
    </xf>
    <xf numFmtId="0" fontId="20" fillId="0" borderId="13" xfId="0" applyFont="1" applyBorder="1" applyAlignment="1">
      <alignment horizontal="center" vertical="center" textRotation="90"/>
    </xf>
    <xf numFmtId="0" fontId="19" fillId="0" borderId="13" xfId="0" applyFont="1" applyBorder="1" applyAlignment="1">
      <alignment horizontal="center" vertical="center" textRotation="90" wrapText="1"/>
    </xf>
    <xf numFmtId="0" fontId="0" fillId="0" borderId="11" xfId="0" applyBorder="1" applyAlignment="1" applyProtection="1">
      <alignment horizontal="center" vertical="center" wrapText="1"/>
      <protection locked="0"/>
    </xf>
    <xf numFmtId="0" fontId="4" fillId="3" borderId="6" xfId="0" applyFont="1" applyFill="1" applyBorder="1" applyAlignment="1">
      <alignment horizontal="center" vertical="center" wrapText="1"/>
    </xf>
    <xf numFmtId="0" fontId="0" fillId="0" borderId="23" xfId="0" applyBorder="1" applyAlignment="1" applyProtection="1">
      <alignment horizontal="center" vertical="center" wrapText="1"/>
      <protection locked="0"/>
    </xf>
    <xf numFmtId="0" fontId="0" fillId="0" borderId="13" xfId="0" applyBorder="1" applyAlignment="1">
      <alignment horizontal="center" vertical="center"/>
    </xf>
    <xf numFmtId="0" fontId="20" fillId="2"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11" xfId="0" applyFont="1" applyBorder="1" applyAlignment="1">
      <alignment horizontal="center" vertical="center" wrapText="1"/>
    </xf>
    <xf numFmtId="0" fontId="26" fillId="0" borderId="0" xfId="0" applyFont="1" applyAlignment="1">
      <alignment horizontal="center" vertical="center"/>
    </xf>
    <xf numFmtId="14" fontId="0" fillId="0" borderId="23" xfId="0" applyNumberFormat="1" applyBorder="1" applyAlignment="1">
      <alignment horizontal="left" vertical="center" wrapText="1"/>
    </xf>
    <xf numFmtId="0" fontId="0" fillId="0" borderId="24" xfId="0" applyBorder="1" applyAlignment="1">
      <alignment horizontal="left" vertical="center" wrapText="1"/>
    </xf>
    <xf numFmtId="0" fontId="2" fillId="0" borderId="26" xfId="0" applyFont="1" applyBorder="1" applyAlignment="1">
      <alignment horizontal="left" vertical="center" wrapText="1"/>
    </xf>
    <xf numFmtId="0" fontId="2" fillId="0" borderId="23" xfId="0" applyFont="1" applyBorder="1" applyAlignment="1" applyProtection="1">
      <alignment horizontal="left" vertical="center" wrapText="1"/>
      <protection locked="0"/>
    </xf>
    <xf numFmtId="0" fontId="2" fillId="0" borderId="24" xfId="0" applyFont="1" applyBorder="1" applyAlignment="1" applyProtection="1">
      <alignment horizontal="left" vertical="center" wrapText="1"/>
      <protection locked="0"/>
    </xf>
    <xf numFmtId="0" fontId="2" fillId="0" borderId="18" xfId="0" applyFont="1" applyBorder="1" applyAlignment="1">
      <alignment horizontal="left" vertical="center" wrapText="1"/>
    </xf>
    <xf numFmtId="0" fontId="2" fillId="0" borderId="13" xfId="0" applyFont="1" applyBorder="1" applyAlignment="1" applyProtection="1">
      <alignment horizontal="left" vertical="center" wrapText="1"/>
      <protection locked="0"/>
    </xf>
    <xf numFmtId="0" fontId="2" fillId="0" borderId="19" xfId="0" applyFont="1" applyBorder="1" applyAlignment="1" applyProtection="1">
      <alignment horizontal="left" vertical="center" wrapText="1"/>
      <protection locked="0"/>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1" xfId="0" applyFont="1" applyBorder="1" applyAlignment="1">
      <alignment horizontal="left" vertical="center"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0" fillId="0" borderId="23" xfId="0" applyBorder="1" applyAlignment="1">
      <alignment horizontal="center" vertical="center"/>
    </xf>
    <xf numFmtId="0" fontId="0" fillId="0" borderId="23" xfId="0" applyBorder="1" applyAlignment="1">
      <alignment horizontal="center" vertical="center" textRotation="90"/>
    </xf>
    <xf numFmtId="0" fontId="0" fillId="0" borderId="24" xfId="0" applyBorder="1" applyAlignment="1">
      <alignment horizontal="center" vertical="center" textRotation="90"/>
    </xf>
    <xf numFmtId="0" fontId="0" fillId="0" borderId="13" xfId="0" applyBorder="1" applyAlignment="1">
      <alignment horizontal="center" vertical="center" textRotation="90"/>
    </xf>
    <xf numFmtId="0" fontId="0" fillId="0" borderId="19" xfId="0" applyBorder="1" applyAlignment="1">
      <alignment horizontal="center" vertical="center" textRotation="90"/>
    </xf>
    <xf numFmtId="0" fontId="0" fillId="0" borderId="11" xfId="0" applyBorder="1" applyAlignment="1">
      <alignment horizontal="center" vertical="center"/>
    </xf>
    <xf numFmtId="0" fontId="0" fillId="0" borderId="11" xfId="0" applyBorder="1" applyAlignment="1">
      <alignment horizontal="center" vertical="center" textRotation="90"/>
    </xf>
    <xf numFmtId="0" fontId="0" fillId="0" borderId="12" xfId="0" applyBorder="1" applyAlignment="1">
      <alignment horizontal="center" vertical="center" textRotation="90"/>
    </xf>
    <xf numFmtId="0" fontId="0" fillId="0" borderId="21" xfId="0" applyBorder="1" applyAlignment="1">
      <alignment horizontal="center" vertical="center"/>
    </xf>
    <xf numFmtId="0" fontId="0" fillId="0" borderId="21" xfId="0" applyBorder="1" applyAlignment="1">
      <alignment horizontal="center" vertical="center" textRotation="90"/>
    </xf>
    <xf numFmtId="0" fontId="0" fillId="0" borderId="22" xfId="0" applyBorder="1" applyAlignment="1">
      <alignment horizontal="center" vertical="center" textRotation="90"/>
    </xf>
    <xf numFmtId="0" fontId="0" fillId="0" borderId="14" xfId="0" applyBorder="1" applyAlignment="1">
      <alignment horizontal="center" vertical="center"/>
    </xf>
    <xf numFmtId="0" fontId="0" fillId="0" borderId="14" xfId="0" applyBorder="1" applyAlignment="1">
      <alignment horizontal="center" vertical="center" textRotation="90"/>
    </xf>
    <xf numFmtId="0" fontId="0" fillId="0" borderId="17" xfId="0" applyBorder="1" applyAlignment="1">
      <alignment horizontal="center" vertical="center" textRotation="90"/>
    </xf>
    <xf numFmtId="0" fontId="0" fillId="0" borderId="54" xfId="0" applyBorder="1" applyAlignment="1">
      <alignment horizontal="center" vertical="center"/>
    </xf>
    <xf numFmtId="0" fontId="0" fillId="0" borderId="56" xfId="0" applyBorder="1" applyAlignment="1">
      <alignment horizontal="center" vertical="center"/>
    </xf>
    <xf numFmtId="0" fontId="0" fillId="0" borderId="58" xfId="0" applyBorder="1" applyAlignment="1">
      <alignment horizontal="center" vertical="center"/>
    </xf>
    <xf numFmtId="0" fontId="0" fillId="0" borderId="53" xfId="0" applyBorder="1" applyAlignment="1">
      <alignment vertical="center" textRotation="90" wrapText="1"/>
    </xf>
    <xf numFmtId="0" fontId="0" fillId="0" borderId="55" xfId="0" applyBorder="1" applyAlignment="1">
      <alignment vertical="center" textRotation="90" wrapText="1"/>
    </xf>
    <xf numFmtId="9" fontId="0" fillId="0" borderId="23" xfId="0" applyNumberFormat="1" applyBorder="1" applyAlignment="1">
      <alignment vertical="center" wrapText="1"/>
    </xf>
    <xf numFmtId="9" fontId="0" fillId="0" borderId="13" xfId="0" applyNumberFormat="1" applyBorder="1" applyAlignment="1">
      <alignment vertical="center" wrapText="1"/>
    </xf>
    <xf numFmtId="9" fontId="0" fillId="0" borderId="21" xfId="0" applyNumberFormat="1" applyBorder="1" applyAlignment="1">
      <alignment vertical="center" wrapText="1"/>
    </xf>
    <xf numFmtId="0" fontId="0" fillId="0" borderId="59" xfId="0" applyBorder="1" applyAlignment="1">
      <alignment vertical="center" textRotation="90" wrapText="1"/>
    </xf>
    <xf numFmtId="0" fontId="0" fillId="0" borderId="60" xfId="0" applyBorder="1" applyAlignment="1">
      <alignment vertical="center" textRotation="90" wrapText="1"/>
    </xf>
    <xf numFmtId="0" fontId="3" fillId="0" borderId="35" xfId="0" applyFont="1" applyBorder="1" applyAlignment="1">
      <alignment vertical="top" wrapText="1"/>
    </xf>
    <xf numFmtId="0" fontId="3" fillId="0" borderId="45" xfId="0" applyFont="1" applyBorder="1" applyAlignment="1">
      <alignment vertical="top" wrapText="1"/>
    </xf>
    <xf numFmtId="0" fontId="3" fillId="0" borderId="47" xfId="0" applyFont="1" applyBorder="1" applyAlignment="1">
      <alignment vertical="top" wrapText="1"/>
    </xf>
    <xf numFmtId="0" fontId="0" fillId="0" borderId="13" xfId="0" applyBorder="1" applyAlignment="1" applyProtection="1">
      <alignment vertical="center" wrapText="1"/>
      <protection locked="0"/>
    </xf>
    <xf numFmtId="0" fontId="0" fillId="0" borderId="21" xfId="0" applyBorder="1" applyAlignment="1" applyProtection="1">
      <alignment vertical="center" wrapText="1"/>
      <protection locked="0"/>
    </xf>
    <xf numFmtId="0" fontId="2" fillId="0" borderId="11" xfId="0" applyFont="1" applyBorder="1" applyAlignment="1" applyProtection="1">
      <alignment vertical="center" wrapText="1"/>
      <protection locked="0"/>
    </xf>
    <xf numFmtId="0" fontId="0" fillId="0" borderId="23" xfId="0" applyBorder="1" applyAlignment="1">
      <alignment vertical="center" textRotation="90" wrapText="1"/>
    </xf>
    <xf numFmtId="0" fontId="0" fillId="0" borderId="13" xfId="0" applyBorder="1" applyAlignment="1">
      <alignment vertical="center" textRotation="90" wrapText="1"/>
    </xf>
    <xf numFmtId="0" fontId="0" fillId="0" borderId="21" xfId="0" applyBorder="1" applyAlignment="1">
      <alignment vertical="center" textRotation="90" wrapText="1"/>
    </xf>
    <xf numFmtId="0" fontId="0" fillId="0" borderId="23" xfId="0" applyBorder="1" applyAlignment="1" applyProtection="1">
      <alignment vertical="center" wrapText="1"/>
      <protection locked="0"/>
    </xf>
    <xf numFmtId="0" fontId="0" fillId="0" borderId="57" xfId="0" applyBorder="1" applyAlignment="1">
      <alignment vertical="center" textRotation="90" wrapText="1"/>
    </xf>
    <xf numFmtId="0" fontId="0" fillId="0" borderId="14" xfId="0" applyBorder="1" applyAlignment="1">
      <alignment vertical="center" textRotation="90" wrapText="1"/>
    </xf>
    <xf numFmtId="0" fontId="0" fillId="0" borderId="11" xfId="0" applyBorder="1" applyAlignment="1">
      <alignment vertical="center" textRotation="90" wrapText="1"/>
    </xf>
    <xf numFmtId="9" fontId="0" fillId="0" borderId="13" xfId="1" applyFont="1" applyFill="1" applyBorder="1" applyAlignment="1">
      <alignment vertical="center" textRotation="90" wrapText="1"/>
    </xf>
    <xf numFmtId="0" fontId="0" fillId="0" borderId="14" xfId="0" applyBorder="1" applyAlignment="1" applyProtection="1">
      <alignment vertical="center" wrapText="1"/>
      <protection locked="0"/>
    </xf>
    <xf numFmtId="0" fontId="0" fillId="0" borderId="11" xfId="0" applyBorder="1" applyAlignment="1" applyProtection="1">
      <alignment vertical="center" wrapText="1"/>
      <protection locked="0"/>
    </xf>
    <xf numFmtId="0" fontId="0" fillId="0" borderId="24" xfId="0" applyBorder="1" applyAlignment="1">
      <alignment vertical="center" textRotation="90" wrapText="1"/>
    </xf>
    <xf numFmtId="0" fontId="0" fillId="0" borderId="19" xfId="0" applyBorder="1" applyAlignment="1">
      <alignment vertical="center" textRotation="90" wrapText="1"/>
    </xf>
    <xf numFmtId="0" fontId="0" fillId="0" borderId="22" xfId="0" applyBorder="1" applyAlignment="1">
      <alignment vertical="center" textRotation="90" wrapText="1"/>
    </xf>
    <xf numFmtId="0" fontId="0" fillId="0" borderId="17" xfId="0" applyBorder="1" applyAlignment="1">
      <alignment vertical="center" textRotation="90" wrapText="1"/>
    </xf>
    <xf numFmtId="0" fontId="0" fillId="0" borderId="12" xfId="0" applyBorder="1" applyAlignment="1">
      <alignment vertical="center" textRotation="90" wrapText="1"/>
    </xf>
    <xf numFmtId="0" fontId="0" fillId="0" borderId="24" xfId="0" applyBorder="1" applyAlignment="1" applyProtection="1">
      <alignment vertical="center" textRotation="90" wrapText="1"/>
      <protection locked="0"/>
    </xf>
    <xf numFmtId="0" fontId="0" fillId="0" borderId="19" xfId="0" applyBorder="1" applyAlignment="1" applyProtection="1">
      <alignment vertical="center" textRotation="90" wrapText="1"/>
      <protection locked="0"/>
    </xf>
    <xf numFmtId="0" fontId="0" fillId="0" borderId="22" xfId="0" applyBorder="1" applyAlignment="1" applyProtection="1">
      <alignment vertical="center" textRotation="90" wrapText="1"/>
      <protection locked="0"/>
    </xf>
    <xf numFmtId="0" fontId="2" fillId="0" borderId="23" xfId="0" applyFont="1" applyBorder="1" applyAlignment="1" applyProtection="1">
      <alignment vertical="center" wrapText="1"/>
      <protection locked="0"/>
    </xf>
    <xf numFmtId="0" fontId="2" fillId="0" borderId="13" xfId="0" applyFont="1" applyBorder="1" applyAlignment="1" applyProtection="1">
      <alignment vertical="center" wrapText="1"/>
      <protection locked="0"/>
    </xf>
    <xf numFmtId="0" fontId="0" fillId="0" borderId="0" xfId="0" applyAlignment="1">
      <alignment horizontal="center"/>
    </xf>
    <xf numFmtId="0" fontId="4" fillId="3" borderId="0" xfId="0" applyFont="1" applyFill="1" applyAlignment="1">
      <alignment horizontal="center" vertical="center" wrapText="1"/>
    </xf>
    <xf numFmtId="0" fontId="0" fillId="0" borderId="66" xfId="0" applyBorder="1" applyAlignment="1">
      <alignment horizontal="center" vertical="center" wrapText="1"/>
    </xf>
    <xf numFmtId="0" fontId="0" fillId="0" borderId="63" xfId="0" applyBorder="1" applyAlignment="1">
      <alignment horizontal="center" vertical="center" wrapText="1"/>
    </xf>
    <xf numFmtId="0" fontId="0" fillId="0" borderId="64" xfId="0" applyBorder="1" applyAlignment="1">
      <alignment horizontal="center" vertical="center" wrapText="1"/>
    </xf>
    <xf numFmtId="0" fontId="0" fillId="0" borderId="62" xfId="0" applyBorder="1" applyAlignment="1">
      <alignment horizontal="center" vertical="center" wrapText="1"/>
    </xf>
    <xf numFmtId="0" fontId="0" fillId="0" borderId="65" xfId="0" applyBorder="1" applyAlignment="1">
      <alignment horizontal="center" vertical="center" wrapText="1"/>
    </xf>
    <xf numFmtId="0" fontId="16" fillId="0" borderId="62" xfId="0" applyFont="1" applyBorder="1" applyAlignment="1">
      <alignment horizontal="center" vertical="center" wrapText="1"/>
    </xf>
    <xf numFmtId="0" fontId="2" fillId="0" borderId="63" xfId="0" applyFont="1" applyBorder="1" applyAlignment="1">
      <alignment horizontal="center" vertical="center" wrapText="1"/>
    </xf>
    <xf numFmtId="0" fontId="2" fillId="0" borderId="65" xfId="0" applyFont="1" applyBorder="1" applyAlignment="1">
      <alignment horizontal="center" vertical="center" wrapText="1"/>
    </xf>
    <xf numFmtId="0" fontId="28" fillId="13" borderId="67" xfId="0" applyFont="1" applyFill="1" applyBorder="1" applyAlignment="1">
      <alignment horizontal="left" vertical="center" wrapText="1" readingOrder="1"/>
    </xf>
    <xf numFmtId="0" fontId="28" fillId="14" borderId="67" xfId="0" applyFont="1" applyFill="1" applyBorder="1" applyAlignment="1">
      <alignment horizontal="left" vertical="center" wrapText="1" readingOrder="1"/>
    </xf>
    <xf numFmtId="0" fontId="28" fillId="9" borderId="67" xfId="0" applyFont="1" applyFill="1" applyBorder="1" applyAlignment="1">
      <alignment horizontal="left" vertical="center" wrapText="1" readingOrder="1"/>
    </xf>
    <xf numFmtId="0" fontId="28" fillId="11" borderId="67" xfId="0" applyFont="1" applyFill="1" applyBorder="1" applyAlignment="1">
      <alignment horizontal="left" vertical="center" wrapText="1" readingOrder="1"/>
    </xf>
    <xf numFmtId="0" fontId="28" fillId="6" borderId="67" xfId="0" applyFont="1" applyFill="1" applyBorder="1" applyAlignment="1">
      <alignment horizontal="left" vertical="center" wrapText="1" readingOrder="1"/>
    </xf>
    <xf numFmtId="0" fontId="29" fillId="0" borderId="0" xfId="0" applyFont="1" applyAlignment="1">
      <alignment horizontal="center"/>
    </xf>
    <xf numFmtId="0" fontId="28" fillId="15" borderId="67" xfId="0" applyFont="1" applyFill="1" applyBorder="1" applyAlignment="1">
      <alignment horizontal="left" vertical="center" wrapText="1" readingOrder="1"/>
    </xf>
    <xf numFmtId="0" fontId="28" fillId="14" borderId="67" xfId="0" applyFont="1" applyFill="1" applyBorder="1" applyAlignment="1">
      <alignment horizontal="left" vertical="center" wrapText="1" indent="1" readingOrder="1"/>
    </xf>
    <xf numFmtId="0" fontId="28" fillId="16" borderId="67" xfId="0" applyFont="1" applyFill="1" applyBorder="1" applyAlignment="1">
      <alignment horizontal="left" vertical="center" wrapText="1" readingOrder="1"/>
    </xf>
    <xf numFmtId="0" fontId="4" fillId="3" borderId="70" xfId="0" applyFont="1" applyFill="1" applyBorder="1" applyAlignment="1">
      <alignment horizontal="center" vertical="center" wrapText="1"/>
    </xf>
    <xf numFmtId="0" fontId="0" fillId="0" borderId="19" xfId="0" applyBorder="1"/>
    <xf numFmtId="0" fontId="16" fillId="0" borderId="13" xfId="0" applyFont="1" applyBorder="1" applyAlignment="1">
      <alignment vertical="center"/>
    </xf>
    <xf numFmtId="0" fontId="5" fillId="0" borderId="13" xfId="0" applyFont="1" applyBorder="1" applyAlignment="1" applyProtection="1">
      <alignment vertical="center" textRotation="90" wrapText="1"/>
      <protection locked="0"/>
    </xf>
    <xf numFmtId="0" fontId="5" fillId="0" borderId="13" xfId="0" applyFont="1" applyBorder="1" applyAlignment="1" applyProtection="1">
      <alignment vertical="center" wrapText="1"/>
      <protection locked="0"/>
    </xf>
    <xf numFmtId="0" fontId="6" fillId="0" borderId="13" xfId="0" applyFont="1" applyBorder="1" applyAlignment="1" applyProtection="1">
      <alignment vertical="center" wrapText="1"/>
      <protection locked="0"/>
    </xf>
    <xf numFmtId="0" fontId="6" fillId="0" borderId="13" xfId="0" applyFont="1" applyBorder="1" applyAlignment="1" applyProtection="1">
      <alignment vertical="center" textRotation="90" wrapText="1"/>
      <protection locked="0"/>
    </xf>
    <xf numFmtId="0" fontId="0" fillId="0" borderId="13" xfId="0" applyBorder="1" applyAlignment="1">
      <alignment vertical="center"/>
    </xf>
    <xf numFmtId="0" fontId="0" fillId="0" borderId="13" xfId="0" applyBorder="1" applyAlignment="1">
      <alignment vertical="center" textRotation="90"/>
    </xf>
    <xf numFmtId="0" fontId="0" fillId="0" borderId="14" xfId="0" applyBorder="1" applyAlignment="1">
      <alignment horizontal="center" vertical="center" textRotation="90" wrapText="1"/>
    </xf>
    <xf numFmtId="0" fontId="0" fillId="0" borderId="13"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3" xfId="0" applyBorder="1" applyAlignment="1">
      <alignment horizontal="center" vertical="center" textRotation="90" wrapText="1"/>
    </xf>
    <xf numFmtId="0" fontId="0" fillId="0" borderId="21" xfId="0" applyBorder="1" applyAlignment="1">
      <alignment horizontal="center" vertical="center" textRotation="90" wrapText="1"/>
    </xf>
    <xf numFmtId="0" fontId="0" fillId="0" borderId="25" xfId="0" applyBorder="1" applyAlignment="1">
      <alignment horizontal="center" vertical="center" textRotation="90" wrapText="1"/>
    </xf>
    <xf numFmtId="0" fontId="0" fillId="0" borderId="30" xfId="0" applyBorder="1" applyAlignment="1">
      <alignment horizontal="center" vertical="center" textRotation="90" wrapText="1"/>
    </xf>
    <xf numFmtId="9" fontId="0" fillId="0" borderId="21" xfId="1" applyFont="1" applyBorder="1" applyAlignment="1">
      <alignment horizontal="center" vertical="center" textRotation="90" wrapText="1"/>
    </xf>
    <xf numFmtId="0" fontId="4" fillId="3" borderId="69" xfId="0" applyFont="1" applyFill="1" applyBorder="1" applyAlignment="1">
      <alignment horizontal="center" vertical="center" wrapText="1"/>
    </xf>
    <xf numFmtId="0" fontId="0" fillId="0" borderId="0" xfId="0" applyAlignment="1">
      <alignment horizontal="left"/>
    </xf>
    <xf numFmtId="0" fontId="5" fillId="0" borderId="14" xfId="0" applyFont="1" applyBorder="1" applyAlignment="1" applyProtection="1">
      <alignment vertical="center" wrapText="1"/>
      <protection locked="0"/>
    </xf>
    <xf numFmtId="0" fontId="5" fillId="0" borderId="14" xfId="0" applyFont="1" applyBorder="1" applyAlignment="1" applyProtection="1">
      <alignment vertical="center" textRotation="90" wrapText="1"/>
      <protection locked="0"/>
    </xf>
    <xf numFmtId="0" fontId="0" fillId="0" borderId="14" xfId="0" applyBorder="1" applyAlignment="1">
      <alignment vertical="center"/>
    </xf>
    <xf numFmtId="0" fontId="0" fillId="0" borderId="14" xfId="0" applyBorder="1" applyAlignment="1">
      <alignment vertical="center" textRotation="90"/>
    </xf>
    <xf numFmtId="0" fontId="0" fillId="0" borderId="22" xfId="0" applyBorder="1"/>
    <xf numFmtId="0" fontId="0" fillId="0" borderId="21" xfId="0" applyBorder="1" applyAlignment="1">
      <alignment vertical="center"/>
    </xf>
    <xf numFmtId="0" fontId="0" fillId="0" borderId="21" xfId="0" applyBorder="1" applyAlignment="1">
      <alignment vertical="center" textRotation="90"/>
    </xf>
    <xf numFmtId="0" fontId="0" fillId="0" borderId="28" xfId="0" applyBorder="1"/>
    <xf numFmtId="0" fontId="0" fillId="0" borderId="30" xfId="0" applyBorder="1"/>
    <xf numFmtId="0" fontId="0" fillId="0" borderId="17" xfId="0" applyBorder="1"/>
    <xf numFmtId="0" fontId="5" fillId="0" borderId="63" xfId="0" applyFont="1" applyBorder="1" applyAlignment="1" applyProtection="1">
      <alignment vertical="center" wrapText="1"/>
      <protection locked="0"/>
    </xf>
    <xf numFmtId="0" fontId="5" fillId="0" borderId="62" xfId="0" applyFont="1" applyBorder="1" applyAlignment="1" applyProtection="1">
      <alignment vertical="center" wrapText="1"/>
      <protection locked="0"/>
    </xf>
    <xf numFmtId="0" fontId="5" fillId="0" borderId="65" xfId="0" applyFont="1" applyBorder="1" applyAlignment="1" applyProtection="1">
      <alignment vertical="center" wrapText="1"/>
      <protection locked="0"/>
    </xf>
    <xf numFmtId="14" fontId="0" fillId="0" borderId="23" xfId="0" applyNumberFormat="1" applyBorder="1" applyAlignment="1">
      <alignment horizontal="left" vertical="top" wrapText="1"/>
    </xf>
    <xf numFmtId="14" fontId="0" fillId="0" borderId="24" xfId="0" applyNumberFormat="1" applyBorder="1" applyAlignment="1">
      <alignment horizontal="left" vertical="top" wrapText="1"/>
    </xf>
    <xf numFmtId="0" fontId="0" fillId="0" borderId="13" xfId="0" applyBorder="1" applyAlignment="1">
      <alignment horizontal="left" vertical="top" wrapText="1"/>
    </xf>
    <xf numFmtId="0" fontId="0" fillId="0" borderId="19" xfId="0" applyBorder="1" applyAlignment="1">
      <alignment horizontal="left"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0" fillId="0" borderId="14" xfId="0" applyBorder="1" applyAlignment="1">
      <alignment horizontal="left" vertical="top" wrapText="1"/>
    </xf>
    <xf numFmtId="0" fontId="0" fillId="0" borderId="17"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14" fontId="0" fillId="0" borderId="14" xfId="0" applyNumberFormat="1" applyBorder="1" applyAlignment="1">
      <alignment horizontal="left" vertical="top" wrapText="1"/>
    </xf>
    <xf numFmtId="14" fontId="0" fillId="0" borderId="17" xfId="0" applyNumberFormat="1" applyBorder="1" applyAlignment="1">
      <alignment horizontal="left" vertical="top" wrapText="1"/>
    </xf>
    <xf numFmtId="14" fontId="0" fillId="0" borderId="13" xfId="0" applyNumberFormat="1" applyBorder="1" applyAlignment="1">
      <alignment horizontal="left" vertical="top" wrapText="1"/>
    </xf>
    <xf numFmtId="14" fontId="0" fillId="0" borderId="19" xfId="0" applyNumberFormat="1" applyBorder="1" applyAlignment="1">
      <alignment horizontal="left" vertical="top" wrapText="1"/>
    </xf>
    <xf numFmtId="14" fontId="0" fillId="0" borderId="11" xfId="0" applyNumberFormat="1" applyBorder="1" applyAlignment="1">
      <alignment horizontal="left" vertical="top" wrapText="1"/>
    </xf>
    <xf numFmtId="14" fontId="0" fillId="0" borderId="12" xfId="0" applyNumberFormat="1" applyBorder="1" applyAlignment="1">
      <alignment horizontal="left" vertical="top" wrapText="1"/>
    </xf>
    <xf numFmtId="14" fontId="0" fillId="0" borderId="21" xfId="0" applyNumberFormat="1" applyBorder="1" applyAlignment="1">
      <alignment horizontal="left" vertical="top" wrapText="1"/>
    </xf>
    <xf numFmtId="14" fontId="0" fillId="0" borderId="22" xfId="0" applyNumberFormat="1" applyBorder="1" applyAlignment="1">
      <alignment horizontal="left" vertical="top" wrapText="1"/>
    </xf>
    <xf numFmtId="0" fontId="0" fillId="0" borderId="23" xfId="0" applyBorder="1" applyAlignment="1">
      <alignment horizontal="left" vertical="top" wrapText="1"/>
    </xf>
    <xf numFmtId="0" fontId="0" fillId="0" borderId="24" xfId="0" applyBorder="1" applyAlignment="1">
      <alignment horizontal="left" vertical="top" wrapText="1"/>
    </xf>
    <xf numFmtId="0" fontId="26" fillId="17" borderId="78" xfId="0" applyFont="1" applyFill="1" applyBorder="1" applyAlignment="1">
      <alignment horizontal="center" vertical="center" wrapText="1"/>
    </xf>
    <xf numFmtId="0" fontId="26" fillId="17" borderId="79" xfId="0" applyFont="1" applyFill="1" applyBorder="1" applyAlignment="1">
      <alignment horizontal="center" vertical="center" wrapText="1"/>
    </xf>
    <xf numFmtId="0" fontId="26" fillId="17" borderId="80" xfId="0" applyFont="1" applyFill="1" applyBorder="1" applyAlignment="1">
      <alignment horizontal="center" vertical="center" wrapText="1"/>
    </xf>
    <xf numFmtId="0" fontId="26" fillId="17" borderId="78" xfId="0" applyFont="1" applyFill="1" applyBorder="1" applyAlignment="1">
      <alignment horizontal="left" vertical="center" wrapText="1"/>
    </xf>
    <xf numFmtId="0" fontId="26" fillId="17" borderId="79" xfId="0" applyFont="1" applyFill="1" applyBorder="1" applyAlignment="1">
      <alignment horizontal="left" vertical="center" wrapText="1"/>
    </xf>
    <xf numFmtId="0" fontId="26" fillId="17" borderId="80" xfId="0" applyFont="1" applyFill="1" applyBorder="1" applyAlignment="1">
      <alignment horizontal="left" vertical="center" wrapText="1"/>
    </xf>
    <xf numFmtId="0" fontId="26" fillId="17" borderId="81" xfId="0" applyFont="1" applyFill="1" applyBorder="1" applyAlignment="1">
      <alignment horizontal="center" vertical="center" wrapText="1"/>
    </xf>
    <xf numFmtId="0" fontId="26" fillId="17" borderId="82" xfId="0" applyFont="1" applyFill="1" applyBorder="1" applyAlignment="1">
      <alignment horizontal="center" vertical="center" wrapText="1"/>
    </xf>
    <xf numFmtId="0" fontId="26" fillId="17" borderId="78" xfId="0" applyFont="1" applyFill="1" applyBorder="1" applyAlignment="1">
      <alignment horizontal="center" vertical="center"/>
    </xf>
    <xf numFmtId="0" fontId="26" fillId="17" borderId="79" xfId="0" applyFont="1" applyFill="1" applyBorder="1" applyAlignment="1">
      <alignment horizontal="center" vertical="center"/>
    </xf>
    <xf numFmtId="0" fontId="26" fillId="17" borderId="80" xfId="0" applyFont="1" applyFill="1" applyBorder="1" applyAlignment="1">
      <alignment horizontal="center" vertical="center"/>
    </xf>
    <xf numFmtId="0" fontId="26" fillId="17" borderId="26" xfId="0" applyFont="1" applyFill="1" applyBorder="1" applyAlignment="1">
      <alignment horizontal="center" vertical="center" wrapText="1"/>
    </xf>
    <xf numFmtId="0" fontId="26" fillId="17" borderId="18" xfId="0" applyFont="1" applyFill="1" applyBorder="1" applyAlignment="1">
      <alignment horizontal="center" vertical="center" wrapText="1"/>
    </xf>
    <xf numFmtId="0" fontId="26" fillId="17" borderId="20" xfId="0" applyFont="1" applyFill="1" applyBorder="1" applyAlignment="1">
      <alignment horizontal="center" vertical="center" wrapText="1"/>
    </xf>
    <xf numFmtId="0" fontId="26" fillId="17" borderId="16" xfId="0" applyFont="1" applyFill="1" applyBorder="1"/>
    <xf numFmtId="0" fontId="26" fillId="17" borderId="31" xfId="0" applyFont="1" applyFill="1" applyBorder="1"/>
    <xf numFmtId="0" fontId="26" fillId="17" borderId="26" xfId="0" applyFont="1" applyFill="1" applyBorder="1"/>
    <xf numFmtId="0" fontId="26" fillId="17" borderId="18" xfId="0" applyFont="1" applyFill="1" applyBorder="1"/>
    <xf numFmtId="0" fontId="26" fillId="17" borderId="20" xfId="0" applyFont="1" applyFill="1" applyBorder="1"/>
    <xf numFmtId="0" fontId="0" fillId="0" borderId="62" xfId="0" applyBorder="1" applyAlignment="1">
      <alignment horizontal="left" vertical="top" wrapText="1"/>
    </xf>
    <xf numFmtId="0" fontId="0" fillId="0" borderId="63" xfId="0" applyBorder="1" applyAlignment="1">
      <alignment horizontal="left" vertical="top" wrapText="1"/>
    </xf>
    <xf numFmtId="0" fontId="0" fillId="0" borderId="65" xfId="0" applyBorder="1" applyAlignment="1">
      <alignment horizontal="left" vertical="top" wrapText="1"/>
    </xf>
    <xf numFmtId="0" fontId="0" fillId="0" borderId="66" xfId="0" applyBorder="1" applyAlignment="1">
      <alignment horizontal="left" vertical="top" wrapText="1"/>
    </xf>
    <xf numFmtId="0" fontId="26" fillId="0" borderId="13" xfId="0" applyFont="1" applyBorder="1" applyAlignment="1">
      <alignment horizontal="center" vertical="center"/>
    </xf>
    <xf numFmtId="0" fontId="13" fillId="0" borderId="13" xfId="0" applyFont="1" applyBorder="1" applyAlignment="1">
      <alignment horizontal="center" vertical="center" wrapText="1"/>
    </xf>
    <xf numFmtId="0" fontId="0" fillId="0" borderId="64" xfId="0" applyBorder="1" applyAlignment="1">
      <alignment horizontal="left" vertical="top" wrapText="1"/>
    </xf>
    <xf numFmtId="0" fontId="0" fillId="0" borderId="0" xfId="0" applyAlignment="1">
      <alignment horizontal="left" vertical="top" wrapText="1"/>
    </xf>
    <xf numFmtId="0" fontId="30" fillId="0" borderId="13" xfId="0" applyFont="1" applyBorder="1" applyAlignment="1">
      <alignment horizontal="center" vertical="center" wrapText="1"/>
    </xf>
    <xf numFmtId="164" fontId="0" fillId="0" borderId="23" xfId="1" applyNumberFormat="1" applyFont="1" applyBorder="1" applyAlignment="1">
      <alignment horizontal="center" vertical="center" textRotation="90" wrapText="1"/>
    </xf>
    <xf numFmtId="164" fontId="0" fillId="0" borderId="13" xfId="1" applyNumberFormat="1" applyFont="1" applyBorder="1" applyAlignment="1">
      <alignment horizontal="center" vertical="center" textRotation="90" wrapText="1"/>
    </xf>
    <xf numFmtId="164" fontId="0" fillId="0" borderId="21" xfId="1" applyNumberFormat="1" applyFont="1" applyBorder="1" applyAlignment="1">
      <alignment horizontal="center" vertical="center" textRotation="90" wrapText="1"/>
    </xf>
    <xf numFmtId="164" fontId="0" fillId="0" borderId="13" xfId="1" applyNumberFormat="1" applyFont="1" applyFill="1" applyBorder="1" applyAlignment="1">
      <alignment vertical="center" textRotation="90" wrapText="1"/>
    </xf>
    <xf numFmtId="164" fontId="0" fillId="0" borderId="21" xfId="1" applyNumberFormat="1" applyFont="1" applyFill="1" applyBorder="1" applyAlignment="1">
      <alignment vertical="center" textRotation="90" wrapText="1"/>
    </xf>
    <xf numFmtId="164" fontId="0" fillId="0" borderId="13" xfId="0" applyNumberFormat="1" applyBorder="1" applyAlignment="1">
      <alignment horizontal="center" vertical="center"/>
    </xf>
    <xf numFmtId="164" fontId="0" fillId="0" borderId="21" xfId="0" applyNumberFormat="1" applyBorder="1" applyAlignment="1">
      <alignment horizontal="center" vertical="center"/>
    </xf>
    <xf numFmtId="164" fontId="0" fillId="0" borderId="14" xfId="1" applyNumberFormat="1" applyFont="1" applyBorder="1" applyAlignment="1">
      <alignment horizontal="center" vertical="center" textRotation="90" wrapText="1"/>
    </xf>
    <xf numFmtId="164" fontId="0" fillId="0" borderId="11" xfId="0" applyNumberFormat="1" applyBorder="1" applyAlignment="1">
      <alignment horizontal="center" vertical="center"/>
    </xf>
    <xf numFmtId="164" fontId="0" fillId="0" borderId="14" xfId="0" applyNumberFormat="1" applyBorder="1" applyAlignment="1">
      <alignment horizontal="center" vertical="center"/>
    </xf>
    <xf numFmtId="164" fontId="0" fillId="0" borderId="13" xfId="0" applyNumberFormat="1" applyBorder="1" applyAlignment="1">
      <alignment horizontal="center" vertical="center" textRotation="90"/>
    </xf>
    <xf numFmtId="164" fontId="0" fillId="0" borderId="21" xfId="0" applyNumberFormat="1" applyBorder="1" applyAlignment="1">
      <alignment horizontal="center" vertical="center" textRotation="90"/>
    </xf>
    <xf numFmtId="164" fontId="0" fillId="0" borderId="11" xfId="0" applyNumberFormat="1" applyBorder="1" applyAlignment="1">
      <alignment horizontal="center" vertical="center" textRotation="90"/>
    </xf>
    <xf numFmtId="164" fontId="0" fillId="0" borderId="14" xfId="0" applyNumberFormat="1" applyBorder="1" applyAlignment="1">
      <alignment horizontal="center" vertical="center" textRotation="90"/>
    </xf>
    <xf numFmtId="164" fontId="0" fillId="0" borderId="13" xfId="0" applyNumberFormat="1" applyBorder="1" applyAlignment="1">
      <alignment vertical="center" textRotation="90"/>
    </xf>
    <xf numFmtId="164" fontId="0" fillId="0" borderId="21" xfId="0" applyNumberFormat="1" applyBorder="1" applyAlignment="1">
      <alignment vertical="center" textRotation="90"/>
    </xf>
    <xf numFmtId="164" fontId="0" fillId="0" borderId="14" xfId="0" applyNumberFormat="1" applyBorder="1" applyAlignment="1">
      <alignment vertical="center" textRotation="90"/>
    </xf>
    <xf numFmtId="14" fontId="0" fillId="2" borderId="24" xfId="0" applyNumberFormat="1" applyFill="1" applyBorder="1" applyAlignment="1" applyProtection="1">
      <alignment horizontal="center" vertical="center" wrapText="1"/>
      <protection locked="0"/>
    </xf>
    <xf numFmtId="14" fontId="0" fillId="2" borderId="13" xfId="0" applyNumberFormat="1" applyFill="1" applyBorder="1" applyAlignment="1" applyProtection="1">
      <alignment horizontal="center" vertical="center" wrapText="1"/>
      <protection locked="0"/>
    </xf>
    <xf numFmtId="14" fontId="0" fillId="2" borderId="19" xfId="0" applyNumberFormat="1" applyFill="1" applyBorder="1" applyAlignment="1" applyProtection="1">
      <alignment horizontal="center" vertical="center" wrapText="1"/>
      <protection locked="0"/>
    </xf>
    <xf numFmtId="0" fontId="0" fillId="2" borderId="13" xfId="0" applyFill="1" applyBorder="1" applyAlignment="1">
      <alignment horizontal="left" vertical="top" wrapText="1"/>
    </xf>
    <xf numFmtId="0" fontId="0" fillId="2" borderId="19" xfId="0" applyFill="1" applyBorder="1" applyAlignment="1">
      <alignment horizontal="left" vertical="top" wrapText="1"/>
    </xf>
    <xf numFmtId="0" fontId="0" fillId="2" borderId="13" xfId="0" applyFill="1" applyBorder="1"/>
    <xf numFmtId="0" fontId="16" fillId="0" borderId="0" xfId="0" applyFont="1" applyAlignment="1">
      <alignment horizontal="center" vertical="center"/>
    </xf>
    <xf numFmtId="0" fontId="5" fillId="4" borderId="0" xfId="0" applyFont="1" applyFill="1" applyAlignment="1" applyProtection="1">
      <alignment horizontal="center" vertical="center" wrapText="1"/>
      <protection locked="0"/>
    </xf>
    <xf numFmtId="0" fontId="5" fillId="10" borderId="0" xfId="0" applyFont="1" applyFill="1" applyAlignment="1" applyProtection="1">
      <alignment horizontal="center" vertical="center" textRotation="90" wrapText="1"/>
      <protection locked="0"/>
    </xf>
    <xf numFmtId="0" fontId="5" fillId="10" borderId="0" xfId="0" applyFont="1" applyFill="1" applyAlignment="1" applyProtection="1">
      <alignment horizontal="center" vertical="center" wrapText="1"/>
      <protection locked="0"/>
    </xf>
    <xf numFmtId="0" fontId="0" fillId="0" borderId="0" xfId="0" applyAlignment="1">
      <alignment horizontal="center" vertical="center" textRotation="90" wrapText="1"/>
    </xf>
    <xf numFmtId="0" fontId="0" fillId="0" borderId="0" xfId="0" applyAlignment="1">
      <alignment horizontal="center" vertical="center" wrapText="1"/>
    </xf>
    <xf numFmtId="9" fontId="0" fillId="0" borderId="0" xfId="0" applyNumberFormat="1" applyAlignment="1">
      <alignment horizontal="center" vertical="center" wrapText="1"/>
    </xf>
    <xf numFmtId="9" fontId="0" fillId="0" borderId="0" xfId="0" applyNumberFormat="1" applyAlignment="1">
      <alignment horizontal="left" vertical="center" wrapText="1"/>
    </xf>
    <xf numFmtId="0" fontId="0" fillId="0" borderId="0" xfId="0" applyAlignment="1" applyProtection="1">
      <alignment horizontal="center" vertical="center" wrapText="1"/>
      <protection locked="0"/>
    </xf>
    <xf numFmtId="0" fontId="15" fillId="0" borderId="0" xfId="0" applyFont="1"/>
    <xf numFmtId="0" fontId="28" fillId="9" borderId="0" xfId="0" applyFont="1" applyFill="1" applyAlignment="1">
      <alignment horizontal="left" vertical="center" wrapText="1" readingOrder="1"/>
    </xf>
    <xf numFmtId="0" fontId="31" fillId="0" borderId="67" xfId="0" applyFont="1" applyBorder="1" applyAlignment="1">
      <alignment horizontal="left" vertical="center" wrapText="1" readingOrder="1"/>
    </xf>
    <xf numFmtId="0" fontId="26" fillId="0" borderId="3" xfId="0" applyFont="1" applyBorder="1" applyAlignment="1">
      <alignment horizontal="center" vertical="center"/>
    </xf>
    <xf numFmtId="0" fontId="26" fillId="0" borderId="5" xfId="0" applyFont="1" applyBorder="1" applyAlignment="1">
      <alignment horizontal="center" vertical="center"/>
    </xf>
    <xf numFmtId="0" fontId="27" fillId="0" borderId="0" xfId="0" applyFont="1" applyAlignment="1">
      <alignment horizontal="center"/>
    </xf>
    <xf numFmtId="0" fontId="34" fillId="0" borderId="0" xfId="0" applyFont="1" applyAlignment="1">
      <alignment horizontal="left" vertical="center" readingOrder="1"/>
    </xf>
    <xf numFmtId="0" fontId="6" fillId="4" borderId="0" xfId="0" applyFont="1" applyFill="1" applyAlignment="1" applyProtection="1">
      <alignment horizontal="center" vertical="center" wrapText="1"/>
      <protection locked="0"/>
    </xf>
    <xf numFmtId="0" fontId="6" fillId="10" borderId="0" xfId="0" applyFont="1" applyFill="1" applyAlignment="1" applyProtection="1">
      <alignment horizontal="center" vertical="center" textRotation="90" wrapText="1"/>
      <protection locked="0"/>
    </xf>
    <xf numFmtId="0" fontId="6" fillId="10" borderId="0" xfId="0" applyFont="1" applyFill="1" applyAlignment="1" applyProtection="1">
      <alignment horizontal="center" vertical="center" wrapText="1"/>
      <protection locked="0"/>
    </xf>
    <xf numFmtId="9" fontId="0" fillId="0" borderId="0" xfId="1" applyFont="1" applyFill="1" applyBorder="1" applyAlignment="1">
      <alignment horizontal="center" vertical="center" textRotation="90" wrapText="1"/>
    </xf>
    <xf numFmtId="0" fontId="0" fillId="2" borderId="0" xfId="0" applyFill="1" applyAlignment="1">
      <alignment horizontal="center" vertical="center" wrapText="1"/>
    </xf>
    <xf numFmtId="0" fontId="0" fillId="2" borderId="0" xfId="0" applyFill="1" applyAlignment="1">
      <alignment horizontal="center" vertical="center" textRotation="90" wrapText="1"/>
    </xf>
    <xf numFmtId="0" fontId="16" fillId="2" borderId="13" xfId="0" applyFont="1" applyFill="1" applyBorder="1" applyAlignment="1">
      <alignment horizontal="center" vertical="center" wrapText="1"/>
    </xf>
    <xf numFmtId="17" fontId="16" fillId="2" borderId="13" xfId="0" applyNumberFormat="1" applyFont="1" applyFill="1" applyBorder="1" applyAlignment="1">
      <alignment horizontal="center" vertical="center" wrapText="1"/>
    </xf>
    <xf numFmtId="0" fontId="14" fillId="0" borderId="0" xfId="0" applyFont="1"/>
    <xf numFmtId="0" fontId="12" fillId="0" borderId="8" xfId="0" applyFont="1" applyBorder="1" applyAlignment="1">
      <alignment horizontal="center"/>
    </xf>
    <xf numFmtId="0" fontId="0" fillId="0" borderId="8" xfId="0" applyBorder="1"/>
    <xf numFmtId="0" fontId="11" fillId="5" borderId="8" xfId="0" applyFont="1" applyFill="1" applyBorder="1"/>
    <xf numFmtId="0" fontId="11" fillId="6" borderId="8" xfId="0" applyFont="1" applyFill="1" applyBorder="1"/>
    <xf numFmtId="0" fontId="11" fillId="7" borderId="8" xfId="0" applyFont="1" applyFill="1" applyBorder="1"/>
    <xf numFmtId="0" fontId="11" fillId="8" borderId="8" xfId="0" applyFont="1" applyFill="1" applyBorder="1"/>
    <xf numFmtId="0" fontId="8" fillId="0" borderId="8" xfId="0" applyFont="1" applyBorder="1"/>
    <xf numFmtId="0" fontId="24" fillId="0" borderId="8" xfId="0" applyFont="1" applyBorder="1"/>
    <xf numFmtId="0" fontId="2" fillId="0" borderId="8" xfId="0" applyFont="1" applyBorder="1"/>
    <xf numFmtId="0" fontId="15" fillId="0" borderId="8" xfId="0" applyFont="1" applyBorder="1"/>
    <xf numFmtId="0" fontId="14" fillId="0" borderId="8" xfId="0" applyFont="1" applyBorder="1"/>
    <xf numFmtId="0" fontId="11" fillId="5" borderId="33" xfId="0" applyFont="1" applyFill="1" applyBorder="1"/>
    <xf numFmtId="0" fontId="11" fillId="7" borderId="33" xfId="0" applyFont="1" applyFill="1" applyBorder="1"/>
    <xf numFmtId="0" fontId="11" fillId="8" borderId="33" xfId="0" applyFont="1" applyFill="1" applyBorder="1"/>
    <xf numFmtId="0" fontId="0" fillId="0" borderId="7" xfId="0" applyBorder="1"/>
    <xf numFmtId="0" fontId="10" fillId="0" borderId="13" xfId="0" applyFont="1" applyBorder="1" applyAlignment="1">
      <alignment horizontal="center" vertical="center" wrapText="1" readingOrder="1"/>
    </xf>
    <xf numFmtId="0" fontId="0" fillId="0" borderId="49" xfId="0" applyBorder="1"/>
    <xf numFmtId="0" fontId="2" fillId="0" borderId="32" xfId="0" applyFont="1" applyBorder="1"/>
    <xf numFmtId="0" fontId="0" fillId="0" borderId="33" xfId="0" applyBorder="1"/>
    <xf numFmtId="0" fontId="24" fillId="0" borderId="33" xfId="0" applyFont="1" applyBorder="1"/>
    <xf numFmtId="0" fontId="11" fillId="8" borderId="87" xfId="0" applyFont="1" applyFill="1" applyBorder="1"/>
    <xf numFmtId="0" fontId="11" fillId="8" borderId="9" xfId="0" applyFont="1" applyFill="1" applyBorder="1"/>
    <xf numFmtId="0" fontId="11" fillId="7" borderId="9" xfId="0" applyFont="1" applyFill="1" applyBorder="1"/>
    <xf numFmtId="0" fontId="11" fillId="5" borderId="9" xfId="0" applyFont="1" applyFill="1" applyBorder="1"/>
    <xf numFmtId="0" fontId="11" fillId="6" borderId="9" xfId="0" applyFont="1" applyFill="1" applyBorder="1"/>
    <xf numFmtId="0" fontId="2" fillId="0" borderId="7" xfId="0" applyFont="1" applyBorder="1"/>
    <xf numFmtId="0" fontId="0" fillId="0" borderId="32" xfId="0" applyBorder="1"/>
    <xf numFmtId="0" fontId="24" fillId="0" borderId="32" xfId="0" applyFont="1" applyBorder="1"/>
    <xf numFmtId="0" fontId="0" fillId="0" borderId="0" xfId="0" applyAlignment="1">
      <alignment horizontal="center"/>
    </xf>
    <xf numFmtId="0" fontId="29" fillId="0" borderId="0" xfId="0" applyFont="1" applyAlignment="1">
      <alignment horizontal="center"/>
    </xf>
    <xf numFmtId="0" fontId="15" fillId="0" borderId="8" xfId="0" applyFont="1" applyBorder="1" applyAlignment="1">
      <alignment horizontal="center"/>
    </xf>
    <xf numFmtId="0" fontId="23" fillId="0" borderId="13" xfId="0" applyFont="1" applyBorder="1" applyAlignment="1">
      <alignment horizontal="right" vertical="center" textRotation="90" wrapText="1"/>
    </xf>
    <xf numFmtId="0" fontId="23" fillId="0" borderId="13" xfId="0" applyFont="1" applyBorder="1" applyAlignment="1">
      <alignment horizontal="right" vertical="center" textRotation="90"/>
    </xf>
    <xf numFmtId="0" fontId="23" fillId="0" borderId="13" xfId="0" applyFont="1" applyBorder="1" applyAlignment="1">
      <alignment horizontal="center" vertical="center" wrapText="1" readingOrder="1"/>
    </xf>
    <xf numFmtId="0" fontId="12" fillId="0" borderId="8" xfId="0" applyFont="1" applyBorder="1" applyAlignment="1">
      <alignment horizontal="center"/>
    </xf>
    <xf numFmtId="0" fontId="9" fillId="0" borderId="8" xfId="0" applyFont="1" applyBorder="1" applyAlignment="1">
      <alignment horizontal="center"/>
    </xf>
    <xf numFmtId="0" fontId="9" fillId="0" borderId="9" xfId="0" applyFont="1" applyBorder="1" applyAlignment="1">
      <alignment horizontal="center"/>
    </xf>
    <xf numFmtId="0" fontId="0" fillId="2" borderId="28" xfId="0" applyFill="1" applyBorder="1" applyAlignment="1">
      <alignment horizontal="left" vertical="top" wrapText="1"/>
    </xf>
    <xf numFmtId="0" fontId="0" fillId="2" borderId="72" xfId="0" applyFill="1" applyBorder="1" applyAlignment="1">
      <alignment horizontal="left" vertical="top" wrapText="1"/>
    </xf>
    <xf numFmtId="0" fontId="0" fillId="2" borderId="63" xfId="0" applyFill="1" applyBorder="1" applyAlignment="1">
      <alignment horizontal="left" vertical="top" wrapText="1"/>
    </xf>
    <xf numFmtId="0" fontId="16" fillId="0" borderId="23"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21" xfId="0" applyFont="1" applyBorder="1" applyAlignment="1">
      <alignment horizontal="center" vertical="center" wrapText="1"/>
    </xf>
    <xf numFmtId="0" fontId="0" fillId="0" borderId="23" xfId="0" applyBorder="1" applyAlignment="1">
      <alignment horizontal="center" vertical="center" textRotation="90" wrapText="1"/>
    </xf>
    <xf numFmtId="0" fontId="0" fillId="0" borderId="13" xfId="0" applyBorder="1" applyAlignment="1">
      <alignment horizontal="center" vertical="center" textRotation="90" wrapText="1"/>
    </xf>
    <xf numFmtId="0" fontId="0" fillId="0" borderId="21" xfId="0" applyBorder="1" applyAlignment="1">
      <alignment horizontal="center" vertical="center" textRotation="90" wrapText="1"/>
    </xf>
    <xf numFmtId="164" fontId="0" fillId="0" borderId="23" xfId="1" applyNumberFormat="1" applyFont="1" applyBorder="1" applyAlignment="1">
      <alignment horizontal="center" vertical="center" textRotation="90" wrapText="1"/>
    </xf>
    <xf numFmtId="164" fontId="0" fillId="0" borderId="13" xfId="1" applyNumberFormat="1" applyFont="1" applyBorder="1" applyAlignment="1">
      <alignment horizontal="center" vertical="center" textRotation="90" wrapText="1"/>
    </xf>
    <xf numFmtId="164" fontId="0" fillId="0" borderId="21" xfId="1" applyNumberFormat="1" applyFont="1" applyBorder="1" applyAlignment="1">
      <alignment horizontal="center" vertical="center" textRotation="90" wrapText="1"/>
    </xf>
    <xf numFmtId="0" fontId="0" fillId="0" borderId="53" xfId="0" applyBorder="1" applyAlignment="1">
      <alignment horizontal="center" vertical="center" textRotation="90" wrapText="1"/>
    </xf>
    <xf numFmtId="0" fontId="0" fillId="0" borderId="55" xfId="0" applyBorder="1" applyAlignment="1">
      <alignment horizontal="center" vertical="center" textRotation="90" wrapText="1"/>
    </xf>
    <xf numFmtId="0" fontId="0" fillId="0" borderId="57" xfId="0" applyBorder="1" applyAlignment="1">
      <alignment horizontal="center" vertical="center" textRotation="90" wrapText="1"/>
    </xf>
    <xf numFmtId="0" fontId="0" fillId="0" borderId="86" xfId="0" applyBorder="1" applyAlignment="1">
      <alignment horizontal="center" vertical="center" textRotation="90" wrapText="1"/>
    </xf>
    <xf numFmtId="0" fontId="0" fillId="0" borderId="85" xfId="0" applyBorder="1" applyAlignment="1">
      <alignment horizontal="center" vertical="center" textRotation="90" wrapText="1"/>
    </xf>
    <xf numFmtId="0" fontId="0" fillId="0" borderId="27" xfId="0" applyBorder="1" applyAlignment="1">
      <alignment horizontal="center" vertical="center" textRotation="90" wrapText="1"/>
    </xf>
    <xf numFmtId="0" fontId="0" fillId="0" borderId="53" xfId="0" applyBorder="1" applyAlignment="1">
      <alignment horizontal="center" vertical="center" wrapText="1"/>
    </xf>
    <xf numFmtId="0" fontId="0" fillId="0" borderId="55" xfId="0" applyBorder="1" applyAlignment="1">
      <alignment horizontal="center" vertical="center" wrapText="1"/>
    </xf>
    <xf numFmtId="0" fontId="0" fillId="0" borderId="57" xfId="0" applyBorder="1" applyAlignment="1">
      <alignment horizontal="center" vertical="center" wrapText="1"/>
    </xf>
    <xf numFmtId="0" fontId="12" fillId="0" borderId="26"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20" xfId="0" applyFont="1" applyBorder="1" applyAlignment="1">
      <alignment horizontal="center" vertical="center" wrapText="1"/>
    </xf>
    <xf numFmtId="0" fontId="0" fillId="0" borderId="11" xfId="0" applyBorder="1" applyAlignment="1">
      <alignment horizontal="center" vertical="center" wrapText="1"/>
    </xf>
    <xf numFmtId="0" fontId="0" fillId="0" borderId="14" xfId="0" applyBorder="1" applyAlignment="1">
      <alignment horizontal="center" vertical="center" wrapText="1"/>
    </xf>
    <xf numFmtId="0" fontId="26" fillId="0" borderId="53" xfId="0" applyFont="1" applyBorder="1" applyAlignment="1" applyProtection="1">
      <alignment horizontal="center" vertical="center" textRotation="90" wrapText="1"/>
      <protection locked="0"/>
    </xf>
    <xf numFmtId="0" fontId="26" fillId="0" borderId="55" xfId="0" applyFont="1" applyBorder="1" applyAlignment="1" applyProtection="1">
      <alignment horizontal="center" vertical="center" textRotation="90" wrapText="1"/>
      <protection locked="0"/>
    </xf>
    <xf numFmtId="0" fontId="26" fillId="0" borderId="14" xfId="0" applyFont="1" applyBorder="1" applyAlignment="1" applyProtection="1">
      <alignment horizontal="center" vertical="center" textRotation="90" wrapText="1"/>
      <protection locked="0"/>
    </xf>
    <xf numFmtId="0" fontId="5" fillId="0" borderId="53" xfId="0" applyFont="1" applyBorder="1" applyAlignment="1" applyProtection="1">
      <alignment horizontal="center" vertical="center" wrapText="1"/>
      <protection locked="0"/>
    </xf>
    <xf numFmtId="0" fontId="5" fillId="0" borderId="55" xfId="0" applyFont="1" applyBorder="1" applyAlignment="1" applyProtection="1">
      <alignment horizontal="center" vertical="center" wrapText="1"/>
      <protection locked="0"/>
    </xf>
    <xf numFmtId="0" fontId="5" fillId="0" borderId="14" xfId="0" applyFont="1" applyBorder="1" applyAlignment="1" applyProtection="1">
      <alignment horizontal="center" vertical="center" wrapText="1"/>
      <protection locked="0"/>
    </xf>
    <xf numFmtId="0" fontId="0" fillId="0" borderId="23" xfId="0" applyBorder="1" applyAlignment="1">
      <alignment horizontal="center" vertical="center" wrapText="1"/>
    </xf>
    <xf numFmtId="0" fontId="0" fillId="0" borderId="13" xfId="0" applyBorder="1" applyAlignment="1">
      <alignment horizontal="center" vertical="center" wrapText="1"/>
    </xf>
    <xf numFmtId="0" fontId="0" fillId="0" borderId="21" xfId="0" applyBorder="1" applyAlignment="1">
      <alignment horizontal="center" vertical="center" wrapText="1"/>
    </xf>
    <xf numFmtId="0" fontId="4" fillId="6" borderId="41" xfId="0" applyFont="1" applyFill="1" applyBorder="1" applyAlignment="1">
      <alignment horizontal="center" vertical="center" wrapText="1"/>
    </xf>
    <xf numFmtId="0" fontId="4" fillId="6" borderId="42" xfId="0" applyFont="1" applyFill="1" applyBorder="1" applyAlignment="1">
      <alignment horizontal="center" vertical="center" wrapText="1"/>
    </xf>
    <xf numFmtId="0" fontId="0" fillId="0" borderId="14" xfId="0" applyBorder="1" applyAlignment="1">
      <alignment horizontal="center" vertical="center" textRotation="90" wrapText="1"/>
    </xf>
    <xf numFmtId="0" fontId="0" fillId="0" borderId="83" xfId="0" applyBorder="1" applyAlignment="1">
      <alignment horizontal="center" vertical="center" textRotation="90" wrapText="1"/>
    </xf>
    <xf numFmtId="0" fontId="0" fillId="0" borderId="84" xfId="0" applyBorder="1" applyAlignment="1">
      <alignment horizontal="center" vertical="center" textRotation="90" wrapText="1"/>
    </xf>
    <xf numFmtId="0" fontId="0" fillId="0" borderId="17" xfId="0" applyBorder="1" applyAlignment="1">
      <alignment horizontal="center" vertical="center" textRotation="90" wrapText="1"/>
    </xf>
    <xf numFmtId="0" fontId="0" fillId="2" borderId="28" xfId="0" applyFill="1" applyBorder="1" applyAlignment="1">
      <alignment horizontal="center" vertical="top" wrapText="1"/>
    </xf>
    <xf numFmtId="0" fontId="0" fillId="2" borderId="72" xfId="0" applyFill="1" applyBorder="1" applyAlignment="1">
      <alignment horizontal="center" vertical="top" wrapText="1"/>
    </xf>
    <xf numFmtId="0" fontId="0" fillId="2" borderId="63" xfId="0" applyFill="1" applyBorder="1" applyAlignment="1">
      <alignment horizontal="center" vertical="top" wrapText="1"/>
    </xf>
    <xf numFmtId="0" fontId="5" fillId="4" borderId="23" xfId="0" applyFont="1" applyFill="1" applyBorder="1" applyAlignment="1" applyProtection="1">
      <alignment horizontal="center" vertical="center" wrapText="1"/>
      <protection locked="0"/>
    </xf>
    <xf numFmtId="0" fontId="5" fillId="4" borderId="13" xfId="0" applyFont="1" applyFill="1" applyBorder="1" applyAlignment="1" applyProtection="1">
      <alignment horizontal="center" vertical="center" wrapText="1"/>
      <protection locked="0"/>
    </xf>
    <xf numFmtId="0" fontId="5" fillId="4" borderId="21" xfId="0" applyFont="1" applyFill="1" applyBorder="1" applyAlignment="1" applyProtection="1">
      <alignment horizontal="center" vertical="center" wrapText="1"/>
      <protection locked="0"/>
    </xf>
    <xf numFmtId="0" fontId="16" fillId="0" borderId="53" xfId="0" applyFont="1" applyBorder="1" applyAlignment="1">
      <alignment horizontal="center" vertical="center" wrapText="1"/>
    </xf>
    <xf numFmtId="0" fontId="16" fillId="0" borderId="55" xfId="0" applyFont="1" applyBorder="1" applyAlignment="1">
      <alignment horizontal="center" vertical="center" wrapText="1"/>
    </xf>
    <xf numFmtId="0" fontId="16" fillId="0" borderId="57" xfId="0" applyFont="1" applyBorder="1" applyAlignment="1">
      <alignment horizontal="center" vertical="center" wrapText="1"/>
    </xf>
    <xf numFmtId="0" fontId="16" fillId="0" borderId="53" xfId="0" applyFont="1" applyBorder="1" applyAlignment="1">
      <alignment horizontal="center" vertical="center"/>
    </xf>
    <xf numFmtId="0" fontId="16" fillId="0" borderId="55" xfId="0" applyFont="1" applyBorder="1" applyAlignment="1">
      <alignment horizontal="center" vertical="center"/>
    </xf>
    <xf numFmtId="0" fontId="16" fillId="0" borderId="57" xfId="0" applyFont="1" applyBorder="1" applyAlignment="1">
      <alignment horizontal="center" vertical="center"/>
    </xf>
    <xf numFmtId="0" fontId="5" fillId="0" borderId="23" xfId="0" applyFont="1" applyBorder="1" applyAlignment="1" applyProtection="1">
      <alignment horizontal="center" vertical="center" wrapText="1"/>
      <protection locked="0"/>
    </xf>
    <xf numFmtId="0" fontId="5" fillId="0" borderId="13" xfId="0" applyFont="1" applyBorder="1" applyAlignment="1" applyProtection="1">
      <alignment horizontal="center" vertical="center" wrapText="1"/>
      <protection locked="0"/>
    </xf>
    <xf numFmtId="0" fontId="26" fillId="0" borderId="57" xfId="0" applyFont="1" applyBorder="1" applyAlignment="1" applyProtection="1">
      <alignment horizontal="center" vertical="center" textRotation="90" wrapText="1"/>
      <protection locked="0"/>
    </xf>
    <xf numFmtId="0" fontId="5" fillId="0" borderId="21" xfId="0" applyFont="1" applyBorder="1" applyAlignment="1" applyProtection="1">
      <alignment horizontal="center" vertical="center" wrapText="1"/>
      <protection locked="0"/>
    </xf>
    <xf numFmtId="0" fontId="0" fillId="0" borderId="24" xfId="0" applyBorder="1" applyAlignment="1">
      <alignment horizontal="center" vertical="center" textRotation="90" wrapText="1"/>
    </xf>
    <xf numFmtId="0" fontId="0" fillId="0" borderId="19" xfId="0" applyBorder="1" applyAlignment="1">
      <alignment horizontal="center" vertical="center" textRotation="90" wrapText="1"/>
    </xf>
    <xf numFmtId="0" fontId="0" fillId="0" borderId="22" xfId="0" applyBorder="1" applyAlignment="1">
      <alignment horizontal="center" vertical="center" textRotation="90" wrapText="1"/>
    </xf>
    <xf numFmtId="0" fontId="0" fillId="0" borderId="25" xfId="0" applyBorder="1" applyAlignment="1">
      <alignment horizontal="left" vertical="top" wrapText="1"/>
    </xf>
    <xf numFmtId="0" fontId="0" fillId="0" borderId="62" xfId="0" applyBorder="1" applyAlignment="1">
      <alignment horizontal="left" vertical="top" wrapText="1"/>
    </xf>
    <xf numFmtId="0" fontId="0" fillId="0" borderId="28" xfId="0" applyBorder="1" applyAlignment="1">
      <alignment horizontal="left" vertical="top" wrapText="1"/>
    </xf>
    <xf numFmtId="0" fontId="0" fillId="0" borderId="63" xfId="0" applyBorder="1" applyAlignment="1">
      <alignment horizontal="left" vertical="top" wrapText="1"/>
    </xf>
    <xf numFmtId="0" fontId="0" fillId="0" borderId="30" xfId="0" applyBorder="1" applyAlignment="1">
      <alignment horizontal="left" vertical="top" wrapText="1"/>
    </xf>
    <xf numFmtId="0" fontId="0" fillId="0" borderId="65" xfId="0" applyBorder="1" applyAlignment="1">
      <alignment horizontal="left" vertical="top" wrapText="1"/>
    </xf>
    <xf numFmtId="0" fontId="0" fillId="0" borderId="13" xfId="0" applyBorder="1" applyAlignment="1">
      <alignment horizontal="left" vertical="top" wrapText="1"/>
    </xf>
    <xf numFmtId="0" fontId="0" fillId="0" borderId="13"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5" fillId="9" borderId="14" xfId="0" applyFont="1" applyFill="1" applyBorder="1" applyAlignment="1" applyProtection="1">
      <alignment horizontal="center" vertical="center" textRotation="90" wrapText="1"/>
      <protection locked="0"/>
    </xf>
    <xf numFmtId="0" fontId="5" fillId="9" borderId="13" xfId="0" applyFont="1" applyFill="1" applyBorder="1" applyAlignment="1" applyProtection="1">
      <alignment horizontal="center" vertical="center" textRotation="90" wrapText="1"/>
      <protection locked="0"/>
    </xf>
    <xf numFmtId="0" fontId="5" fillId="9" borderId="11" xfId="0" applyFont="1" applyFill="1" applyBorder="1" applyAlignment="1" applyProtection="1">
      <alignment horizontal="center" vertical="center" textRotation="90" wrapText="1"/>
      <protection locked="0"/>
    </xf>
    <xf numFmtId="0" fontId="5" fillId="9" borderId="23" xfId="0" applyFont="1" applyFill="1" applyBorder="1" applyAlignment="1" applyProtection="1">
      <alignment horizontal="center" vertical="center" textRotation="90" wrapText="1"/>
      <protection locked="0"/>
    </xf>
    <xf numFmtId="0" fontId="5" fillId="9" borderId="21" xfId="0" applyFont="1" applyFill="1" applyBorder="1" applyAlignment="1" applyProtection="1">
      <alignment horizontal="center" vertical="center" textRotation="90" wrapText="1"/>
      <protection locked="0"/>
    </xf>
    <xf numFmtId="9" fontId="0" fillId="0" borderId="23" xfId="1" applyFont="1" applyBorder="1" applyAlignment="1">
      <alignment horizontal="center" vertical="center" textRotation="90" wrapText="1"/>
    </xf>
    <xf numFmtId="9" fontId="0" fillId="0" borderId="13" xfId="1" applyFont="1" applyBorder="1" applyAlignment="1">
      <alignment horizontal="center" vertical="center" textRotation="90" wrapText="1"/>
    </xf>
    <xf numFmtId="9" fontId="0" fillId="0" borderId="21" xfId="1" applyFont="1" applyBorder="1" applyAlignment="1">
      <alignment horizontal="center" vertical="center" textRotation="90" wrapText="1"/>
    </xf>
    <xf numFmtId="0" fontId="0" fillId="0" borderId="11" xfId="0" applyBorder="1" applyAlignment="1" applyProtection="1">
      <alignment horizontal="center" vertical="center" wrapText="1"/>
      <protection locked="0"/>
    </xf>
    <xf numFmtId="0" fontId="0" fillId="0" borderId="11" xfId="0" applyBorder="1" applyAlignment="1">
      <alignment horizontal="center" vertical="center" textRotation="90" wrapText="1"/>
    </xf>
    <xf numFmtId="9" fontId="0" fillId="0" borderId="14" xfId="1" applyFont="1" applyBorder="1" applyAlignment="1">
      <alignment horizontal="center" vertical="center" textRotation="90" wrapText="1"/>
    </xf>
    <xf numFmtId="9" fontId="0" fillId="0" borderId="11" xfId="1" applyFont="1"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9" xfId="0" applyBorder="1" applyAlignment="1">
      <alignment horizontal="center" vertical="center" textRotation="90" wrapText="1"/>
    </xf>
    <xf numFmtId="0" fontId="0" fillId="0" borderId="25" xfId="0" applyBorder="1" applyAlignment="1">
      <alignment horizontal="center" vertical="center" textRotation="90" wrapText="1"/>
    </xf>
    <xf numFmtId="0" fontId="0" fillId="0" borderId="30" xfId="0" applyBorder="1" applyAlignment="1">
      <alignment horizontal="center" vertical="center" textRotation="90" wrapText="1"/>
    </xf>
    <xf numFmtId="0" fontId="0" fillId="0" borderId="23" xfId="0" applyBorder="1" applyAlignment="1" applyProtection="1">
      <alignment horizontal="center" vertical="center" wrapText="1"/>
      <protection locked="0"/>
    </xf>
    <xf numFmtId="0" fontId="5" fillId="9" borderId="23" xfId="0" applyFont="1" applyFill="1" applyBorder="1" applyAlignment="1" applyProtection="1">
      <alignment horizontal="center" vertical="center" wrapText="1"/>
      <protection locked="0"/>
    </xf>
    <xf numFmtId="0" fontId="5" fillId="9" borderId="13" xfId="0" applyFont="1" applyFill="1" applyBorder="1" applyAlignment="1" applyProtection="1">
      <alignment horizontal="center" vertical="center" wrapText="1"/>
      <protection locked="0"/>
    </xf>
    <xf numFmtId="0" fontId="5" fillId="9" borderId="21" xfId="0" applyFont="1" applyFill="1" applyBorder="1" applyAlignment="1" applyProtection="1">
      <alignment horizontal="center" vertical="center" wrapText="1"/>
      <protection locked="0"/>
    </xf>
    <xf numFmtId="0" fontId="5" fillId="9" borderId="14" xfId="0" applyFont="1" applyFill="1" applyBorder="1" applyAlignment="1" applyProtection="1">
      <alignment horizontal="center" vertical="center" wrapText="1"/>
      <protection locked="0"/>
    </xf>
    <xf numFmtId="0" fontId="5" fillId="9" borderId="11" xfId="0" applyFont="1" applyFill="1" applyBorder="1" applyAlignment="1" applyProtection="1">
      <alignment horizontal="center" vertical="center" wrapText="1"/>
      <protection locked="0"/>
    </xf>
    <xf numFmtId="0" fontId="5" fillId="11" borderId="23" xfId="0" applyFont="1" applyFill="1" applyBorder="1" applyAlignment="1" applyProtection="1">
      <alignment horizontal="center" vertical="center" textRotation="90" wrapText="1"/>
      <protection locked="0"/>
    </xf>
    <xf numFmtId="0" fontId="5" fillId="11" borderId="13" xfId="0" applyFont="1" applyFill="1" applyBorder="1" applyAlignment="1" applyProtection="1">
      <alignment horizontal="center" vertical="center" textRotation="90" wrapText="1"/>
      <protection locked="0"/>
    </xf>
    <xf numFmtId="0" fontId="5" fillId="11" borderId="21" xfId="0" applyFont="1" applyFill="1" applyBorder="1" applyAlignment="1" applyProtection="1">
      <alignment horizontal="center" vertical="center" textRotation="90" wrapText="1"/>
      <protection locked="0"/>
    </xf>
    <xf numFmtId="0" fontId="5" fillId="11" borderId="23" xfId="0" applyFont="1" applyFill="1" applyBorder="1" applyAlignment="1" applyProtection="1">
      <alignment horizontal="center" vertical="center" wrapText="1"/>
      <protection locked="0"/>
    </xf>
    <xf numFmtId="0" fontId="5" fillId="11" borderId="13" xfId="0" applyFont="1" applyFill="1" applyBorder="1" applyAlignment="1" applyProtection="1">
      <alignment horizontal="center" vertical="center" wrapText="1"/>
      <protection locked="0"/>
    </xf>
    <xf numFmtId="0" fontId="5" fillId="11" borderId="21" xfId="0" applyFont="1" applyFill="1" applyBorder="1" applyAlignment="1" applyProtection="1">
      <alignment horizontal="center" vertical="center" wrapText="1"/>
      <protection locked="0"/>
    </xf>
    <xf numFmtId="0" fontId="5" fillId="4" borderId="14" xfId="0"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0" fontId="5" fillId="10" borderId="14" xfId="0" applyFont="1" applyFill="1" applyBorder="1" applyAlignment="1" applyProtection="1">
      <alignment horizontal="center" vertical="center" wrapText="1"/>
      <protection locked="0"/>
    </xf>
    <xf numFmtId="0" fontId="5" fillId="10" borderId="13" xfId="0" applyFont="1" applyFill="1" applyBorder="1" applyAlignment="1" applyProtection="1">
      <alignment horizontal="center" vertical="center" wrapText="1"/>
      <protection locked="0"/>
    </xf>
    <xf numFmtId="0" fontId="5" fillId="10" borderId="11" xfId="0" applyFont="1" applyFill="1" applyBorder="1" applyAlignment="1" applyProtection="1">
      <alignment horizontal="center" vertical="center" wrapText="1"/>
      <protection locked="0"/>
    </xf>
    <xf numFmtId="0" fontId="3" fillId="0" borderId="6" xfId="0" applyFont="1" applyBorder="1" applyAlignment="1">
      <alignment horizontal="center" vertical="top" wrapText="1"/>
    </xf>
    <xf numFmtId="0" fontId="3" fillId="0" borderId="0" xfId="0" applyFont="1" applyAlignment="1">
      <alignment horizontal="center" vertical="top" wrapText="1"/>
    </xf>
    <xf numFmtId="0" fontId="3" fillId="0" borderId="61" xfId="0" applyFont="1" applyBorder="1" applyAlignment="1">
      <alignment horizontal="center" vertical="top" wrapText="1"/>
    </xf>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0" fillId="0" borderId="71" xfId="0" applyBorder="1" applyAlignment="1">
      <alignment horizontal="left" vertical="top" wrapText="1"/>
    </xf>
    <xf numFmtId="0" fontId="4" fillId="3" borderId="6" xfId="0" applyFont="1" applyFill="1" applyBorder="1" applyAlignment="1">
      <alignment horizontal="center" vertical="center" wrapText="1"/>
    </xf>
    <xf numFmtId="0" fontId="4" fillId="3" borderId="52" xfId="0" applyFont="1" applyFill="1" applyBorder="1" applyAlignment="1">
      <alignment horizontal="center" vertical="center" textRotation="90" wrapText="1"/>
    </xf>
    <xf numFmtId="0" fontId="4" fillId="3" borderId="37" xfId="0" applyFont="1" applyFill="1" applyBorder="1" applyAlignment="1">
      <alignment horizontal="center" vertical="center" textRotation="90" wrapText="1"/>
    </xf>
    <xf numFmtId="0" fontId="4" fillId="3" borderId="7" xfId="0" applyFont="1" applyFill="1" applyBorder="1" applyAlignment="1">
      <alignment horizontal="center" vertical="center" wrapText="1"/>
    </xf>
    <xf numFmtId="0" fontId="4" fillId="3" borderId="7" xfId="0" applyFont="1" applyFill="1" applyBorder="1" applyAlignment="1">
      <alignment horizontal="center" vertical="center" textRotation="90" wrapText="1"/>
    </xf>
    <xf numFmtId="0" fontId="4" fillId="3" borderId="9" xfId="0" applyFont="1" applyFill="1" applyBorder="1" applyAlignment="1">
      <alignment horizontal="center" vertical="center" textRotation="90" wrapText="1"/>
    </xf>
    <xf numFmtId="0" fontId="4" fillId="3" borderId="9" xfId="0" applyFont="1" applyFill="1" applyBorder="1" applyAlignment="1">
      <alignment horizontal="center" vertical="center" wrapText="1"/>
    </xf>
    <xf numFmtId="0" fontId="4" fillId="3" borderId="49" xfId="0" applyFont="1" applyFill="1" applyBorder="1" applyAlignment="1">
      <alignment horizontal="center" vertical="center" textRotation="90" wrapText="1"/>
    </xf>
    <xf numFmtId="0" fontId="4" fillId="3" borderId="10" xfId="0" applyFont="1" applyFill="1" applyBorder="1" applyAlignment="1">
      <alignment horizontal="center" vertical="center" textRotation="90" wrapText="1"/>
    </xf>
    <xf numFmtId="0" fontId="7" fillId="3" borderId="7" xfId="0" applyFont="1" applyFill="1" applyBorder="1" applyAlignment="1">
      <alignment horizontal="center" vertical="center" wrapText="1" readingOrder="1"/>
    </xf>
    <xf numFmtId="0" fontId="4" fillId="3" borderId="36" xfId="0" applyFont="1" applyFill="1" applyBorder="1" applyAlignment="1">
      <alignment horizontal="center" vertical="center" textRotation="90" wrapText="1"/>
    </xf>
    <xf numFmtId="0" fontId="26" fillId="0" borderId="3" xfId="0" applyFont="1" applyBorder="1" applyAlignment="1">
      <alignment horizontal="center" vertical="center"/>
    </xf>
    <xf numFmtId="0" fontId="26" fillId="0" borderId="5" xfId="0" applyFont="1" applyBorder="1" applyAlignment="1">
      <alignment horizontal="center" vertical="center"/>
    </xf>
    <xf numFmtId="0" fontId="3" fillId="0" borderId="48" xfId="0" applyFont="1" applyBorder="1" applyAlignment="1">
      <alignment horizontal="center" vertical="top" wrapText="1"/>
    </xf>
    <xf numFmtId="0" fontId="3" fillId="0" borderId="1" xfId="0" applyFont="1" applyBorder="1" applyAlignment="1">
      <alignment horizontal="center" vertical="top" wrapText="1"/>
    </xf>
    <xf numFmtId="0" fontId="3" fillId="0" borderId="2" xfId="0" applyFont="1" applyBorder="1" applyAlignment="1">
      <alignment horizontal="center" vertical="top" wrapText="1"/>
    </xf>
    <xf numFmtId="0" fontId="4" fillId="3" borderId="76"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75" xfId="0" applyFont="1" applyFill="1" applyBorder="1" applyAlignment="1">
      <alignment horizontal="center" vertical="center" wrapText="1"/>
    </xf>
    <xf numFmtId="0" fontId="4" fillId="3" borderId="74" xfId="0" applyFont="1" applyFill="1" applyBorder="1" applyAlignment="1">
      <alignment horizontal="center" vertical="center" wrapText="1"/>
    </xf>
    <xf numFmtId="0" fontId="4" fillId="10" borderId="39" xfId="0" applyFont="1" applyFill="1" applyBorder="1" applyAlignment="1">
      <alignment horizontal="center" vertical="center" wrapText="1"/>
    </xf>
    <xf numFmtId="0" fontId="4" fillId="10" borderId="34" xfId="0" applyFont="1" applyFill="1" applyBorder="1" applyAlignment="1">
      <alignment horizontal="center" vertical="center" wrapText="1"/>
    </xf>
    <xf numFmtId="0" fontId="4" fillId="10" borderId="41" xfId="0" applyFont="1" applyFill="1" applyBorder="1" applyAlignment="1">
      <alignment horizontal="center" vertical="center" wrapText="1"/>
    </xf>
    <xf numFmtId="0" fontId="4" fillId="10" borderId="68" xfId="0" applyFont="1" applyFill="1" applyBorder="1" applyAlignment="1">
      <alignment horizontal="center" vertical="center" wrapText="1"/>
    </xf>
    <xf numFmtId="0" fontId="5" fillId="0" borderId="23" xfId="0" applyFont="1" applyBorder="1" applyAlignment="1" applyProtection="1">
      <alignment horizontal="center" vertical="center" textRotation="90" wrapText="1"/>
      <protection locked="0"/>
    </xf>
    <xf numFmtId="0" fontId="5" fillId="0" borderId="13" xfId="0" applyFont="1" applyBorder="1" applyAlignment="1" applyProtection="1">
      <alignment horizontal="center" vertical="center" textRotation="90" wrapText="1"/>
      <protection locked="0"/>
    </xf>
    <xf numFmtId="0" fontId="5" fillId="0" borderId="21" xfId="0" applyFont="1" applyBorder="1" applyAlignment="1" applyProtection="1">
      <alignment horizontal="center" vertical="center" textRotation="90" wrapText="1"/>
      <protection locked="0"/>
    </xf>
    <xf numFmtId="0" fontId="0" fillId="0" borderId="14" xfId="0" applyBorder="1" applyAlignment="1" applyProtection="1">
      <alignment horizontal="center" vertical="center" wrapText="1"/>
      <protection locked="0"/>
    </xf>
    <xf numFmtId="0" fontId="0" fillId="0" borderId="12" xfId="0" applyBorder="1" applyAlignment="1">
      <alignment horizontal="center" vertical="center" textRotation="90" wrapText="1"/>
    </xf>
    <xf numFmtId="0" fontId="5" fillId="10" borderId="23" xfId="0" applyFont="1" applyFill="1" applyBorder="1" applyAlignment="1" applyProtection="1">
      <alignment horizontal="center" vertical="center" textRotation="90" wrapText="1"/>
      <protection locked="0"/>
    </xf>
    <xf numFmtId="0" fontId="5" fillId="10" borderId="13" xfId="0" applyFont="1" applyFill="1" applyBorder="1" applyAlignment="1" applyProtection="1">
      <alignment horizontal="center" vertical="center" textRotation="90" wrapText="1"/>
      <protection locked="0"/>
    </xf>
    <xf numFmtId="0" fontId="5" fillId="10" borderId="21" xfId="0" applyFont="1" applyFill="1" applyBorder="1" applyAlignment="1" applyProtection="1">
      <alignment horizontal="center" vertical="center" textRotation="90" wrapText="1"/>
      <protection locked="0"/>
    </xf>
    <xf numFmtId="0" fontId="5" fillId="10" borderId="23" xfId="0" applyFont="1" applyFill="1" applyBorder="1" applyAlignment="1" applyProtection="1">
      <alignment horizontal="center" vertical="center" wrapText="1"/>
      <protection locked="0"/>
    </xf>
    <xf numFmtId="0" fontId="5" fillId="10" borderId="21" xfId="0" applyFont="1" applyFill="1" applyBorder="1" applyAlignment="1" applyProtection="1">
      <alignment horizontal="center" vertical="center" wrapText="1"/>
      <protection locked="0"/>
    </xf>
    <xf numFmtId="0" fontId="0" fillId="0" borderId="24" xfId="0" applyBorder="1" applyAlignment="1">
      <alignment horizontal="center" vertical="center" wrapText="1"/>
    </xf>
    <xf numFmtId="0" fontId="0" fillId="0" borderId="19" xfId="0" applyBorder="1" applyAlignment="1">
      <alignment horizontal="center" vertical="center" wrapText="1"/>
    </xf>
    <xf numFmtId="0" fontId="0" fillId="0" borderId="22" xfId="0" applyBorder="1" applyAlignment="1">
      <alignment horizontal="center" vertical="center" wrapText="1"/>
    </xf>
    <xf numFmtId="0" fontId="5" fillId="0" borderId="62" xfId="0" applyFont="1" applyBorder="1" applyAlignment="1" applyProtection="1">
      <alignment horizontal="center" vertical="center" wrapText="1"/>
      <protection locked="0"/>
    </xf>
    <xf numFmtId="0" fontId="5" fillId="0" borderId="63" xfId="0" applyFont="1" applyBorder="1" applyAlignment="1" applyProtection="1">
      <alignment horizontal="center" vertical="center" wrapText="1"/>
      <protection locked="0"/>
    </xf>
    <xf numFmtId="0" fontId="5" fillId="0" borderId="65" xfId="0" applyFont="1" applyBorder="1" applyAlignment="1" applyProtection="1">
      <alignment horizontal="center" vertical="center" wrapText="1"/>
      <protection locked="0"/>
    </xf>
    <xf numFmtId="0" fontId="4" fillId="3" borderId="15" xfId="0" applyFont="1" applyFill="1" applyBorder="1" applyAlignment="1">
      <alignment horizontal="center" vertical="center" textRotation="90" wrapText="1"/>
    </xf>
    <xf numFmtId="0" fontId="0" fillId="0" borderId="72" xfId="0" applyBorder="1" applyAlignment="1">
      <alignment horizontal="left" vertical="top" wrapText="1"/>
    </xf>
    <xf numFmtId="0" fontId="0" fillId="0" borderId="77" xfId="0" applyBorder="1" applyAlignment="1">
      <alignment horizontal="left" vertical="top" wrapText="1"/>
    </xf>
    <xf numFmtId="0" fontId="4" fillId="10" borderId="42" xfId="0" applyFont="1" applyFill="1" applyBorder="1" applyAlignment="1">
      <alignment horizontal="center" vertical="center" wrapText="1"/>
    </xf>
    <xf numFmtId="0" fontId="4" fillId="10" borderId="40" xfId="0" applyFont="1" applyFill="1" applyBorder="1" applyAlignment="1">
      <alignment horizontal="center" vertical="center" wrapText="1"/>
    </xf>
    <xf numFmtId="0" fontId="14" fillId="0" borderId="13" xfId="0" applyFont="1" applyBorder="1" applyAlignment="1">
      <alignment horizontal="center" vertical="center" wrapText="1"/>
    </xf>
    <xf numFmtId="0" fontId="14" fillId="0" borderId="21" xfId="0" applyFont="1" applyBorder="1" applyAlignment="1">
      <alignment horizontal="center" vertical="center" wrapText="1"/>
    </xf>
    <xf numFmtId="0" fontId="6" fillId="11" borderId="23" xfId="0" applyFont="1" applyFill="1" applyBorder="1" applyAlignment="1" applyProtection="1">
      <alignment horizontal="center" vertical="center" wrapText="1"/>
      <protection locked="0"/>
    </xf>
    <xf numFmtId="0" fontId="6" fillId="11" borderId="13" xfId="0" applyFont="1" applyFill="1" applyBorder="1" applyAlignment="1" applyProtection="1">
      <alignment horizontal="center" vertical="center" wrapText="1"/>
      <protection locked="0"/>
    </xf>
    <xf numFmtId="0" fontId="6" fillId="11" borderId="21" xfId="0" applyFont="1" applyFill="1" applyBorder="1" applyAlignment="1" applyProtection="1">
      <alignment horizontal="center" vertical="center" wrapText="1"/>
      <protection locked="0"/>
    </xf>
    <xf numFmtId="0" fontId="0" fillId="2" borderId="23" xfId="0" applyFill="1" applyBorder="1" applyAlignment="1">
      <alignment horizontal="center" vertical="center" textRotation="90" wrapText="1"/>
    </xf>
    <xf numFmtId="0" fontId="0" fillId="2" borderId="13" xfId="0" applyFill="1" applyBorder="1" applyAlignment="1">
      <alignment horizontal="center" vertical="center" textRotation="90" wrapText="1"/>
    </xf>
    <xf numFmtId="0" fontId="0" fillId="2" borderId="21" xfId="0" applyFill="1" applyBorder="1" applyAlignment="1">
      <alignment horizontal="center" vertical="center" textRotation="90" wrapText="1"/>
    </xf>
    <xf numFmtId="0" fontId="0" fillId="2" borderId="23"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21" xfId="0" applyFill="1" applyBorder="1" applyAlignment="1">
      <alignment horizontal="center" vertical="center" wrapText="1"/>
    </xf>
    <xf numFmtId="0" fontId="16" fillId="0" borderId="14" xfId="0" applyFont="1" applyBorder="1" applyAlignment="1">
      <alignment horizontal="center" vertical="center"/>
    </xf>
    <xf numFmtId="0" fontId="16" fillId="0" borderId="13" xfId="0" applyFont="1" applyBorder="1" applyAlignment="1">
      <alignment horizontal="center" vertical="center"/>
    </xf>
    <xf numFmtId="0" fontId="16" fillId="0" borderId="11" xfId="0" applyFont="1" applyBorder="1" applyAlignment="1">
      <alignment horizontal="center" vertical="center"/>
    </xf>
    <xf numFmtId="0" fontId="5" fillId="4" borderId="55" xfId="0" applyFont="1" applyFill="1" applyBorder="1" applyAlignment="1" applyProtection="1">
      <alignment horizontal="center" vertical="center" wrapText="1"/>
      <protection locked="0"/>
    </xf>
    <xf numFmtId="0" fontId="5" fillId="4" borderId="57" xfId="0" applyFont="1" applyFill="1" applyBorder="1" applyAlignment="1" applyProtection="1">
      <alignment horizontal="center" vertical="center" wrapText="1"/>
      <protection locked="0"/>
    </xf>
    <xf numFmtId="0" fontId="5" fillId="10" borderId="14" xfId="0" applyFont="1" applyFill="1" applyBorder="1" applyAlignment="1" applyProtection="1">
      <alignment horizontal="center" vertical="center" textRotation="90" wrapText="1"/>
      <protection locked="0"/>
    </xf>
    <xf numFmtId="0" fontId="5" fillId="10" borderId="11" xfId="0" applyFont="1" applyFill="1" applyBorder="1" applyAlignment="1" applyProtection="1">
      <alignment horizontal="center" vertical="center" textRotation="90" wrapText="1"/>
      <protection locked="0"/>
    </xf>
    <xf numFmtId="0" fontId="16" fillId="0" borderId="26" xfId="0" applyFont="1" applyBorder="1" applyAlignment="1">
      <alignment horizontal="center" vertical="center" wrapText="1"/>
    </xf>
    <xf numFmtId="0" fontId="14" fillId="0" borderId="18" xfId="0" applyFont="1" applyBorder="1" applyAlignment="1">
      <alignment horizontal="center" vertical="center" wrapText="1"/>
    </xf>
    <xf numFmtId="0" fontId="14" fillId="0" borderId="20" xfId="0" applyFont="1" applyBorder="1" applyAlignment="1">
      <alignment horizontal="center" vertical="center" wrapText="1"/>
    </xf>
    <xf numFmtId="0" fontId="5" fillId="4" borderId="13" xfId="0" applyFont="1" applyFill="1" applyBorder="1" applyAlignment="1" applyProtection="1">
      <alignment horizontal="center" vertical="center" textRotation="90" wrapText="1"/>
      <protection locked="0"/>
    </xf>
    <xf numFmtId="0" fontId="5" fillId="4" borderId="11" xfId="0" applyFont="1" applyFill="1" applyBorder="1" applyAlignment="1" applyProtection="1">
      <alignment horizontal="center" vertical="center" textRotation="90" wrapText="1"/>
      <protection locked="0"/>
    </xf>
    <xf numFmtId="0" fontId="4" fillId="3" borderId="14" xfId="0" applyFont="1" applyFill="1" applyBorder="1" applyAlignment="1">
      <alignment horizontal="center" vertical="center" wrapText="1"/>
    </xf>
    <xf numFmtId="0" fontId="4" fillId="3" borderId="27" xfId="0" applyFont="1" applyFill="1" applyBorder="1" applyAlignment="1">
      <alignment horizontal="center" vertical="center" wrapText="1"/>
    </xf>
    <xf numFmtId="0" fontId="4" fillId="3" borderId="50" xfId="0" applyFont="1" applyFill="1" applyBorder="1" applyAlignment="1">
      <alignment horizontal="center" vertical="center" wrapText="1"/>
    </xf>
    <xf numFmtId="0" fontId="0" fillId="0" borderId="26" xfId="0" applyBorder="1" applyAlignment="1">
      <alignment horizontal="center" vertical="center" wrapText="1"/>
    </xf>
    <xf numFmtId="0" fontId="0" fillId="0" borderId="18" xfId="0" applyBorder="1" applyAlignment="1">
      <alignment horizontal="center" vertical="center" wrapText="1"/>
    </xf>
    <xf numFmtId="0" fontId="0" fillId="0" borderId="31" xfId="0" applyBorder="1" applyAlignment="1">
      <alignment horizontal="center" vertical="center" wrapText="1"/>
    </xf>
    <xf numFmtId="0" fontId="3" fillId="0" borderId="35" xfId="0" applyFont="1" applyBorder="1" applyAlignment="1">
      <alignment horizontal="center" vertical="top" wrapText="1"/>
    </xf>
    <xf numFmtId="0" fontId="3" fillId="0" borderId="45" xfId="0" applyFont="1" applyBorder="1" applyAlignment="1">
      <alignment horizontal="center" vertical="top" wrapText="1"/>
    </xf>
    <xf numFmtId="0" fontId="3" fillId="0" borderId="47" xfId="0" applyFont="1" applyBorder="1" applyAlignment="1">
      <alignment horizontal="center" vertical="top" wrapText="1"/>
    </xf>
    <xf numFmtId="0" fontId="6" fillId="11" borderId="23" xfId="0" applyFont="1" applyFill="1" applyBorder="1" applyAlignment="1" applyProtection="1">
      <alignment horizontal="center" vertical="center" textRotation="90" wrapText="1"/>
      <protection locked="0"/>
    </xf>
    <xf numFmtId="0" fontId="6" fillId="11" borderId="13" xfId="0" applyFont="1" applyFill="1" applyBorder="1" applyAlignment="1" applyProtection="1">
      <alignment horizontal="center" vertical="center" textRotation="90" wrapText="1"/>
      <protection locked="0"/>
    </xf>
    <xf numFmtId="0" fontId="6" fillId="11" borderId="21" xfId="0" applyFont="1" applyFill="1" applyBorder="1" applyAlignment="1" applyProtection="1">
      <alignment horizontal="center" vertical="center" textRotation="90" wrapText="1"/>
      <protection locked="0"/>
    </xf>
    <xf numFmtId="0" fontId="0" fillId="0" borderId="20" xfId="0" applyBorder="1" applyAlignment="1">
      <alignment horizontal="center" vertical="center" wrapText="1"/>
    </xf>
    <xf numFmtId="0" fontId="5" fillId="4" borderId="21" xfId="0" applyFont="1" applyFill="1" applyBorder="1" applyAlignment="1" applyProtection="1">
      <alignment horizontal="center" vertical="center" textRotation="90" wrapText="1"/>
      <protection locked="0"/>
    </xf>
    <xf numFmtId="0" fontId="0" fillId="0" borderId="14"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0" borderId="16" xfId="0" applyBorder="1" applyAlignment="1">
      <alignment horizontal="center" vertical="center" wrapText="1"/>
    </xf>
    <xf numFmtId="0" fontId="0" fillId="0" borderId="14" xfId="0" applyBorder="1" applyAlignment="1">
      <alignment horizontal="left"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5" fillId="11" borderId="14" xfId="0" applyFont="1" applyFill="1" applyBorder="1" applyAlignment="1" applyProtection="1">
      <alignment horizontal="center" vertical="center" textRotation="90" wrapText="1"/>
      <protection locked="0"/>
    </xf>
    <xf numFmtId="0" fontId="5" fillId="11" borderId="11" xfId="0" applyFont="1" applyFill="1" applyBorder="1" applyAlignment="1" applyProtection="1">
      <alignment horizontal="center" vertical="center" textRotation="90" wrapText="1"/>
      <protection locked="0"/>
    </xf>
    <xf numFmtId="0" fontId="5" fillId="11" borderId="14" xfId="0" applyFont="1" applyFill="1" applyBorder="1" applyAlignment="1" applyProtection="1">
      <alignment horizontal="center" vertical="center" wrapText="1"/>
      <protection locked="0"/>
    </xf>
    <xf numFmtId="0" fontId="5" fillId="11" borderId="11" xfId="0" applyFont="1" applyFill="1" applyBorder="1" applyAlignment="1" applyProtection="1">
      <alignment horizontal="center" vertical="center" wrapText="1"/>
      <protection locked="0"/>
    </xf>
    <xf numFmtId="0" fontId="0" fillId="2" borderId="24" xfId="0" applyFill="1" applyBorder="1" applyAlignment="1" applyProtection="1">
      <alignment horizontal="center" vertical="center" textRotation="90" wrapText="1"/>
      <protection locked="0"/>
    </xf>
    <xf numFmtId="0" fontId="0" fillId="2" borderId="19" xfId="0" applyFill="1" applyBorder="1" applyAlignment="1" applyProtection="1">
      <alignment horizontal="center" vertical="center" textRotation="90" wrapText="1"/>
      <protection locked="0"/>
    </xf>
    <xf numFmtId="0" fontId="0" fillId="2" borderId="22" xfId="0" applyFill="1" applyBorder="1" applyAlignment="1" applyProtection="1">
      <alignment horizontal="center" vertical="center" textRotation="90" wrapText="1"/>
      <protection locked="0"/>
    </xf>
    <xf numFmtId="0" fontId="0" fillId="2" borderId="23" xfId="0" applyFill="1" applyBorder="1" applyAlignment="1" applyProtection="1">
      <alignment horizontal="center" vertical="center" wrapText="1"/>
      <protection locked="0"/>
    </xf>
    <xf numFmtId="0" fontId="0" fillId="2" borderId="13" xfId="0" applyFill="1" applyBorder="1" applyAlignment="1" applyProtection="1">
      <alignment horizontal="center" vertical="center" wrapText="1"/>
      <protection locked="0"/>
    </xf>
    <xf numFmtId="0" fontId="0" fillId="2" borderId="13" xfId="0" applyFill="1" applyBorder="1" applyAlignment="1" applyProtection="1">
      <alignment horizontal="left" vertical="center" wrapText="1"/>
      <protection locked="0"/>
    </xf>
    <xf numFmtId="0" fontId="0" fillId="2" borderId="21" xfId="0" applyFill="1" applyBorder="1" applyAlignment="1" applyProtection="1">
      <alignment horizontal="center" vertical="center" wrapText="1"/>
      <protection locked="0"/>
    </xf>
    <xf numFmtId="9" fontId="0" fillId="2" borderId="23" xfId="1" applyFont="1" applyFill="1" applyBorder="1" applyAlignment="1">
      <alignment horizontal="center" vertical="center" textRotation="90" wrapText="1"/>
    </xf>
    <xf numFmtId="9" fontId="0" fillId="2" borderId="13" xfId="1" applyFont="1" applyFill="1" applyBorder="1" applyAlignment="1">
      <alignment horizontal="center" vertical="center" textRotation="90" wrapText="1"/>
    </xf>
    <xf numFmtId="9" fontId="0" fillId="2" borderId="21" xfId="1" applyFont="1" applyFill="1" applyBorder="1" applyAlignment="1">
      <alignment horizontal="center" vertical="center" textRotation="90" wrapText="1"/>
    </xf>
    <xf numFmtId="0" fontId="0" fillId="2" borderId="25" xfId="0" applyFill="1" applyBorder="1" applyAlignment="1">
      <alignment horizontal="center" vertical="center" textRotation="90" wrapText="1"/>
    </xf>
    <xf numFmtId="0" fontId="0" fillId="2" borderId="28" xfId="0" applyFill="1" applyBorder="1" applyAlignment="1">
      <alignment horizontal="center" vertical="center" textRotation="90" wrapText="1"/>
    </xf>
    <xf numFmtId="0" fontId="0" fillId="2" borderId="30" xfId="0" applyFill="1" applyBorder="1" applyAlignment="1">
      <alignment horizontal="center" vertical="center" textRotation="90" wrapText="1"/>
    </xf>
    <xf numFmtId="0" fontId="0" fillId="2" borderId="24" xfId="0" applyFill="1" applyBorder="1" applyAlignment="1">
      <alignment horizontal="center" vertical="center" textRotation="90" wrapText="1"/>
    </xf>
    <xf numFmtId="0" fontId="0" fillId="2" borderId="19" xfId="0" applyFill="1" applyBorder="1" applyAlignment="1">
      <alignment horizontal="center" vertical="center" textRotation="90" wrapText="1"/>
    </xf>
    <xf numFmtId="0" fontId="0" fillId="2" borderId="22" xfId="0" applyFill="1" applyBorder="1" applyAlignment="1">
      <alignment horizontal="center" vertical="center" textRotation="90" wrapText="1"/>
    </xf>
    <xf numFmtId="0" fontId="5" fillId="4" borderId="53" xfId="0" applyFont="1" applyFill="1" applyBorder="1" applyAlignment="1" applyProtection="1">
      <alignment horizontal="center" vertical="center" wrapText="1"/>
      <protection locked="0"/>
    </xf>
    <xf numFmtId="9" fontId="0" fillId="0" borderId="23" xfId="1" applyFont="1" applyFill="1" applyBorder="1" applyAlignment="1">
      <alignment horizontal="center" vertical="center" textRotation="90" wrapText="1"/>
    </xf>
    <xf numFmtId="9" fontId="0" fillId="0" borderId="13" xfId="1" applyFont="1" applyFill="1" applyBorder="1" applyAlignment="1">
      <alignment horizontal="center" vertical="center" textRotation="90" wrapText="1"/>
    </xf>
    <xf numFmtId="9" fontId="0" fillId="0" borderId="21" xfId="1" applyFont="1" applyFill="1" applyBorder="1" applyAlignment="1">
      <alignment horizontal="center" vertical="center" textRotation="90" wrapText="1"/>
    </xf>
    <xf numFmtId="0" fontId="0" fillId="2" borderId="14"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9" fontId="0" fillId="0" borderId="14" xfId="1" applyFont="1" applyFill="1" applyBorder="1" applyAlignment="1">
      <alignment horizontal="center" vertical="center" textRotation="90" wrapText="1"/>
    </xf>
    <xf numFmtId="9" fontId="0" fillId="0" borderId="11" xfId="1" applyFont="1" applyFill="1" applyBorder="1" applyAlignment="1">
      <alignment horizontal="center" vertical="center" textRotation="90" wrapText="1"/>
    </xf>
    <xf numFmtId="0" fontId="16" fillId="0" borderId="16" xfId="0" applyFont="1" applyBorder="1" applyAlignment="1">
      <alignment horizontal="center" vertical="center"/>
    </xf>
    <xf numFmtId="0" fontId="16" fillId="0" borderId="18" xfId="0" applyFont="1" applyBorder="1" applyAlignment="1">
      <alignment horizontal="center" vertical="center"/>
    </xf>
    <xf numFmtId="0" fontId="16" fillId="0" borderId="31" xfId="0" applyFont="1" applyBorder="1" applyAlignment="1">
      <alignment horizontal="center" vertical="center"/>
    </xf>
    <xf numFmtId="0" fontId="6" fillId="10" borderId="23" xfId="0" applyFont="1" applyFill="1" applyBorder="1" applyAlignment="1" applyProtection="1">
      <alignment horizontal="center" vertical="center" textRotation="90" wrapText="1"/>
      <protection locked="0"/>
    </xf>
    <xf numFmtId="0" fontId="6" fillId="10" borderId="13" xfId="0" applyFont="1" applyFill="1" applyBorder="1" applyAlignment="1" applyProtection="1">
      <alignment horizontal="center" vertical="center" textRotation="90" wrapText="1"/>
      <protection locked="0"/>
    </xf>
    <xf numFmtId="0" fontId="6" fillId="10" borderId="21" xfId="0" applyFont="1" applyFill="1" applyBorder="1" applyAlignment="1" applyProtection="1">
      <alignment horizontal="center" vertical="center" textRotation="90" wrapText="1"/>
      <protection locked="0"/>
    </xf>
    <xf numFmtId="0" fontId="6" fillId="10" borderId="23" xfId="0" applyFont="1" applyFill="1" applyBorder="1" applyAlignment="1" applyProtection="1">
      <alignment horizontal="center" vertical="center" wrapText="1"/>
      <protection locked="0"/>
    </xf>
    <xf numFmtId="0" fontId="6" fillId="10" borderId="13" xfId="0" applyFont="1" applyFill="1" applyBorder="1" applyAlignment="1" applyProtection="1">
      <alignment horizontal="center" vertical="center" wrapText="1"/>
      <protection locked="0"/>
    </xf>
    <xf numFmtId="0" fontId="6" fillId="10" borderId="21" xfId="0" applyFont="1" applyFill="1" applyBorder="1" applyAlignment="1" applyProtection="1">
      <alignment horizontal="center" vertical="center" wrapText="1"/>
      <protection locked="0"/>
    </xf>
    <xf numFmtId="0" fontId="0" fillId="12" borderId="23" xfId="0" applyFill="1" applyBorder="1" applyAlignment="1" applyProtection="1">
      <alignment horizontal="center" vertical="center" wrapText="1"/>
      <protection locked="0"/>
    </xf>
    <xf numFmtId="0" fontId="0" fillId="12" borderId="13" xfId="0" applyFill="1" applyBorder="1" applyAlignment="1" applyProtection="1">
      <alignment horizontal="center" vertical="center" wrapText="1"/>
      <protection locked="0"/>
    </xf>
    <xf numFmtId="0" fontId="0" fillId="12" borderId="11" xfId="0" applyFill="1" applyBorder="1" applyAlignment="1" applyProtection="1">
      <alignment horizontal="center" vertical="center" wrapText="1"/>
      <protection locked="0"/>
    </xf>
    <xf numFmtId="0" fontId="0" fillId="12" borderId="24" xfId="0" applyFill="1" applyBorder="1" applyAlignment="1">
      <alignment horizontal="center" vertical="center" textRotation="90" wrapText="1"/>
    </xf>
    <xf numFmtId="0" fontId="0" fillId="12" borderId="19" xfId="0" applyFill="1" applyBorder="1" applyAlignment="1">
      <alignment horizontal="center" vertical="center" textRotation="90" wrapText="1"/>
    </xf>
    <xf numFmtId="0" fontId="0" fillId="12" borderId="22" xfId="0" applyFill="1" applyBorder="1" applyAlignment="1">
      <alignment horizontal="center" vertical="center" textRotation="90" wrapText="1"/>
    </xf>
    <xf numFmtId="0" fontId="2" fillId="12" borderId="23" xfId="0" applyFont="1" applyFill="1" applyBorder="1" applyAlignment="1" applyProtection="1">
      <alignment horizontal="center" vertical="center" wrapText="1"/>
      <protection locked="0"/>
    </xf>
    <xf numFmtId="0" fontId="2" fillId="12" borderId="13" xfId="0" applyFont="1" applyFill="1" applyBorder="1" applyAlignment="1" applyProtection="1">
      <alignment horizontal="center" vertical="center" wrapText="1"/>
      <protection locked="0"/>
    </xf>
    <xf numFmtId="0" fontId="2" fillId="12" borderId="11" xfId="0" applyFont="1" applyFill="1" applyBorder="1" applyAlignment="1" applyProtection="1">
      <alignment horizontal="center" vertical="center" wrapText="1"/>
      <protection locked="0"/>
    </xf>
    <xf numFmtId="0" fontId="0" fillId="2" borderId="14" xfId="0" applyFill="1" applyBorder="1" applyAlignment="1">
      <alignment horizontal="center" vertical="center" textRotation="90" wrapText="1"/>
    </xf>
    <xf numFmtId="0" fontId="0" fillId="2" borderId="11" xfId="0" applyFill="1" applyBorder="1" applyAlignment="1">
      <alignment horizontal="center" vertical="center" textRotation="90" wrapText="1"/>
    </xf>
    <xf numFmtId="0" fontId="6" fillId="4" borderId="53" xfId="0" applyFont="1" applyFill="1" applyBorder="1" applyAlignment="1" applyProtection="1">
      <alignment horizontal="center" vertical="center" wrapText="1"/>
      <protection locked="0"/>
    </xf>
    <xf numFmtId="0" fontId="6" fillId="4" borderId="55" xfId="0" applyFont="1" applyFill="1" applyBorder="1" applyAlignment="1" applyProtection="1">
      <alignment horizontal="center" vertical="center" wrapText="1"/>
      <protection locked="0"/>
    </xf>
    <xf numFmtId="0" fontId="6" fillId="10" borderId="14" xfId="0" applyFont="1" applyFill="1" applyBorder="1" applyAlignment="1" applyProtection="1">
      <alignment horizontal="center" vertical="center" textRotation="90" wrapText="1"/>
      <protection locked="0"/>
    </xf>
    <xf numFmtId="0" fontId="6" fillId="10" borderId="11" xfId="0" applyFont="1" applyFill="1" applyBorder="1" applyAlignment="1" applyProtection="1">
      <alignment horizontal="center" vertical="center" textRotation="90" wrapText="1"/>
      <protection locked="0"/>
    </xf>
    <xf numFmtId="0" fontId="6" fillId="10" borderId="14" xfId="0" applyFont="1" applyFill="1" applyBorder="1" applyAlignment="1" applyProtection="1">
      <alignment horizontal="center" vertical="center" wrapText="1"/>
      <protection locked="0"/>
    </xf>
    <xf numFmtId="0" fontId="6" fillId="10" borderId="11" xfId="0" applyFont="1" applyFill="1" applyBorder="1" applyAlignment="1" applyProtection="1">
      <alignment horizontal="center" vertical="center" wrapText="1"/>
      <protection locked="0"/>
    </xf>
    <xf numFmtId="0" fontId="5" fillId="6" borderId="23" xfId="0" applyFont="1" applyFill="1" applyBorder="1" applyAlignment="1" applyProtection="1">
      <alignment horizontal="center" vertical="center" textRotation="90" wrapText="1"/>
      <protection locked="0"/>
    </xf>
    <xf numFmtId="0" fontId="5" fillId="6" borderId="13" xfId="0" applyFont="1" applyFill="1" applyBorder="1" applyAlignment="1" applyProtection="1">
      <alignment horizontal="center" vertical="center" textRotation="90" wrapText="1"/>
      <protection locked="0"/>
    </xf>
    <xf numFmtId="0" fontId="5" fillId="6" borderId="21" xfId="0" applyFont="1" applyFill="1" applyBorder="1" applyAlignment="1" applyProtection="1">
      <alignment horizontal="center" vertical="center" textRotation="90" wrapText="1"/>
      <protection locked="0"/>
    </xf>
    <xf numFmtId="0" fontId="5" fillId="6" borderId="23" xfId="0" applyFont="1" applyFill="1" applyBorder="1" applyAlignment="1" applyProtection="1">
      <alignment horizontal="center" vertical="center" wrapText="1"/>
      <protection locked="0"/>
    </xf>
    <xf numFmtId="0" fontId="5" fillId="6" borderId="13" xfId="0" applyFont="1" applyFill="1" applyBorder="1" applyAlignment="1" applyProtection="1">
      <alignment horizontal="center" vertical="center" wrapText="1"/>
      <protection locked="0"/>
    </xf>
    <xf numFmtId="0" fontId="5" fillId="6" borderId="21" xfId="0" applyFont="1" applyFill="1" applyBorder="1" applyAlignment="1" applyProtection="1">
      <alignment horizontal="center" vertical="center" wrapText="1"/>
      <protection locked="0"/>
    </xf>
    <xf numFmtId="0" fontId="16" fillId="0" borderId="26" xfId="0" applyFont="1" applyBorder="1" applyAlignment="1">
      <alignment horizontal="center" vertical="center"/>
    </xf>
    <xf numFmtId="0" fontId="16" fillId="0" borderId="20" xfId="0" applyFont="1" applyBorder="1" applyAlignment="1">
      <alignment horizontal="center" vertical="center"/>
    </xf>
    <xf numFmtId="0" fontId="16" fillId="0" borderId="23" xfId="0" applyFont="1" applyBorder="1" applyAlignment="1">
      <alignment horizontal="center" vertical="center"/>
    </xf>
    <xf numFmtId="0" fontId="16" fillId="0" borderId="21" xfId="0" applyFont="1" applyBorder="1" applyAlignment="1">
      <alignment horizontal="center" vertical="center"/>
    </xf>
    <xf numFmtId="0" fontId="0" fillId="12" borderId="21" xfId="0" applyFill="1" applyBorder="1" applyAlignment="1" applyProtection="1">
      <alignment horizontal="center" vertical="center" wrapText="1"/>
      <protection locked="0"/>
    </xf>
    <xf numFmtId="0" fontId="0" fillId="2" borderId="17" xfId="0" applyFill="1" applyBorder="1" applyAlignment="1">
      <alignment horizontal="center" vertical="center" textRotation="90" wrapText="1"/>
    </xf>
    <xf numFmtId="0" fontId="0" fillId="2" borderId="12" xfId="0" applyFill="1" applyBorder="1" applyAlignment="1">
      <alignment horizontal="center" vertical="center" textRotation="90" wrapText="1"/>
    </xf>
    <xf numFmtId="0" fontId="0" fillId="2" borderId="11" xfId="0" applyFill="1" applyBorder="1" applyAlignment="1">
      <alignment horizontal="center" vertical="center" wrapText="1"/>
    </xf>
    <xf numFmtId="0" fontId="27" fillId="0" borderId="0" xfId="0" applyFont="1" applyAlignment="1">
      <alignment horizontal="center"/>
    </xf>
    <xf numFmtId="0" fontId="4" fillId="6" borderId="6" xfId="0" applyFont="1" applyFill="1" applyBorder="1" applyAlignment="1">
      <alignment horizontal="center" vertical="center" wrapText="1"/>
    </xf>
    <xf numFmtId="0" fontId="4" fillId="6" borderId="39" xfId="0" applyFont="1" applyFill="1" applyBorder="1" applyAlignment="1">
      <alignment horizontal="center" vertical="center" wrapText="1"/>
    </xf>
    <xf numFmtId="0" fontId="4" fillId="6" borderId="40" xfId="0" applyFont="1" applyFill="1" applyBorder="1" applyAlignment="1">
      <alignment horizontal="center" vertical="center" wrapText="1"/>
    </xf>
    <xf numFmtId="0" fontId="4" fillId="6" borderId="15" xfId="0" applyFont="1" applyFill="1" applyBorder="1" applyAlignment="1">
      <alignment horizontal="center" vertical="center" textRotation="90" wrapText="1"/>
    </xf>
    <xf numFmtId="0" fontId="4" fillId="6" borderId="9" xfId="0" applyFont="1" applyFill="1" applyBorder="1" applyAlignment="1">
      <alignment horizontal="center" vertical="center" textRotation="90" wrapText="1"/>
    </xf>
    <xf numFmtId="0" fontId="0" fillId="0" borderId="27" xfId="0" applyBorder="1" applyAlignment="1">
      <alignment horizontal="left" vertical="top" wrapText="1"/>
    </xf>
    <xf numFmtId="0" fontId="0" fillId="0" borderId="73" xfId="0" applyBorder="1" applyAlignment="1">
      <alignment horizontal="left" vertical="top" wrapText="1"/>
    </xf>
    <xf numFmtId="0" fontId="0" fillId="0" borderId="66" xfId="0" applyBorder="1" applyAlignment="1">
      <alignment horizontal="left" vertical="top" wrapText="1"/>
    </xf>
    <xf numFmtId="0" fontId="26" fillId="0" borderId="23" xfId="0" applyFont="1" applyBorder="1" applyAlignment="1" applyProtection="1">
      <alignment horizontal="center" vertical="center" textRotation="90" wrapText="1"/>
      <protection locked="0"/>
    </xf>
    <xf numFmtId="0" fontId="26" fillId="0" borderId="13" xfId="0" applyFont="1" applyBorder="1" applyAlignment="1" applyProtection="1">
      <alignment horizontal="center" vertical="center" textRotation="90" wrapText="1"/>
      <protection locked="0"/>
    </xf>
    <xf numFmtId="0" fontId="26" fillId="0" borderId="21" xfId="0" applyFont="1" applyBorder="1" applyAlignment="1" applyProtection="1">
      <alignment horizontal="center" vertical="center" textRotation="90" wrapText="1"/>
      <protection locked="0"/>
    </xf>
    <xf numFmtId="0" fontId="0" fillId="2" borderId="25" xfId="0" applyFill="1" applyBorder="1" applyAlignment="1">
      <alignment horizontal="left" vertical="top" wrapText="1"/>
    </xf>
    <xf numFmtId="0" fontId="0" fillId="2" borderId="71" xfId="0" applyFill="1" applyBorder="1" applyAlignment="1">
      <alignment horizontal="left" vertical="top" wrapText="1"/>
    </xf>
    <xf numFmtId="0" fontId="0" fillId="2" borderId="62" xfId="0" applyFill="1" applyBorder="1" applyAlignment="1">
      <alignment horizontal="left" vertical="top" wrapText="1"/>
    </xf>
    <xf numFmtId="0" fontId="0" fillId="2" borderId="30" xfId="0" applyFill="1" applyBorder="1" applyAlignment="1">
      <alignment horizontal="left" vertical="top" wrapText="1"/>
    </xf>
    <xf numFmtId="0" fontId="0" fillId="2" borderId="77" xfId="0" applyFill="1" applyBorder="1" applyAlignment="1">
      <alignment horizontal="left" vertical="top" wrapText="1"/>
    </xf>
    <xf numFmtId="0" fontId="0" fillId="2" borderId="65" xfId="0" applyFill="1" applyBorder="1" applyAlignment="1">
      <alignment horizontal="left" vertical="top" wrapText="1"/>
    </xf>
    <xf numFmtId="0" fontId="26" fillId="0" borderId="13" xfId="0" applyFont="1" applyBorder="1" applyAlignment="1">
      <alignment horizontal="center"/>
    </xf>
    <xf numFmtId="17" fontId="16" fillId="0" borderId="13" xfId="0" applyNumberFormat="1" applyFont="1" applyBorder="1" applyAlignment="1">
      <alignment horizontal="center" vertical="center" wrapText="1"/>
    </xf>
    <xf numFmtId="0" fontId="5" fillId="0" borderId="13" xfId="0" applyFont="1" applyBorder="1" applyAlignment="1" applyProtection="1">
      <alignment horizontal="center" vertical="center" textRotation="90"/>
      <protection locked="0"/>
    </xf>
    <xf numFmtId="0" fontId="32" fillId="18" borderId="13" xfId="0" applyFont="1" applyFill="1" applyBorder="1" applyAlignment="1" applyProtection="1">
      <alignment horizontal="center" vertical="center" textRotation="90"/>
      <protection locked="0"/>
    </xf>
    <xf numFmtId="0" fontId="16" fillId="0" borderId="13" xfId="0" applyFont="1" applyBorder="1" applyAlignment="1" applyProtection="1">
      <alignment horizontal="center" vertical="center" textRotation="90" wrapText="1"/>
      <protection locked="0"/>
    </xf>
    <xf numFmtId="0" fontId="16" fillId="0" borderId="13" xfId="0" applyFont="1" applyBorder="1" applyAlignment="1">
      <alignment horizontal="center" vertical="center" textRotation="90" wrapText="1"/>
    </xf>
    <xf numFmtId="0" fontId="6" fillId="0" borderId="13"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textRotation="90"/>
      <protection locked="0"/>
    </xf>
    <xf numFmtId="1" fontId="16" fillId="0" borderId="13" xfId="0" applyNumberFormat="1" applyFont="1" applyBorder="1" applyAlignment="1">
      <alignment horizontal="center" vertical="center" wrapText="1"/>
    </xf>
    <xf numFmtId="0" fontId="0" fillId="0" borderId="0" xfId="0" applyAlignment="1">
      <alignment horizontal="center" wrapText="1"/>
    </xf>
    <xf numFmtId="0" fontId="13" fillId="0" borderId="11"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55"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4" xfId="0" applyFont="1" applyBorder="1" applyAlignment="1">
      <alignment horizontal="center" vertical="center" wrapText="1"/>
    </xf>
    <xf numFmtId="0" fontId="30" fillId="0" borderId="11" xfId="0" applyFont="1" applyBorder="1" applyAlignment="1">
      <alignment horizontal="center" vertical="center" wrapText="1"/>
    </xf>
    <xf numFmtId="0" fontId="30" fillId="0" borderId="55" xfId="0" applyFont="1" applyBorder="1" applyAlignment="1">
      <alignment horizontal="center" vertical="center" wrapText="1"/>
    </xf>
    <xf numFmtId="0" fontId="30" fillId="0" borderId="14" xfId="0" applyFont="1" applyBorder="1" applyAlignment="1">
      <alignment horizontal="center" vertical="center" wrapText="1"/>
    </xf>
    <xf numFmtId="0" fontId="13" fillId="2" borderId="11" xfId="0" applyFont="1" applyFill="1" applyBorder="1" applyAlignment="1">
      <alignment horizontal="center" vertical="center" wrapText="1"/>
    </xf>
    <xf numFmtId="0" fontId="13" fillId="2" borderId="14" xfId="0" applyFont="1" applyFill="1" applyBorder="1" applyAlignment="1">
      <alignment horizontal="center" vertical="center" wrapText="1"/>
    </xf>
    <xf numFmtId="0" fontId="16" fillId="0" borderId="11" xfId="0" applyFont="1" applyBorder="1" applyAlignment="1">
      <alignment horizontal="center" vertical="center" wrapText="1"/>
    </xf>
    <xf numFmtId="0" fontId="16" fillId="0" borderId="14" xfId="0" applyFont="1" applyBorder="1" applyAlignment="1">
      <alignment horizontal="center" vertical="center" wrapText="1"/>
    </xf>
    <xf numFmtId="14" fontId="0" fillId="0" borderId="13" xfId="0" applyNumberFormat="1" applyBorder="1" applyAlignment="1">
      <alignment horizontal="center" vertical="center" wrapText="1"/>
    </xf>
    <xf numFmtId="0" fontId="15" fillId="3" borderId="8" xfId="0" applyFont="1" applyFill="1" applyBorder="1" applyAlignment="1">
      <alignment horizontal="center"/>
    </xf>
    <xf numFmtId="0" fontId="4" fillId="3" borderId="8" xfId="0" applyFont="1" applyFill="1" applyBorder="1" applyAlignment="1">
      <alignment horizontal="center" vertical="center" wrapText="1"/>
    </xf>
    <xf numFmtId="0" fontId="4" fillId="3" borderId="34" xfId="0" applyFont="1" applyFill="1" applyBorder="1" applyAlignment="1">
      <alignment horizontal="center" vertical="center" wrapText="1"/>
    </xf>
    <xf numFmtId="0" fontId="4" fillId="3" borderId="32" xfId="0" applyFont="1" applyFill="1" applyBorder="1" applyAlignment="1">
      <alignment horizontal="center" vertical="center" wrapText="1"/>
    </xf>
    <xf numFmtId="0" fontId="4" fillId="3" borderId="33" xfId="0" applyFont="1" applyFill="1" applyBorder="1" applyAlignment="1">
      <alignment horizontal="center" vertical="center" wrapText="1"/>
    </xf>
    <xf numFmtId="0" fontId="18" fillId="3" borderId="9" xfId="0" applyFont="1" applyFill="1" applyBorder="1" applyAlignment="1">
      <alignment horizontal="center" vertical="center" textRotation="90" wrapText="1"/>
    </xf>
    <xf numFmtId="0" fontId="18" fillId="3" borderId="34" xfId="0" applyFont="1" applyFill="1" applyBorder="1" applyAlignment="1">
      <alignment horizontal="center" vertical="center" textRotation="90" wrapText="1"/>
    </xf>
    <xf numFmtId="0" fontId="4" fillId="3" borderId="43" xfId="0" applyFont="1" applyFill="1" applyBorder="1" applyAlignment="1">
      <alignment horizontal="center" vertical="center" wrapText="1"/>
    </xf>
    <xf numFmtId="0" fontId="4" fillId="3" borderId="44" xfId="0" applyFont="1" applyFill="1" applyBorder="1" applyAlignment="1">
      <alignment horizontal="center" vertical="center" wrapText="1"/>
    </xf>
    <xf numFmtId="0" fontId="4" fillId="3" borderId="39" xfId="0" applyFont="1" applyFill="1" applyBorder="1" applyAlignment="1">
      <alignment horizontal="center" vertical="center" wrapText="1"/>
    </xf>
    <xf numFmtId="0" fontId="4" fillId="3" borderId="40" xfId="0" applyFont="1" applyFill="1" applyBorder="1" applyAlignment="1">
      <alignment horizontal="center" vertical="center" wrapText="1"/>
    </xf>
    <xf numFmtId="0" fontId="21" fillId="3" borderId="15"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17" fillId="3" borderId="8" xfId="0" applyFont="1" applyFill="1" applyBorder="1" applyAlignment="1">
      <alignment horizontal="center" vertical="center" textRotation="90" wrapText="1"/>
    </xf>
    <xf numFmtId="0" fontId="17" fillId="3" borderId="9" xfId="0" applyFont="1" applyFill="1" applyBorder="1" applyAlignment="1">
      <alignment horizontal="center" vertical="center" textRotation="90" wrapText="1"/>
    </xf>
    <xf numFmtId="0" fontId="17" fillId="3" borderId="32" xfId="0" applyFont="1" applyFill="1" applyBorder="1" applyAlignment="1">
      <alignment horizontal="center" vertical="center" wrapText="1"/>
    </xf>
    <xf numFmtId="0" fontId="17" fillId="3" borderId="33" xfId="0" applyFont="1" applyFill="1" applyBorder="1" applyAlignment="1">
      <alignment horizontal="center" vertical="center" wrapText="1"/>
    </xf>
    <xf numFmtId="0" fontId="17" fillId="3" borderId="8" xfId="0" applyFont="1" applyFill="1" applyBorder="1" applyAlignment="1">
      <alignment horizontal="center" vertical="center" wrapText="1"/>
    </xf>
    <xf numFmtId="0" fontId="21" fillId="3" borderId="15" xfId="0" applyFont="1" applyFill="1" applyBorder="1" applyAlignment="1">
      <alignment horizontal="center" vertical="center" textRotation="90" wrapText="1"/>
    </xf>
    <xf numFmtId="0" fontId="21" fillId="3" borderId="9" xfId="0" applyFont="1" applyFill="1" applyBorder="1" applyAlignment="1">
      <alignment horizontal="center" vertical="center" textRotation="90" wrapText="1"/>
    </xf>
    <xf numFmtId="0" fontId="0" fillId="0" borderId="38" xfId="0" applyBorder="1" applyAlignment="1">
      <alignment horizontal="center"/>
    </xf>
    <xf numFmtId="0" fontId="20" fillId="2" borderId="13" xfId="0" applyFont="1" applyFill="1" applyBorder="1" applyAlignment="1">
      <alignment horizontal="center" vertical="center" textRotation="90"/>
    </xf>
    <xf numFmtId="0" fontId="20" fillId="0" borderId="13" xfId="0" applyFont="1" applyBorder="1" applyAlignment="1">
      <alignment horizontal="center" vertical="center" textRotation="90"/>
    </xf>
    <xf numFmtId="0" fontId="20" fillId="0" borderId="13" xfId="0" applyFont="1" applyBorder="1" applyAlignment="1">
      <alignment horizontal="center" vertical="center" textRotation="90" wrapText="1"/>
    </xf>
    <xf numFmtId="0" fontId="16" fillId="0" borderId="11" xfId="0" applyFont="1" applyBorder="1" applyAlignment="1" applyProtection="1">
      <alignment horizontal="center" vertical="center" textRotation="90" wrapText="1"/>
      <protection locked="0"/>
    </xf>
    <xf numFmtId="0" fontId="16" fillId="0" borderId="11" xfId="0" applyFont="1" applyBorder="1" applyAlignment="1">
      <alignment horizontal="center" vertical="center" textRotation="90" wrapText="1"/>
    </xf>
    <xf numFmtId="0" fontId="5" fillId="0" borderId="11"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textRotation="90"/>
      <protection locked="0"/>
    </xf>
    <xf numFmtId="0" fontId="0" fillId="0" borderId="13" xfId="0" applyBorder="1" applyAlignment="1">
      <alignment horizontal="center" vertical="center"/>
    </xf>
    <xf numFmtId="0" fontId="0" fillId="0" borderId="11" xfId="0" applyBorder="1" applyAlignment="1">
      <alignment horizontal="center" vertical="center"/>
    </xf>
    <xf numFmtId="0" fontId="19" fillId="0" borderId="13" xfId="0" applyFont="1" applyBorder="1" applyAlignment="1">
      <alignment horizontal="center" vertical="center" textRotation="90" wrapText="1"/>
    </xf>
    <xf numFmtId="0" fontId="19" fillId="0" borderId="11" xfId="0" applyFont="1" applyBorder="1" applyAlignment="1">
      <alignment horizontal="center" vertical="center" textRotation="90" wrapText="1"/>
    </xf>
    <xf numFmtId="0" fontId="0" fillId="0" borderId="13" xfId="0" applyBorder="1" applyAlignment="1" applyProtection="1">
      <alignment horizontal="center" vertical="center" textRotation="90" wrapText="1"/>
      <protection locked="0"/>
    </xf>
    <xf numFmtId="0" fontId="32" fillId="18" borderId="11" xfId="0" applyFont="1" applyFill="1" applyBorder="1" applyAlignment="1" applyProtection="1">
      <alignment horizontal="center" vertical="center" textRotation="90"/>
      <protection locked="0"/>
    </xf>
    <xf numFmtId="0" fontId="32" fillId="18" borderId="55" xfId="0" applyFont="1" applyFill="1" applyBorder="1" applyAlignment="1" applyProtection="1">
      <alignment horizontal="center" vertical="center" textRotation="90"/>
      <protection locked="0"/>
    </xf>
    <xf numFmtId="0" fontId="32" fillId="18" borderId="14" xfId="0" applyFont="1" applyFill="1" applyBorder="1" applyAlignment="1" applyProtection="1">
      <alignment horizontal="center" vertical="center" textRotation="90"/>
      <protection locked="0"/>
    </xf>
    <xf numFmtId="0" fontId="16" fillId="0" borderId="55" xfId="0" applyFont="1" applyBorder="1" applyAlignment="1">
      <alignment horizontal="center" vertical="center" textRotation="90" wrapText="1"/>
    </xf>
    <xf numFmtId="0" fontId="16" fillId="0" borderId="14" xfId="0" applyFont="1" applyBorder="1" applyAlignment="1">
      <alignment horizontal="center" vertical="center" textRotation="90" wrapText="1"/>
    </xf>
    <xf numFmtId="0" fontId="33" fillId="0" borderId="11" xfId="0" applyFont="1" applyBorder="1" applyAlignment="1">
      <alignment horizontal="center" vertical="center" textRotation="90" wrapText="1"/>
    </xf>
    <xf numFmtId="0" fontId="33" fillId="0" borderId="55" xfId="0" applyFont="1" applyBorder="1" applyAlignment="1">
      <alignment horizontal="center" vertical="center" textRotation="90" wrapText="1"/>
    </xf>
    <xf numFmtId="0" fontId="33" fillId="0" borderId="14" xfId="0" applyFont="1" applyBorder="1" applyAlignment="1">
      <alignment horizontal="center" vertical="center" textRotation="90" wrapText="1"/>
    </xf>
    <xf numFmtId="0" fontId="0" fillId="0" borderId="0" xfId="0" applyAlignment="1">
      <alignment horizontal="left" wrapText="1"/>
    </xf>
    <xf numFmtId="0" fontId="26" fillId="0" borderId="0" xfId="0" applyFont="1" applyAlignment="1">
      <alignment horizontal="center"/>
    </xf>
    <xf numFmtId="0" fontId="20" fillId="0" borderId="11" xfId="0" applyFont="1" applyBorder="1" applyAlignment="1">
      <alignment horizontal="center" vertical="center" textRotation="90" wrapText="1"/>
    </xf>
    <xf numFmtId="0" fontId="20" fillId="0" borderId="55" xfId="0" applyFont="1" applyBorder="1" applyAlignment="1">
      <alignment horizontal="center" vertical="center" textRotation="90" wrapText="1"/>
    </xf>
    <xf numFmtId="0" fontId="20" fillId="0" borderId="14" xfId="0" applyFont="1" applyBorder="1" applyAlignment="1">
      <alignment horizontal="center" vertical="center" textRotation="90" wrapText="1"/>
    </xf>
    <xf numFmtId="1" fontId="0" fillId="0" borderId="53" xfId="0" applyNumberFormat="1" applyBorder="1" applyAlignment="1">
      <alignment horizontal="center" vertical="center" wrapText="1"/>
    </xf>
    <xf numFmtId="1" fontId="0" fillId="0" borderId="55" xfId="0" applyNumberFormat="1" applyBorder="1" applyAlignment="1">
      <alignment horizontal="center" vertical="center" wrapText="1"/>
    </xf>
    <xf numFmtId="1" fontId="0" fillId="0" borderId="57" xfId="0" applyNumberFormat="1" applyBorder="1" applyAlignment="1">
      <alignment horizontal="center" vertical="center" wrapText="1"/>
    </xf>
    <xf numFmtId="0" fontId="2" fillId="0" borderId="55" xfId="0" applyFont="1" applyBorder="1" applyAlignment="1">
      <alignment horizontal="center" vertical="center" textRotation="90" wrapText="1"/>
    </xf>
    <xf numFmtId="0" fontId="2" fillId="0" borderId="14" xfId="0" applyFont="1" applyBorder="1" applyAlignment="1">
      <alignment horizontal="center" vertical="center" textRotation="90" wrapText="1"/>
    </xf>
    <xf numFmtId="0" fontId="8" fillId="0" borderId="32" xfId="0" applyFont="1" applyBorder="1"/>
    <xf numFmtId="0" fontId="25" fillId="0" borderId="33" xfId="0" applyFont="1" applyBorder="1"/>
    <xf numFmtId="0" fontId="8" fillId="0" borderId="7" xfId="0" applyFont="1" applyBorder="1"/>
    <xf numFmtId="0" fontId="8" fillId="0" borderId="49" xfId="0" applyFont="1" applyBorder="1"/>
    <xf numFmtId="0" fontId="39" fillId="0" borderId="67" xfId="0" applyFont="1" applyBorder="1" applyAlignment="1">
      <alignment horizontal="left" vertical="center" wrapText="1" readingOrder="1"/>
    </xf>
  </cellXfs>
  <cellStyles count="5">
    <cellStyle name="Normal" xfId="0" builtinId="0"/>
    <cellStyle name="Normal - Style1 2" xfId="2" xr:uid="{24567A73-FFDA-400E-97AB-30572C581038}"/>
    <cellStyle name="Normal 2" xfId="4" xr:uid="{A2D35DB3-8357-4231-A88B-194762B6A5D1}"/>
    <cellStyle name="Normal 2 2" xfId="3" xr:uid="{9FD4F19D-6D40-4673-A3FD-601CDDAF7524}"/>
    <cellStyle name="Porcentaje" xfId="1" builtinId="5"/>
  </cellStyles>
  <dxfs count="117">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vmlDrawing" Target="../drawings/vmlDrawing2.v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Riesgos de gestión Vigentes por proceso</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3"/>
            </a:solidFill>
            <a:ln>
              <a:noFill/>
            </a:ln>
            <a:effectLst/>
          </c:spPr>
          <c:invertIfNegative val="0"/>
          <c:cat>
            <c:strRef>
              <c:f>'RESUMEN INFORME'!$A$20:$A$34</c:f>
              <c:strCache>
                <c:ptCount val="15"/>
                <c:pt idx="0">
                  <c:v>DEFENSA JURÍDICA</c:v>
                </c:pt>
                <c:pt idx="1">
                  <c:v>GESTIÓN AMBIENTAL, SOCIAL, PREDIAL Y DE SOSTENIBILIDAD DE PROYECTOS DE INFRAESTRUCTURA DE TRANSPORTE</c:v>
                </c:pt>
                <c:pt idx="2">
                  <c:v>REGLAMENTACIÓN TÉCNICA E INNOVACIÓN DE INFRAESTRUCTURA DE TRANSPORTE</c:v>
                </c:pt>
                <c:pt idx="3">
                  <c:v>PLANIFICACIÓN DE LA INFRAESTRUCTURA DE TRANSPORT</c:v>
                </c:pt>
                <c:pt idx="4">
                  <c:v>CONTROL DISCIPLINARIO</c:v>
                </c:pt>
                <c:pt idx="5">
                  <c:v>ESTRUCTURACIÓN DE PROYECTOS DE INFRAESTRUCTURA DE TRANSPORTE</c:v>
                </c:pt>
                <c:pt idx="6">
                  <c:v>GESTIÓN DEL RIESGO DE PROYECTOS DE INFRAESTRUCTURA DE TRANSPORTE</c:v>
                </c:pt>
                <c:pt idx="7">
                  <c:v>GESTIÓN HUMANA</c:v>
                </c:pt>
                <c:pt idx="8">
                  <c:v>GESTIÓN DE TECNOLOGÍAS DE LA INFORMACIÓN Y COMUNICACIONES</c:v>
                </c:pt>
                <c:pt idx="9">
                  <c:v>EVALUACIÓN Y SEGUIMIENTO</c:v>
                </c:pt>
                <c:pt idx="10">
                  <c:v>ATENCIÓN Y RELACIONAMIENTO CIUDADANO</c:v>
                </c:pt>
                <c:pt idx="11">
                  <c:v>EJECUCIÓN Y OPERACIÓN DE PROYECTOS DE INFRAESTRUCTURA DE TRANSPORTE</c:v>
                </c:pt>
                <c:pt idx="12">
                  <c:v>GESTION DOCUMENTAL</c:v>
                </c:pt>
                <c:pt idx="13">
                  <c:v>GESTIÓN FINANCIERA</c:v>
                </c:pt>
                <c:pt idx="14">
                  <c:v>COMPRA PÚBLICA</c:v>
                </c:pt>
              </c:strCache>
            </c:strRef>
          </c:cat>
          <c:val>
            <c:numRef>
              <c:f>'RESUMEN INFORME'!$B$20:$B$34</c:f>
              <c:numCache>
                <c:formatCode>General</c:formatCode>
                <c:ptCount val="15"/>
                <c:pt idx="0">
                  <c:v>1</c:v>
                </c:pt>
                <c:pt idx="1">
                  <c:v>1</c:v>
                </c:pt>
                <c:pt idx="2">
                  <c:v>1</c:v>
                </c:pt>
                <c:pt idx="3">
                  <c:v>2</c:v>
                </c:pt>
                <c:pt idx="4">
                  <c:v>1</c:v>
                </c:pt>
                <c:pt idx="5">
                  <c:v>1</c:v>
                </c:pt>
                <c:pt idx="6">
                  <c:v>1</c:v>
                </c:pt>
                <c:pt idx="7">
                  <c:v>4</c:v>
                </c:pt>
                <c:pt idx="8">
                  <c:v>4</c:v>
                </c:pt>
                <c:pt idx="9">
                  <c:v>1</c:v>
                </c:pt>
                <c:pt idx="10">
                  <c:v>1</c:v>
                </c:pt>
                <c:pt idx="11">
                  <c:v>2</c:v>
                </c:pt>
                <c:pt idx="12">
                  <c:v>1</c:v>
                </c:pt>
                <c:pt idx="13">
                  <c:v>2</c:v>
                </c:pt>
                <c:pt idx="14">
                  <c:v>2</c:v>
                </c:pt>
              </c:numCache>
            </c:numRef>
          </c:val>
          <c:extLst>
            <c:ext xmlns:c16="http://schemas.microsoft.com/office/drawing/2014/chart" uri="{C3380CC4-5D6E-409C-BE32-E72D297353CC}">
              <c16:uniqueId val="{00000000-2173-462D-A0C6-2908A4E8F5CB}"/>
            </c:ext>
          </c:extLst>
        </c:ser>
        <c:dLbls>
          <c:showLegendKey val="0"/>
          <c:showVal val="0"/>
          <c:showCatName val="0"/>
          <c:showSerName val="0"/>
          <c:showPercent val="0"/>
          <c:showBubbleSize val="0"/>
        </c:dLbls>
        <c:gapWidth val="150"/>
        <c:axId val="1526289760"/>
        <c:axId val="1526299744"/>
      </c:barChart>
      <c:catAx>
        <c:axId val="1526289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1526299744"/>
        <c:crosses val="autoZero"/>
        <c:auto val="1"/>
        <c:lblAlgn val="ctr"/>
        <c:lblOffset val="100"/>
        <c:noMultiLvlLbl val="0"/>
      </c:catAx>
      <c:valAx>
        <c:axId val="1526299744"/>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1526289760"/>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s-CO" sz="1800" b="1"/>
              <a:t> Estado Nuevos mapas de riesgo por proceso</a:t>
            </a:r>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1-1148-4F2A-8A61-76D615F91921}"/>
              </c:ext>
            </c:extLst>
          </c:dPt>
          <c:dPt>
            <c:idx val="1"/>
            <c:bubble3D val="0"/>
            <c:spPr>
              <a:solidFill>
                <a:srgbClr val="92D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2-1148-4F2A-8A61-76D615F91921}"/>
              </c:ext>
            </c:extLst>
          </c:dPt>
          <c:dPt>
            <c:idx val="2"/>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1148-4F2A-8A61-76D615F91921}"/>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67EF-4561-AD36-44BEF72D0792}"/>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67EF-4561-AD36-44BEF72D0792}"/>
              </c:ext>
            </c:extLst>
          </c:dPt>
          <c:dPt>
            <c:idx val="5"/>
            <c:bubble3D val="0"/>
            <c:spPr>
              <a:solidFill>
                <a:srgbClr val="FF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4-1148-4F2A-8A61-76D615F91921}"/>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INFORME'!$A$9:$A$14</c:f>
              <c:strCache>
                <c:ptCount val="6"/>
                <c:pt idx="0">
                  <c:v>Aprobados</c:v>
                </c:pt>
                <c:pt idx="1">
                  <c:v>En Vistos Buenos de aprobación</c:v>
                </c:pt>
                <c:pt idx="2">
                  <c:v>En Vistos Buenos de revisión</c:v>
                </c:pt>
                <c:pt idx="3">
                  <c:v>En Vistos Buenos de elaboración</c:v>
                </c:pt>
                <c:pt idx="4">
                  <c:v>En creación en KAWAK</c:v>
                </c:pt>
                <c:pt idx="5">
                  <c:v>Por migarar o documentar</c:v>
                </c:pt>
              </c:strCache>
            </c:strRef>
          </c:cat>
          <c:val>
            <c:numRef>
              <c:f>'RESUMEN INFORME'!$B$9:$B$14</c:f>
              <c:numCache>
                <c:formatCode>General</c:formatCode>
                <c:ptCount val="6"/>
                <c:pt idx="0">
                  <c:v>15</c:v>
                </c:pt>
                <c:pt idx="1">
                  <c:v>0</c:v>
                </c:pt>
                <c:pt idx="2">
                  <c:v>0</c:v>
                </c:pt>
                <c:pt idx="3">
                  <c:v>3</c:v>
                </c:pt>
                <c:pt idx="4">
                  <c:v>0</c:v>
                </c:pt>
                <c:pt idx="5">
                  <c:v>1</c:v>
                </c:pt>
              </c:numCache>
            </c:numRef>
          </c:val>
          <c:extLst>
            <c:ext xmlns:c16="http://schemas.microsoft.com/office/drawing/2014/chart" uri="{C3380CC4-5D6E-409C-BE32-E72D297353CC}">
              <c16:uniqueId val="{00000000-1148-4F2A-8A61-76D615F91921}"/>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Riesgos de Corrupción por proceso -Actualizados con la V1 del Plan</a:t>
            </a:r>
            <a:r>
              <a:rPr lang="es-CO" baseline="0"/>
              <a:t> Anticorrupción y de Atención al Ciudadano 2023</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cat>
            <c:strRef>
              <c:f>'RESUMEN INFORME'!$A$45:$A$63</c:f>
              <c:strCache>
                <c:ptCount val="19"/>
                <c:pt idx="0">
                  <c:v>DIRECCIONAMIENTO ESTRATÉGICO Y PLANEACIÓN INSTITUCIONAL</c:v>
                </c:pt>
                <c:pt idx="1">
                  <c:v>GESTIÓN DE TECNOLOGÍAS DE LA INFORMACIÓN Y COMUNICACIONES</c:v>
                </c:pt>
                <c:pt idx="2">
                  <c:v>GESTIÓN HUMANA</c:v>
                </c:pt>
                <c:pt idx="3">
                  <c:v>REGLAMENTACIÓN TÉCNICA E INNOVACIÓN DE INFRAESTRUCTURA DE TRANSPORTE</c:v>
                </c:pt>
                <c:pt idx="4">
                  <c:v>PLANIFICACIÓN DE LA INFRAESTRUCTURA DE TRANSPORTE</c:v>
                </c:pt>
                <c:pt idx="5">
                  <c:v>ESTRUCTURACIÓN DE PROYECTOS DE INFRAESTRUCTURA DE TRANSPORTE</c:v>
                </c:pt>
                <c:pt idx="6">
                  <c:v>GESTIÓN AMBIENTAL, SOCIAL, PREDIAL Y DE SOSTENIBILIDAD DE PROYECTOS DE INFRAESTRUCTURA DE TRANSPORTE</c:v>
                </c:pt>
                <c:pt idx="7">
                  <c:v>GESTIÓN DEL RIESGO DE PROYECTOS DE INFRAESTRUCTURA DE TRANSPORTE</c:v>
                </c:pt>
                <c:pt idx="8">
                  <c:v>EJECUCIÓN Y OPERACIÓN DE PROYECTOS DE INFRAESTRUCTURA DE TRANSPORTE</c:v>
                </c:pt>
                <c:pt idx="9">
                  <c:v>COMPRA PÚBLICA</c:v>
                </c:pt>
                <c:pt idx="10">
                  <c:v>GESTIÓN CONTRACTUAL, PROCESOS ADMINISTRATIVOS Y SANCIONATORIO</c:v>
                </c:pt>
                <c:pt idx="11">
                  <c:v>DEFENSA JURÍDICA</c:v>
                </c:pt>
                <c:pt idx="12">
                  <c:v>GESTIÓN FINANCIERA</c:v>
                </c:pt>
                <c:pt idx="13">
                  <c:v>GESTIÓN DE SERVICIOS ADMINISTRATIVOS</c:v>
                </c:pt>
                <c:pt idx="14">
                  <c:v>GESTION DOCUMENTAL</c:v>
                </c:pt>
                <c:pt idx="15">
                  <c:v>ATENCIÓN Y RELACIONAMIENTO CIUDADANO</c:v>
                </c:pt>
                <c:pt idx="16">
                  <c:v>ADMINISTRACIÓN INMOBILIARIA</c:v>
                </c:pt>
                <c:pt idx="17">
                  <c:v>EVALUACIÓN Y SEGUIMIENTO</c:v>
                </c:pt>
                <c:pt idx="18">
                  <c:v>CONTROL DISCIPLINARIO</c:v>
                </c:pt>
              </c:strCache>
            </c:strRef>
          </c:cat>
          <c:val>
            <c:numRef>
              <c:f>'RESUMEN INFORME'!$B$45:$B$63</c:f>
              <c:numCache>
                <c:formatCode>General</c:formatCode>
                <c:ptCount val="19"/>
                <c:pt idx="0">
                  <c:v>1</c:v>
                </c:pt>
                <c:pt idx="1">
                  <c:v>1</c:v>
                </c:pt>
                <c:pt idx="2">
                  <c:v>1</c:v>
                </c:pt>
                <c:pt idx="3">
                  <c:v>2</c:v>
                </c:pt>
                <c:pt idx="6">
                  <c:v>1</c:v>
                </c:pt>
                <c:pt idx="7">
                  <c:v>1</c:v>
                </c:pt>
                <c:pt idx="8">
                  <c:v>2</c:v>
                </c:pt>
                <c:pt idx="9">
                  <c:v>2</c:v>
                </c:pt>
                <c:pt idx="11">
                  <c:v>2</c:v>
                </c:pt>
                <c:pt idx="12">
                  <c:v>2</c:v>
                </c:pt>
                <c:pt idx="13">
                  <c:v>2</c:v>
                </c:pt>
                <c:pt idx="14">
                  <c:v>1</c:v>
                </c:pt>
                <c:pt idx="15">
                  <c:v>1</c:v>
                </c:pt>
              </c:numCache>
            </c:numRef>
          </c:val>
          <c:extLst>
            <c:ext xmlns:c16="http://schemas.microsoft.com/office/drawing/2014/chart" uri="{C3380CC4-5D6E-409C-BE32-E72D297353CC}">
              <c16:uniqueId val="{00000000-3956-491A-87B6-2AD123955EA6}"/>
            </c:ext>
          </c:extLst>
        </c:ser>
        <c:dLbls>
          <c:showLegendKey val="0"/>
          <c:showVal val="0"/>
          <c:showCatName val="0"/>
          <c:showSerName val="0"/>
          <c:showPercent val="0"/>
          <c:showBubbleSize val="0"/>
        </c:dLbls>
        <c:gapWidth val="182"/>
        <c:axId val="1526294336"/>
        <c:axId val="1526281856"/>
      </c:barChart>
      <c:catAx>
        <c:axId val="1526294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6281856"/>
        <c:crosses val="autoZero"/>
        <c:auto val="1"/>
        <c:lblAlgn val="ctr"/>
        <c:lblOffset val="100"/>
        <c:noMultiLvlLbl val="0"/>
      </c:catAx>
      <c:valAx>
        <c:axId val="1526281856"/>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6294336"/>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oddHeader>&amp;Z&amp;G&amp;CActualización corte Noviembre de 2022</c:oddHeader>
    </c:headerFooter>
    <c:pageMargins b="0.74803149606299213" l="0.70866141732283472" r="0.70866141732283472" t="0.74803149606299213" header="0.31496062992125984" footer="0.31496062992125984"/>
    <c:pageSetup orientation="portrait"/>
    <c:legacyDrawingHF r:id="rId3"/>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383799496085118"/>
          <c:y val="5.3027489108885715E-3"/>
          <c:w val="0.7932484633764485"/>
          <c:h val="0.99301196475455211"/>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443716103567467"/>
                  <c:y val="1.850234221068823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calor'!$E$27</c:f>
              <c:numCache>
                <c:formatCode>General</c:formatCode>
                <c:ptCount val="1"/>
                <c:pt idx="0">
                  <c:v>0.2</c:v>
                </c:pt>
              </c:numCache>
            </c:numRef>
          </c:xVal>
          <c:yVal>
            <c:numRef>
              <c:f>'Mapas de calor'!$D$27</c:f>
              <c:numCache>
                <c:formatCode>General</c:formatCode>
                <c:ptCount val="1"/>
                <c:pt idx="0">
                  <c:v>0.6</c:v>
                </c:pt>
              </c:numCache>
            </c:numRef>
          </c:yVal>
          <c:smooth val="0"/>
          <c:extLst>
            <c:ext xmlns:c16="http://schemas.microsoft.com/office/drawing/2014/chart" uri="{C3380CC4-5D6E-409C-BE32-E72D297353CC}">
              <c16:uniqueId val="{00000002-DF50-4CC9-A50A-421FA1CA2826}"/>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5.1623174917904295E-2"/>
                  <c:y val="2.394819126222497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calor'!$E$28</c:f>
              <c:numCache>
                <c:formatCode>General</c:formatCode>
                <c:ptCount val="1"/>
                <c:pt idx="0">
                  <c:v>1</c:v>
                </c:pt>
              </c:numCache>
            </c:numRef>
          </c:xVal>
          <c:yVal>
            <c:numRef>
              <c:f>'Mapas de calor'!$D$28</c:f>
              <c:numCache>
                <c:formatCode>General</c:formatCode>
                <c:ptCount val="1"/>
                <c:pt idx="0">
                  <c:v>0.4</c:v>
                </c:pt>
              </c:numCache>
            </c:numRef>
          </c:yVal>
          <c:smooth val="0"/>
          <c:extLst>
            <c:ext xmlns:c16="http://schemas.microsoft.com/office/drawing/2014/chart" uri="{C3380CC4-5D6E-409C-BE32-E72D297353CC}">
              <c16:uniqueId val="{00000004-DF50-4CC9-A50A-421FA1CA2826}"/>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24-DF50-4CC9-A50A-421FA1CA2826}"/>
              </c:ext>
            </c:extLst>
          </c:dPt>
          <c:dLbls>
            <c:dLbl>
              <c:idx val="0"/>
              <c:layout>
                <c:manualLayout>
                  <c:x val="-0.10589269264856678"/>
                  <c:y val="1.423982623517282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DF50-4CC9-A50A-421FA1CA2826}"/>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calor'!$E$29</c:f>
              <c:numCache>
                <c:formatCode>General</c:formatCode>
                <c:ptCount val="1"/>
                <c:pt idx="0">
                  <c:v>0.6</c:v>
                </c:pt>
              </c:numCache>
            </c:numRef>
          </c:xVal>
          <c:yVal>
            <c:numRef>
              <c:f>'Mapas de calor'!$D$29</c:f>
              <c:numCache>
                <c:formatCode>General</c:formatCode>
                <c:ptCount val="1"/>
                <c:pt idx="0">
                  <c:v>0.2</c:v>
                </c:pt>
              </c:numCache>
            </c:numRef>
          </c:yVal>
          <c:smooth val="0"/>
          <c:extLst>
            <c:ext xmlns:c16="http://schemas.microsoft.com/office/drawing/2014/chart" uri="{C3380CC4-5D6E-409C-BE32-E72D297353CC}">
              <c16:uniqueId val="{00000009-DF50-4CC9-A50A-421FA1CA2826}"/>
            </c:ext>
          </c:extLst>
        </c:ser>
        <c:ser>
          <c:idx val="6"/>
          <c:order val="3"/>
          <c:tx>
            <c:strRef>
              <c:f>'Mapas de calor'!$C$30</c:f>
              <c:strCache>
                <c:ptCount val="1"/>
                <c:pt idx="0">
                  <c:v>MPIT-RG-1</c:v>
                </c:pt>
              </c:strCache>
            </c:strRef>
          </c:tx>
          <c:dLbls>
            <c:dLbl>
              <c:idx val="0"/>
              <c:layout>
                <c:manualLayout>
                  <c:x val="-0.10657390645252704"/>
                  <c:y val="1.58108140893050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calor'!$E$30</c:f>
              <c:numCache>
                <c:formatCode>General</c:formatCode>
                <c:ptCount val="1"/>
                <c:pt idx="0">
                  <c:v>0.8</c:v>
                </c:pt>
              </c:numCache>
            </c:numRef>
          </c:xVal>
          <c:yVal>
            <c:numRef>
              <c:f>'Mapas de calor'!$D$30</c:f>
              <c:numCache>
                <c:formatCode>General</c:formatCode>
                <c:ptCount val="1"/>
                <c:pt idx="0">
                  <c:v>0.4</c:v>
                </c:pt>
              </c:numCache>
            </c:numRef>
          </c:yVal>
          <c:smooth val="0"/>
          <c:extLst>
            <c:ext xmlns:c16="http://schemas.microsoft.com/office/drawing/2014/chart" uri="{C3380CC4-5D6E-409C-BE32-E72D297353CC}">
              <c16:uniqueId val="{0000000A-DF50-4CC9-A50A-421FA1CA2826}"/>
            </c:ext>
          </c:extLst>
        </c:ser>
        <c:ser>
          <c:idx val="7"/>
          <c:order val="4"/>
          <c:tx>
            <c:strRef>
              <c:f>'Mapas de calor'!$C$31</c:f>
              <c:strCache>
                <c:ptCount val="1"/>
                <c:pt idx="0">
                  <c:v>MPIT-RG-2</c:v>
                </c:pt>
              </c:strCache>
            </c:strRef>
          </c:tx>
          <c:dLbls>
            <c:dLbl>
              <c:idx val="0"/>
              <c:layout>
                <c:manualLayout>
                  <c:x val="-0.14226270758027865"/>
                  <c:y val="3.900354558816298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E-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calor'!$E$31</c:f>
              <c:numCache>
                <c:formatCode>General</c:formatCode>
                <c:ptCount val="1"/>
                <c:pt idx="0">
                  <c:v>0.2</c:v>
                </c:pt>
              </c:numCache>
            </c:numRef>
          </c:xVal>
          <c:yVal>
            <c:numRef>
              <c:f>'Mapas de calor'!$D$31</c:f>
              <c:numCache>
                <c:formatCode>General</c:formatCode>
                <c:ptCount val="1"/>
                <c:pt idx="0">
                  <c:v>0.6</c:v>
                </c:pt>
              </c:numCache>
            </c:numRef>
          </c:yVal>
          <c:smooth val="0"/>
          <c:extLst>
            <c:ext xmlns:c16="http://schemas.microsoft.com/office/drawing/2014/chart" uri="{C3380CC4-5D6E-409C-BE32-E72D297353CC}">
              <c16:uniqueId val="{0000000B-DF50-4CC9-A50A-421FA1CA2826}"/>
            </c:ext>
          </c:extLst>
        </c:ser>
        <c:ser>
          <c:idx val="8"/>
          <c:order val="5"/>
          <c:tx>
            <c:strRef>
              <c:f>'Mapas de calor'!$C$32</c:f>
              <c:strCache>
                <c:ptCount val="1"/>
                <c:pt idx="0">
                  <c:v>EVCDI-RG-1</c:v>
                </c:pt>
              </c:strCache>
            </c:strRef>
          </c:tx>
          <c:dLbls>
            <c:dLbl>
              <c:idx val="0"/>
              <c:layout>
                <c:manualLayout>
                  <c:x val="-0.12159208135607594"/>
                  <c:y val="2.04264747455495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calor'!$E$32</c:f>
              <c:numCache>
                <c:formatCode>General</c:formatCode>
                <c:ptCount val="1"/>
                <c:pt idx="0">
                  <c:v>0.6</c:v>
                </c:pt>
              </c:numCache>
            </c:numRef>
          </c:xVal>
          <c:yVal>
            <c:numRef>
              <c:f>'Mapas de calor'!$D$32</c:f>
              <c:numCache>
                <c:formatCode>General</c:formatCode>
                <c:ptCount val="1"/>
                <c:pt idx="0">
                  <c:v>0.6</c:v>
                </c:pt>
              </c:numCache>
            </c:numRef>
          </c:yVal>
          <c:smooth val="0"/>
          <c:extLst>
            <c:ext xmlns:c16="http://schemas.microsoft.com/office/drawing/2014/chart" uri="{C3380CC4-5D6E-409C-BE32-E72D297353CC}">
              <c16:uniqueId val="{0000000C-DF50-4CC9-A50A-421FA1CA2826}"/>
            </c:ext>
          </c:extLst>
        </c:ser>
        <c:ser>
          <c:idx val="9"/>
          <c:order val="6"/>
          <c:tx>
            <c:strRef>
              <c:f>'Mapas de calor'!$C$33</c:f>
              <c:strCache>
                <c:ptCount val="1"/>
                <c:pt idx="0">
                  <c:v>ETIC-RG-1</c:v>
                </c:pt>
              </c:strCache>
            </c:strRef>
          </c:tx>
          <c:dLbls>
            <c:dLbl>
              <c:idx val="0"/>
              <c:layout>
                <c:manualLayout>
                  <c:x val="-7.2035932284017709E-2"/>
                  <c:y val="3.14097615138234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calor'!$E$33</c:f>
              <c:numCache>
                <c:formatCode>General</c:formatCode>
                <c:ptCount val="1"/>
                <c:pt idx="0">
                  <c:v>1</c:v>
                </c:pt>
              </c:numCache>
            </c:numRef>
          </c:xVal>
          <c:yVal>
            <c:numRef>
              <c:f>'Mapas de calor'!$D$33</c:f>
              <c:numCache>
                <c:formatCode>General</c:formatCode>
                <c:ptCount val="1"/>
                <c:pt idx="0">
                  <c:v>0.6</c:v>
                </c:pt>
              </c:numCache>
            </c:numRef>
          </c:yVal>
          <c:smooth val="0"/>
          <c:extLst>
            <c:ext xmlns:c16="http://schemas.microsoft.com/office/drawing/2014/chart" uri="{C3380CC4-5D6E-409C-BE32-E72D297353CC}">
              <c16:uniqueId val="{0000000D-DF50-4CC9-A50A-421FA1CA2826}"/>
            </c:ext>
          </c:extLst>
        </c:ser>
        <c:ser>
          <c:idx val="10"/>
          <c:order val="7"/>
          <c:tx>
            <c:strRef>
              <c:f>'Mapas de calor'!$C$34</c:f>
              <c:strCache>
                <c:ptCount val="1"/>
                <c:pt idx="0">
                  <c:v>ETIC-RG-2</c:v>
                </c:pt>
              </c:strCache>
            </c:strRef>
          </c:tx>
          <c:dLbls>
            <c:dLbl>
              <c:idx val="0"/>
              <c:layout>
                <c:manualLayout>
                  <c:x val="-7.2456015938349203E-2"/>
                  <c:y val="5.423663988933934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calor'!$E$34</c:f>
              <c:numCache>
                <c:formatCode>General</c:formatCode>
                <c:ptCount val="1"/>
                <c:pt idx="0">
                  <c:v>1</c:v>
                </c:pt>
              </c:numCache>
            </c:numRef>
          </c:xVal>
          <c:yVal>
            <c:numRef>
              <c:f>'Mapas de calor'!$D$34</c:f>
              <c:numCache>
                <c:formatCode>General</c:formatCode>
                <c:ptCount val="1"/>
                <c:pt idx="0">
                  <c:v>0.6</c:v>
                </c:pt>
              </c:numCache>
            </c:numRef>
          </c:yVal>
          <c:smooth val="0"/>
          <c:extLst>
            <c:ext xmlns:c16="http://schemas.microsoft.com/office/drawing/2014/chart" uri="{C3380CC4-5D6E-409C-BE32-E72D297353CC}">
              <c16:uniqueId val="{0000000E-DF50-4CC9-A50A-421FA1CA2826}"/>
            </c:ext>
          </c:extLst>
        </c:ser>
        <c:ser>
          <c:idx val="11"/>
          <c:order val="8"/>
          <c:tx>
            <c:strRef>
              <c:f>'Mapas de calor'!$C$35</c:f>
              <c:strCache>
                <c:ptCount val="1"/>
                <c:pt idx="0">
                  <c:v>ETIC-RG-3</c:v>
                </c:pt>
              </c:strCache>
            </c:strRef>
          </c:tx>
          <c:dLbls>
            <c:dLbl>
              <c:idx val="0"/>
              <c:layout>
                <c:manualLayout>
                  <c:x val="-5.8578092897288769E-2"/>
                  <c:y val="4.674042399935949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calor'!$E$35</c:f>
              <c:numCache>
                <c:formatCode>General</c:formatCode>
                <c:ptCount val="1"/>
                <c:pt idx="0">
                  <c:v>1</c:v>
                </c:pt>
              </c:numCache>
            </c:numRef>
          </c:xVal>
          <c:yVal>
            <c:numRef>
              <c:f>'Mapas de calor'!$D$35</c:f>
              <c:numCache>
                <c:formatCode>General</c:formatCode>
                <c:ptCount val="1"/>
                <c:pt idx="0">
                  <c:v>0.4</c:v>
                </c:pt>
              </c:numCache>
            </c:numRef>
          </c:yVal>
          <c:smooth val="0"/>
          <c:extLst>
            <c:ext xmlns:c16="http://schemas.microsoft.com/office/drawing/2014/chart" uri="{C3380CC4-5D6E-409C-BE32-E72D297353CC}">
              <c16:uniqueId val="{0000000F-DF50-4CC9-A50A-421FA1CA2826}"/>
            </c:ext>
          </c:extLst>
        </c:ser>
        <c:ser>
          <c:idx val="12"/>
          <c:order val="9"/>
          <c:tx>
            <c:strRef>
              <c:f>'Mapas de calor'!$C$36</c:f>
              <c:strCache>
                <c:ptCount val="1"/>
                <c:pt idx="0">
                  <c:v>ETIC-RG-4</c:v>
                </c:pt>
              </c:strCache>
            </c:strRef>
          </c:tx>
          <c:dLbls>
            <c:dLbl>
              <c:idx val="0"/>
              <c:layout>
                <c:manualLayout>
                  <c:x val="-0.1114287556811068"/>
                  <c:y val="2.02931048955167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calor'!$E$36</c:f>
              <c:numCache>
                <c:formatCode>General</c:formatCode>
                <c:ptCount val="1"/>
                <c:pt idx="0">
                  <c:v>0.8</c:v>
                </c:pt>
              </c:numCache>
            </c:numRef>
          </c:xVal>
          <c:yVal>
            <c:numRef>
              <c:f>'Mapas de calor'!$D$36</c:f>
              <c:numCache>
                <c:formatCode>General</c:formatCode>
                <c:ptCount val="1"/>
                <c:pt idx="0">
                  <c:v>0.6</c:v>
                </c:pt>
              </c:numCache>
            </c:numRef>
          </c:yVal>
          <c:smooth val="0"/>
          <c:extLst>
            <c:ext xmlns:c16="http://schemas.microsoft.com/office/drawing/2014/chart" uri="{C3380CC4-5D6E-409C-BE32-E72D297353CC}">
              <c16:uniqueId val="{00000010-DF50-4CC9-A50A-421FA1CA2826}"/>
            </c:ext>
          </c:extLst>
        </c:ser>
        <c:ser>
          <c:idx val="13"/>
          <c:order val="10"/>
          <c:tx>
            <c:strRef>
              <c:f>'Mapas de calor'!$C$37</c:f>
              <c:strCache>
                <c:ptCount val="1"/>
                <c:pt idx="0">
                  <c:v>MEIT-RG-1</c:v>
                </c:pt>
              </c:strCache>
            </c:strRef>
          </c:tx>
          <c:dLbls>
            <c:dLbl>
              <c:idx val="0"/>
              <c:layout>
                <c:manualLayout>
                  <c:x val="-0.11648038283133615"/>
                  <c:y val="3.71817757105739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calor'!$E$37</c:f>
              <c:numCache>
                <c:formatCode>General</c:formatCode>
                <c:ptCount val="1"/>
                <c:pt idx="0">
                  <c:v>0.8</c:v>
                </c:pt>
              </c:numCache>
            </c:numRef>
          </c:xVal>
          <c:yVal>
            <c:numRef>
              <c:f>'Mapas de calor'!$D$37</c:f>
              <c:numCache>
                <c:formatCode>General</c:formatCode>
                <c:ptCount val="1"/>
                <c:pt idx="0">
                  <c:v>0.6</c:v>
                </c:pt>
              </c:numCache>
            </c:numRef>
          </c:yVal>
          <c:smooth val="0"/>
          <c:extLst>
            <c:ext xmlns:c16="http://schemas.microsoft.com/office/drawing/2014/chart" uri="{C3380CC4-5D6E-409C-BE32-E72D297353CC}">
              <c16:uniqueId val="{00000011-DF50-4CC9-A50A-421FA1CA2826}"/>
            </c:ext>
          </c:extLst>
        </c:ser>
        <c:ser>
          <c:idx val="14"/>
          <c:order val="11"/>
          <c:tx>
            <c:strRef>
              <c:f>'Mapas de calor'!$C$38</c:f>
              <c:strCache>
                <c:ptCount val="1"/>
                <c:pt idx="0">
                  <c:v>MRPI-RG-1</c:v>
                </c:pt>
              </c:strCache>
            </c:strRef>
          </c:tx>
          <c:dLbls>
            <c:dLbl>
              <c:idx val="0"/>
              <c:layout>
                <c:manualLayout>
                  <c:x val="-3.7577515814562423E-2"/>
                  <c:y val="1.691033692882707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calor'!$E$38</c:f>
              <c:numCache>
                <c:formatCode>General</c:formatCode>
                <c:ptCount val="1"/>
                <c:pt idx="0">
                  <c:v>1</c:v>
                </c:pt>
              </c:numCache>
            </c:numRef>
          </c:xVal>
          <c:yVal>
            <c:numRef>
              <c:f>'Mapas de calor'!$D$38</c:f>
              <c:numCache>
                <c:formatCode>General</c:formatCode>
                <c:ptCount val="1"/>
                <c:pt idx="0">
                  <c:v>0.8</c:v>
                </c:pt>
              </c:numCache>
            </c:numRef>
          </c:yVal>
          <c:smooth val="0"/>
          <c:extLst>
            <c:ext xmlns:c16="http://schemas.microsoft.com/office/drawing/2014/chart" uri="{C3380CC4-5D6E-409C-BE32-E72D297353CC}">
              <c16:uniqueId val="{00000012-DF50-4CC9-A50A-421FA1CA2826}"/>
            </c:ext>
          </c:extLst>
        </c:ser>
        <c:ser>
          <c:idx val="15"/>
          <c:order val="12"/>
          <c:tx>
            <c:strRef>
              <c:f>'Mapas de calor'!$C$39</c:f>
              <c:strCache>
                <c:ptCount val="1"/>
                <c:pt idx="0">
                  <c:v>EGTH-RG-1</c:v>
                </c:pt>
              </c:strCache>
            </c:strRef>
          </c:tx>
          <c:dLbls>
            <c:dLbl>
              <c:idx val="0"/>
              <c:layout>
                <c:manualLayout>
                  <c:x val="-0.10960508150824204"/>
                  <c:y val="1.99727837284631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calor'!$E$39</c:f>
              <c:numCache>
                <c:formatCode>General</c:formatCode>
                <c:ptCount val="1"/>
                <c:pt idx="0">
                  <c:v>0.8</c:v>
                </c:pt>
              </c:numCache>
            </c:numRef>
          </c:xVal>
          <c:yVal>
            <c:numRef>
              <c:f>'Mapas de calor'!$D$39</c:f>
              <c:numCache>
                <c:formatCode>General</c:formatCode>
                <c:ptCount val="1"/>
                <c:pt idx="0">
                  <c:v>0.8</c:v>
                </c:pt>
              </c:numCache>
            </c:numRef>
          </c:yVal>
          <c:smooth val="0"/>
          <c:extLst>
            <c:ext xmlns:c16="http://schemas.microsoft.com/office/drawing/2014/chart" uri="{C3380CC4-5D6E-409C-BE32-E72D297353CC}">
              <c16:uniqueId val="{00000013-DF50-4CC9-A50A-421FA1CA2826}"/>
            </c:ext>
          </c:extLst>
        </c:ser>
        <c:ser>
          <c:idx val="16"/>
          <c:order val="13"/>
          <c:tx>
            <c:strRef>
              <c:f>'Mapas de calor'!$C$40</c:f>
              <c:strCache>
                <c:ptCount val="1"/>
                <c:pt idx="0">
                  <c:v>EGTH-RG-2</c:v>
                </c:pt>
              </c:strCache>
            </c:strRef>
          </c:tx>
          <c:dLbls>
            <c:dLbl>
              <c:idx val="0"/>
              <c:layout>
                <c:manualLayout>
                  <c:x val="-0.10960243130054305"/>
                  <c:y val="4.56697028200588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calor'!$E$40</c:f>
              <c:numCache>
                <c:formatCode>General</c:formatCode>
                <c:ptCount val="1"/>
                <c:pt idx="0">
                  <c:v>0.4</c:v>
                </c:pt>
              </c:numCache>
            </c:numRef>
          </c:xVal>
          <c:yVal>
            <c:numRef>
              <c:f>'Mapas de calor'!$D$40</c:f>
              <c:numCache>
                <c:formatCode>General</c:formatCode>
                <c:ptCount val="1"/>
                <c:pt idx="0">
                  <c:v>0.6</c:v>
                </c:pt>
              </c:numCache>
            </c:numRef>
          </c:yVal>
          <c:smooth val="0"/>
          <c:extLst>
            <c:ext xmlns:c16="http://schemas.microsoft.com/office/drawing/2014/chart" uri="{C3380CC4-5D6E-409C-BE32-E72D297353CC}">
              <c16:uniqueId val="{00000014-DF50-4CC9-A50A-421FA1CA2826}"/>
            </c:ext>
          </c:extLst>
        </c:ser>
        <c:ser>
          <c:idx val="17"/>
          <c:order val="14"/>
          <c:tx>
            <c:strRef>
              <c:f>'Mapas de calor'!$C$41</c:f>
              <c:strCache>
                <c:ptCount val="1"/>
                <c:pt idx="0">
                  <c:v>EGTH-RG-3</c:v>
                </c:pt>
              </c:strCache>
            </c:strRef>
          </c:tx>
          <c:dLbls>
            <c:dLbl>
              <c:idx val="0"/>
              <c:layout>
                <c:manualLayout>
                  <c:x val="-0.13917002562088296"/>
                  <c:y val="6.565623869259139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calor'!$E$41</c:f>
              <c:numCache>
                <c:formatCode>General</c:formatCode>
                <c:ptCount val="1"/>
                <c:pt idx="0">
                  <c:v>0.2</c:v>
                </c:pt>
              </c:numCache>
            </c:numRef>
          </c:xVal>
          <c:yVal>
            <c:numRef>
              <c:f>'Mapas de calor'!$D$41</c:f>
              <c:numCache>
                <c:formatCode>General</c:formatCode>
                <c:ptCount val="1"/>
                <c:pt idx="0">
                  <c:v>0.6</c:v>
                </c:pt>
              </c:numCache>
            </c:numRef>
          </c:yVal>
          <c:smooth val="0"/>
          <c:extLst>
            <c:ext xmlns:c16="http://schemas.microsoft.com/office/drawing/2014/chart" uri="{C3380CC4-5D6E-409C-BE32-E72D297353CC}">
              <c16:uniqueId val="{00000015-DF50-4CC9-A50A-421FA1CA2826}"/>
            </c:ext>
          </c:extLst>
        </c:ser>
        <c:ser>
          <c:idx val="19"/>
          <c:order val="15"/>
          <c:tx>
            <c:strRef>
              <c:f>'Mapas de calor'!$C$43</c:f>
              <c:strCache>
                <c:ptCount val="1"/>
                <c:pt idx="0">
                  <c:v>MEPI-RG-1</c:v>
                </c:pt>
              </c:strCache>
            </c:strRef>
          </c:tx>
          <c:dLbls>
            <c:dLbl>
              <c:idx val="0"/>
              <c:layout>
                <c:manualLayout>
                  <c:x val="-0.10647032750162501"/>
                  <c:y val="1.6738305390749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calor'!$E$43</c:f>
              <c:numCache>
                <c:formatCode>General</c:formatCode>
                <c:ptCount val="1"/>
                <c:pt idx="0">
                  <c:v>0.8</c:v>
                </c:pt>
              </c:numCache>
            </c:numRef>
          </c:xVal>
          <c:yVal>
            <c:numRef>
              <c:f>'Mapas de calor'!$D$43</c:f>
              <c:numCache>
                <c:formatCode>General</c:formatCode>
                <c:ptCount val="1"/>
                <c:pt idx="0">
                  <c:v>0.2</c:v>
                </c:pt>
              </c:numCache>
            </c:numRef>
          </c:yVal>
          <c:smooth val="0"/>
          <c:extLst>
            <c:ext xmlns:c16="http://schemas.microsoft.com/office/drawing/2014/chart" uri="{C3380CC4-5D6E-409C-BE32-E72D297353CC}">
              <c16:uniqueId val="{00000017-DF50-4CC9-A50A-421FA1CA2826}"/>
            </c:ext>
          </c:extLst>
        </c:ser>
        <c:ser>
          <c:idx val="20"/>
          <c:order val="16"/>
          <c:tx>
            <c:strRef>
              <c:f>'Mapas de calor'!$C$44</c:f>
              <c:strCache>
                <c:ptCount val="1"/>
                <c:pt idx="0">
                  <c:v>MEPI-RG-2</c:v>
                </c:pt>
              </c:strCache>
            </c:strRef>
          </c:tx>
          <c:dLbls>
            <c:dLbl>
              <c:idx val="0"/>
              <c:layout>
                <c:manualLayout>
                  <c:x val="-0.10961181745281029"/>
                  <c:y val="4.29027973807095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calor'!$E$44</c:f>
              <c:numCache>
                <c:formatCode>General</c:formatCode>
                <c:ptCount val="1"/>
                <c:pt idx="0">
                  <c:v>0.8</c:v>
                </c:pt>
              </c:numCache>
            </c:numRef>
          </c:xVal>
          <c:yVal>
            <c:numRef>
              <c:f>'Mapas de calor'!$D$44</c:f>
              <c:numCache>
                <c:formatCode>General</c:formatCode>
                <c:ptCount val="1"/>
                <c:pt idx="0">
                  <c:v>0.2</c:v>
                </c:pt>
              </c:numCache>
            </c:numRef>
          </c:yVal>
          <c:smooth val="0"/>
          <c:extLst>
            <c:ext xmlns:c16="http://schemas.microsoft.com/office/drawing/2014/chart" uri="{C3380CC4-5D6E-409C-BE32-E72D297353CC}">
              <c16:uniqueId val="{00000018-DF50-4CC9-A50A-421FA1CA2826}"/>
            </c:ext>
          </c:extLst>
        </c:ser>
        <c:ser>
          <c:idx val="21"/>
          <c:order val="17"/>
          <c:tx>
            <c:strRef>
              <c:f>'Mapas de calor'!$C$45</c:f>
              <c:strCache>
                <c:ptCount val="1"/>
                <c:pt idx="0">
                  <c:v>ADOC-RG-1</c:v>
                </c:pt>
              </c:strCache>
            </c:strRef>
          </c:tx>
          <c:dLbls>
            <c:dLbl>
              <c:idx val="0"/>
              <c:layout>
                <c:manualLayout>
                  <c:x val="-0.14247862142981538"/>
                  <c:y val="4.20097879498065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B-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calor'!$E$45</c:f>
              <c:numCache>
                <c:formatCode>General</c:formatCode>
                <c:ptCount val="1"/>
                <c:pt idx="0">
                  <c:v>0.6</c:v>
                </c:pt>
              </c:numCache>
            </c:numRef>
          </c:xVal>
          <c:yVal>
            <c:numRef>
              <c:f>'Mapas de calor'!$D$45</c:f>
              <c:numCache>
                <c:formatCode>General</c:formatCode>
                <c:ptCount val="1"/>
                <c:pt idx="0">
                  <c:v>0.6</c:v>
                </c:pt>
              </c:numCache>
            </c:numRef>
          </c:yVal>
          <c:smooth val="0"/>
          <c:extLst>
            <c:ext xmlns:c16="http://schemas.microsoft.com/office/drawing/2014/chart" uri="{C3380CC4-5D6E-409C-BE32-E72D297353CC}">
              <c16:uniqueId val="{00000019-DF50-4CC9-A50A-421FA1CA2826}"/>
            </c:ext>
          </c:extLst>
        </c:ser>
        <c:ser>
          <c:idx val="22"/>
          <c:order val="18"/>
          <c:tx>
            <c:strRef>
              <c:f>'Mapas de calor'!$C$46</c:f>
              <c:strCache>
                <c:ptCount val="1"/>
                <c:pt idx="0">
                  <c:v>AFIN-RG-1</c:v>
                </c:pt>
              </c:strCache>
            </c:strRef>
          </c:tx>
          <c:dLbls>
            <c:dLbl>
              <c:idx val="0"/>
              <c:layout>
                <c:manualLayout>
                  <c:x val="-0.16135154858253431"/>
                  <c:y val="2.136552887014073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calor'!$E$46</c:f>
              <c:numCache>
                <c:formatCode>General</c:formatCode>
                <c:ptCount val="1"/>
                <c:pt idx="0">
                  <c:v>0.6</c:v>
                </c:pt>
              </c:numCache>
            </c:numRef>
          </c:xVal>
          <c:yVal>
            <c:numRef>
              <c:f>'Mapas de calor'!$D$46</c:f>
              <c:numCache>
                <c:formatCode>General</c:formatCode>
                <c:ptCount val="1"/>
                <c:pt idx="0">
                  <c:v>1</c:v>
                </c:pt>
              </c:numCache>
            </c:numRef>
          </c:yVal>
          <c:smooth val="0"/>
          <c:extLst>
            <c:ext xmlns:c16="http://schemas.microsoft.com/office/drawing/2014/chart" uri="{C3380CC4-5D6E-409C-BE32-E72D297353CC}">
              <c16:uniqueId val="{0000001A-DF50-4CC9-A50A-421FA1CA2826}"/>
            </c:ext>
          </c:extLst>
        </c:ser>
        <c:ser>
          <c:idx val="23"/>
          <c:order val="19"/>
          <c:tx>
            <c:strRef>
              <c:f>'Mapas de calor'!$C$47</c:f>
              <c:strCache>
                <c:ptCount val="1"/>
                <c:pt idx="0">
                  <c:v>AFIN-RG-2</c:v>
                </c:pt>
              </c:strCache>
            </c:strRef>
          </c:tx>
          <c:dLbls>
            <c:dLbl>
              <c:idx val="0"/>
              <c:layout>
                <c:manualLayout>
                  <c:x val="-9.6172614211252908E-2"/>
                  <c:y val="8.1508698425729765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calor'!$E$47</c:f>
              <c:numCache>
                <c:formatCode>General</c:formatCode>
                <c:ptCount val="1"/>
                <c:pt idx="0">
                  <c:v>0.2</c:v>
                </c:pt>
              </c:numCache>
            </c:numRef>
          </c:xVal>
          <c:yVal>
            <c:numRef>
              <c:f>'Mapas de calor'!$D$47</c:f>
              <c:numCache>
                <c:formatCode>General</c:formatCode>
                <c:ptCount val="1"/>
                <c:pt idx="0">
                  <c:v>1</c:v>
                </c:pt>
              </c:numCache>
            </c:numRef>
          </c:yVal>
          <c:smooth val="0"/>
          <c:extLst>
            <c:ext xmlns:c16="http://schemas.microsoft.com/office/drawing/2014/chart" uri="{C3380CC4-5D6E-409C-BE32-E72D297353CC}">
              <c16:uniqueId val="{0000001B-DF50-4CC9-A50A-421FA1CA2826}"/>
            </c:ext>
          </c:extLst>
        </c:ser>
        <c:ser>
          <c:idx val="24"/>
          <c:order val="20"/>
          <c:tx>
            <c:strRef>
              <c:f>'Mapas de calor'!$C$48</c:f>
              <c:strCache>
                <c:ptCount val="1"/>
                <c:pt idx="0">
                  <c:v>ARCI-RG-1</c:v>
                </c:pt>
              </c:strCache>
            </c:strRef>
          </c:tx>
          <c:dLbls>
            <c:dLbl>
              <c:idx val="0"/>
              <c:layout>
                <c:manualLayout>
                  <c:x val="-0.15051214159529705"/>
                  <c:y val="4.313710277872449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7-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calor'!$E$48</c:f>
              <c:numCache>
                <c:formatCode>General</c:formatCode>
                <c:ptCount val="1"/>
                <c:pt idx="0">
                  <c:v>0.6</c:v>
                </c:pt>
              </c:numCache>
            </c:numRef>
          </c:xVal>
          <c:yVal>
            <c:numRef>
              <c:f>'Mapas de calor'!$D$48</c:f>
              <c:numCache>
                <c:formatCode>General</c:formatCode>
                <c:ptCount val="1"/>
                <c:pt idx="0">
                  <c:v>1</c:v>
                </c:pt>
              </c:numCache>
            </c:numRef>
          </c:yVal>
          <c:smooth val="0"/>
          <c:extLst>
            <c:ext xmlns:c16="http://schemas.microsoft.com/office/drawing/2014/chart" uri="{C3380CC4-5D6E-409C-BE32-E72D297353CC}">
              <c16:uniqueId val="{0000001C-DF50-4CC9-A50A-421FA1CA2826}"/>
            </c:ext>
          </c:extLst>
        </c:ser>
        <c:ser>
          <c:idx val="25"/>
          <c:order val="21"/>
          <c:tx>
            <c:strRef>
              <c:f>'Mapas de calor'!$C$49</c:f>
              <c:strCache>
                <c:ptCount val="1"/>
                <c:pt idx="0">
                  <c:v>EVES-RG-1</c:v>
                </c:pt>
              </c:strCache>
            </c:strRef>
          </c:tx>
          <c:dLbls>
            <c:dLbl>
              <c:idx val="0"/>
              <c:layout>
                <c:manualLayout>
                  <c:x val="-0.1112670930114686"/>
                  <c:y val="2.135461473303520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calor'!$E$49</c:f>
              <c:numCache>
                <c:formatCode>General</c:formatCode>
                <c:ptCount val="1"/>
                <c:pt idx="0">
                  <c:v>0.4</c:v>
                </c:pt>
              </c:numCache>
            </c:numRef>
          </c:xVal>
          <c:yVal>
            <c:numRef>
              <c:f>'Mapas de calor'!$D$49</c:f>
              <c:numCache>
                <c:formatCode>General</c:formatCode>
                <c:ptCount val="1"/>
                <c:pt idx="0">
                  <c:v>0.6</c:v>
                </c:pt>
              </c:numCache>
            </c:numRef>
          </c:yVal>
          <c:smooth val="0"/>
          <c:extLst>
            <c:ext xmlns:c16="http://schemas.microsoft.com/office/drawing/2014/chart" uri="{C3380CC4-5D6E-409C-BE32-E72D297353CC}">
              <c16:uniqueId val="{0000001D-DF50-4CC9-A50A-421FA1CA2826}"/>
            </c:ext>
          </c:extLst>
        </c:ser>
        <c:ser>
          <c:idx val="26"/>
          <c:order val="22"/>
          <c:tx>
            <c:strRef>
              <c:f>'Mapas de calor'!$C$50</c:f>
              <c:strCache>
                <c:ptCount val="1"/>
                <c:pt idx="0">
                  <c:v>ACPU-RG-1</c:v>
                </c:pt>
              </c:strCache>
            </c:strRef>
          </c:tx>
          <c:dLbls>
            <c:dLbl>
              <c:idx val="0"/>
              <c:layout>
                <c:manualLayout>
                  <c:x val="-0.14210819230383093"/>
                  <c:y val="9.714211988178723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calor'!$E$50</c:f>
              <c:numCache>
                <c:formatCode>General</c:formatCode>
                <c:ptCount val="1"/>
                <c:pt idx="0">
                  <c:v>0.2</c:v>
                </c:pt>
              </c:numCache>
            </c:numRef>
          </c:xVal>
          <c:yVal>
            <c:numRef>
              <c:f>'Mapas de calor'!$D$50</c:f>
              <c:numCache>
                <c:formatCode>General</c:formatCode>
                <c:ptCount val="1"/>
                <c:pt idx="0">
                  <c:v>0.6</c:v>
                </c:pt>
              </c:numCache>
            </c:numRef>
          </c:yVal>
          <c:smooth val="0"/>
          <c:extLst>
            <c:ext xmlns:c16="http://schemas.microsoft.com/office/drawing/2014/chart" uri="{C3380CC4-5D6E-409C-BE32-E72D297353CC}">
              <c16:uniqueId val="{0000001E-DF50-4CC9-A50A-421FA1CA2826}"/>
            </c:ext>
          </c:extLst>
        </c:ser>
        <c:ser>
          <c:idx val="27"/>
          <c:order val="23"/>
          <c:tx>
            <c:strRef>
              <c:f>'Mapas de calor'!$C$51</c:f>
              <c:strCache>
                <c:ptCount val="1"/>
                <c:pt idx="0">
                  <c:v>ACPU-RG-2</c:v>
                </c:pt>
              </c:strCache>
            </c:strRef>
          </c:tx>
          <c:dLbls>
            <c:dLbl>
              <c:idx val="0"/>
              <c:layout>
                <c:manualLayout>
                  <c:x val="-0.12155517338762273"/>
                  <c:y val="6.83771733515155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calor'!$E$51</c:f>
              <c:numCache>
                <c:formatCode>General</c:formatCode>
                <c:ptCount val="1"/>
                <c:pt idx="0">
                  <c:v>0.6</c:v>
                </c:pt>
              </c:numCache>
            </c:numRef>
          </c:xVal>
          <c:yVal>
            <c:numRef>
              <c:f>'Mapas de calor'!$D$51</c:f>
              <c:numCache>
                <c:formatCode>General</c:formatCode>
                <c:ptCount val="1"/>
                <c:pt idx="0">
                  <c:v>0.6</c:v>
                </c:pt>
              </c:numCache>
            </c:numRef>
          </c:yVal>
          <c:smooth val="0"/>
          <c:extLst>
            <c:ext xmlns:c16="http://schemas.microsoft.com/office/drawing/2014/chart" uri="{C3380CC4-5D6E-409C-BE32-E72D297353CC}">
              <c16:uniqueId val="{0000001F-DF50-4CC9-A50A-421FA1CA2826}"/>
            </c:ext>
          </c:extLst>
        </c:ser>
        <c:ser>
          <c:idx val="28"/>
          <c:order val="24"/>
          <c:tx>
            <c:strRef>
              <c:f>'Mapas de calor'!$C$53</c:f>
              <c:strCache>
                <c:ptCount val="1"/>
              </c:strCache>
            </c:strRef>
          </c:tx>
          <c:dLbls>
            <c:dLbl>
              <c:idx val="0"/>
              <c:layout>
                <c:manualLayout>
                  <c:x val="-6.5216210460520674E-2"/>
                  <c:y val="5.965162822785156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calor'!$E$53</c:f>
              <c:numCache>
                <c:formatCode>General</c:formatCode>
                <c:ptCount val="1"/>
              </c:numCache>
            </c:numRef>
          </c:xVal>
          <c:yVal>
            <c:numRef>
              <c:f>'Mapas de calor'!$D$53</c:f>
              <c:numCache>
                <c:formatCode>General</c:formatCode>
                <c:ptCount val="1"/>
              </c:numCache>
            </c:numRef>
          </c:yVal>
          <c:smooth val="0"/>
          <c:extLst>
            <c:ext xmlns:c16="http://schemas.microsoft.com/office/drawing/2014/chart" uri="{C3380CC4-5D6E-409C-BE32-E72D297353CC}">
              <c16:uniqueId val="{00000020-DF50-4CC9-A50A-421FA1CA2826}"/>
            </c:ext>
          </c:extLst>
        </c:ser>
        <c:ser>
          <c:idx val="31"/>
          <c:order val="25"/>
          <c:tx>
            <c:strRef>
              <c:f>'Mapas de calor'!$C$52</c:f>
              <c:strCache>
                <c:ptCount val="1"/>
              </c:strCache>
            </c:strRef>
          </c:tx>
          <c:dPt>
            <c:idx val="0"/>
            <c:bubble3D val="0"/>
            <c:extLst>
              <c:ext xmlns:c16="http://schemas.microsoft.com/office/drawing/2014/chart" uri="{C3380CC4-5D6E-409C-BE32-E72D297353CC}">
                <c16:uniqueId val="{00000031-DF50-4CC9-A50A-421FA1CA2826}"/>
              </c:ext>
            </c:extLst>
          </c:dPt>
          <c:dLbls>
            <c:dLbl>
              <c:idx val="0"/>
              <c:layout>
                <c:manualLayout>
                  <c:x val="-0.1601991321158617"/>
                  <c:y val="0.1140635439584669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calor'!$E$52</c:f>
              <c:numCache>
                <c:formatCode>General</c:formatCode>
                <c:ptCount val="1"/>
              </c:numCache>
            </c:numRef>
          </c:xVal>
          <c:yVal>
            <c:numRef>
              <c:f>'Mapas de calor'!$D$52</c:f>
              <c:numCache>
                <c:formatCode>General</c:formatCode>
                <c:ptCount val="1"/>
              </c:numCache>
            </c:numRef>
          </c:yVal>
          <c:smooth val="0"/>
          <c:extLst>
            <c:ext xmlns:c16="http://schemas.microsoft.com/office/drawing/2014/chart" uri="{C3380CC4-5D6E-409C-BE32-E72D297353CC}">
              <c16:uniqueId val="{00000030-DF50-4CC9-A50A-421FA1CA2826}"/>
            </c:ext>
          </c:extLst>
        </c:ser>
        <c:ser>
          <c:idx val="18"/>
          <c:order val="26"/>
          <c:tx>
            <c:strRef>
              <c:f>'Mapas de calor'!$C$42</c:f>
              <c:strCache>
                <c:ptCount val="1"/>
                <c:pt idx="0">
                  <c:v>EGTH-RG-4</c:v>
                </c:pt>
              </c:strCache>
            </c:strRef>
          </c:tx>
          <c:dLbls>
            <c:dLbl>
              <c:idx val="0"/>
              <c:layout>
                <c:manualLayout>
                  <c:x val="-0.1057544401469364"/>
                  <c:y val="1.898859726703381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calor'!$E$42</c:f>
              <c:numCache>
                <c:formatCode>General</c:formatCode>
                <c:ptCount val="1"/>
                <c:pt idx="0">
                  <c:v>0.4</c:v>
                </c:pt>
              </c:numCache>
            </c:numRef>
          </c:xVal>
          <c:yVal>
            <c:numRef>
              <c:f>'Mapas de calor'!$D$42</c:f>
              <c:numCache>
                <c:formatCode>General</c:formatCode>
                <c:ptCount val="1"/>
                <c:pt idx="0">
                  <c:v>0.4</c:v>
                </c:pt>
              </c:numCache>
            </c:numRef>
          </c:yVal>
          <c:smooth val="0"/>
          <c:extLst>
            <c:ext xmlns:c16="http://schemas.microsoft.com/office/drawing/2014/chart" uri="{C3380CC4-5D6E-409C-BE32-E72D297353CC}">
              <c16:uniqueId val="{00000041-DF50-4CC9-A50A-421FA1CA2826}"/>
            </c:ext>
          </c:extLst>
        </c:ser>
        <c:ser>
          <c:idx val="2"/>
          <c:order val="27"/>
          <c:tx>
            <c:strRef>
              <c:f>'Mapas de calor'!$C$54</c:f>
              <c:strCache>
                <c:ptCount val="1"/>
              </c:strCache>
            </c:strRef>
          </c:tx>
          <c:xVal>
            <c:numRef>
              <c:f>'Mapas de calor'!$E$54</c:f>
              <c:numCache>
                <c:formatCode>General</c:formatCode>
                <c:ptCount val="1"/>
              </c:numCache>
            </c:numRef>
          </c:xVal>
          <c:yVal>
            <c:numRef>
              <c:f>'Mapas de calor'!$D$54</c:f>
              <c:numCache>
                <c:formatCode>General</c:formatCode>
                <c:ptCount val="1"/>
              </c:numCache>
            </c:numRef>
          </c:yVal>
          <c:smooth val="0"/>
          <c:extLst>
            <c:ext xmlns:c16="http://schemas.microsoft.com/office/drawing/2014/chart" uri="{C3380CC4-5D6E-409C-BE32-E72D297353CC}">
              <c16:uniqueId val="{00000005-F7C5-4A55-A361-33B27ACCD88A}"/>
            </c:ext>
          </c:extLst>
        </c:ser>
        <c:ser>
          <c:idx val="3"/>
          <c:order val="28"/>
          <c:tx>
            <c:strRef>
              <c:f>'Mapas de calor'!$C$55</c:f>
              <c:strCache>
                <c:ptCount val="1"/>
              </c:strCache>
            </c:strRef>
          </c:tx>
          <c:dLbls>
            <c:dLbl>
              <c:idx val="0"/>
              <c:layout>
                <c:manualLayout>
                  <c:x val="-0.16184595471403798"/>
                  <c:y val="5.499644185729008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calor'!$E$55</c:f>
              <c:numCache>
                <c:formatCode>General</c:formatCode>
                <c:ptCount val="1"/>
              </c:numCache>
            </c:numRef>
          </c:xVal>
          <c:yVal>
            <c:numRef>
              <c:f>'Mapas de calor'!$D$55</c:f>
              <c:numCache>
                <c:formatCode>General</c:formatCode>
                <c:ptCount val="1"/>
              </c:numCache>
            </c:numRef>
          </c:yVal>
          <c:smooth val="0"/>
          <c:extLst>
            <c:ext xmlns:c16="http://schemas.microsoft.com/office/drawing/2014/chart" uri="{C3380CC4-5D6E-409C-BE32-E72D297353CC}">
              <c16:uniqueId val="{00000006-F7C5-4A55-A361-33B27ACCD88A}"/>
            </c:ext>
          </c:extLst>
        </c:ser>
        <c:ser>
          <c:idx val="4"/>
          <c:order val="29"/>
          <c:tx>
            <c:strRef>
              <c:f>'Mapas de calor'!$C$56</c:f>
              <c:strCache>
                <c:ptCount val="1"/>
              </c:strCache>
            </c:strRef>
          </c:tx>
          <c:dLbls>
            <c:dLbl>
              <c:idx val="0"/>
              <c:layout>
                <c:manualLayout>
                  <c:x val="-0.11848958290118898"/>
                  <c:y val="-3.68258708992255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calor'!$E$56</c:f>
              <c:numCache>
                <c:formatCode>General</c:formatCode>
                <c:ptCount val="1"/>
              </c:numCache>
            </c:numRef>
          </c:xVal>
          <c:yVal>
            <c:numRef>
              <c:f>'Mapas de calor'!$D$56</c:f>
              <c:numCache>
                <c:formatCode>General</c:formatCode>
                <c:ptCount val="1"/>
              </c:numCache>
            </c:numRef>
          </c:yVal>
          <c:smooth val="0"/>
          <c:extLst>
            <c:ext xmlns:c16="http://schemas.microsoft.com/office/drawing/2014/chart" uri="{C3380CC4-5D6E-409C-BE32-E72D297353CC}">
              <c16:uniqueId val="{00000007-F7C5-4A55-A361-33B27ACCD88A}"/>
            </c:ext>
          </c:extLst>
        </c:ser>
        <c:ser>
          <c:idx val="29"/>
          <c:order val="30"/>
          <c:tx>
            <c:strRef>
              <c:f>'Mapas de calor'!$C$57</c:f>
              <c:strCache>
                <c:ptCount val="1"/>
              </c:strCache>
            </c:strRef>
          </c:tx>
          <c:dLbls>
            <c:dLbl>
              <c:idx val="0"/>
              <c:layout>
                <c:manualLayout>
                  <c:x val="-0.11866526167896031"/>
                  <c:y val="-6.13764514987090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D-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calor'!$E$57</c:f>
              <c:numCache>
                <c:formatCode>General</c:formatCode>
                <c:ptCount val="1"/>
              </c:numCache>
            </c:numRef>
          </c:xVal>
          <c:yVal>
            <c:numRef>
              <c:f>'Mapas de calor'!$D$57</c:f>
              <c:numCache>
                <c:formatCode>General</c:formatCode>
                <c:ptCount val="1"/>
              </c:numCache>
            </c:numRef>
          </c:yVal>
          <c:smooth val="0"/>
          <c:extLst>
            <c:ext xmlns:c16="http://schemas.microsoft.com/office/drawing/2014/chart" uri="{C3380CC4-5D6E-409C-BE32-E72D297353CC}">
              <c16:uniqueId val="{00000008-F7C5-4A55-A361-33B27ACCD88A}"/>
            </c:ext>
          </c:extLst>
        </c:ser>
        <c:ser>
          <c:idx val="30"/>
          <c:order val="31"/>
          <c:tx>
            <c:strRef>
              <c:f>'Mapas de calor'!$C$58</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calor'!$E$58</c:f>
              <c:numCache>
                <c:formatCode>General</c:formatCode>
                <c:ptCount val="1"/>
              </c:numCache>
            </c:numRef>
          </c:xVal>
          <c:yVal>
            <c:numRef>
              <c:f>'Mapas de calor'!$D$58</c:f>
              <c:numCache>
                <c:formatCode>General</c:formatCode>
                <c:ptCount val="1"/>
              </c:numCache>
            </c:numRef>
          </c:yVal>
          <c:smooth val="0"/>
          <c:extLst>
            <c:ext xmlns:c16="http://schemas.microsoft.com/office/drawing/2014/chart" uri="{C3380CC4-5D6E-409C-BE32-E72D297353CC}">
              <c16:uniqueId val="{0000000C-F7C5-4A55-A361-33B27ACCD88A}"/>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368042028241711"/>
          <c:y val="5.3479574251664753E-3"/>
          <c:w val="0.79605329871128216"/>
          <c:h val="0.99372567214520569"/>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3713881513282383"/>
                  <c:y val="-8.2097664809729822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trendline>
            <c:trendlineType val="linear"/>
            <c:dispRSqr val="0"/>
            <c:dispEq val="0"/>
          </c:trendline>
          <c:xVal>
            <c:numRef>
              <c:f>'Mapas de calor'!$G$27</c:f>
              <c:numCache>
                <c:formatCode>General</c:formatCode>
                <c:ptCount val="1"/>
                <c:pt idx="0">
                  <c:v>0.2</c:v>
                </c:pt>
              </c:numCache>
            </c:numRef>
          </c:xVal>
          <c:yVal>
            <c:numRef>
              <c:f>'Mapas de calor'!$F$27</c:f>
              <c:numCache>
                <c:formatCode>General</c:formatCode>
                <c:ptCount val="1"/>
                <c:pt idx="0">
                  <c:v>0.36</c:v>
                </c:pt>
              </c:numCache>
            </c:numRef>
          </c:yVal>
          <c:smooth val="0"/>
          <c:extLst>
            <c:ext xmlns:c16="http://schemas.microsoft.com/office/drawing/2014/chart" uri="{C3380CC4-5D6E-409C-BE32-E72D297353CC}">
              <c16:uniqueId val="{00000002-64C4-4256-8EA5-759E13379EF2}"/>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2.49862514573677E-2"/>
                  <c:y val="0"/>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D6B7-4621-8BBF-EB9595067D9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calor'!$G$28</c:f>
              <c:numCache>
                <c:formatCode>General</c:formatCode>
                <c:ptCount val="1"/>
                <c:pt idx="0">
                  <c:v>1</c:v>
                </c:pt>
              </c:numCache>
            </c:numRef>
          </c:xVal>
          <c:yVal>
            <c:numRef>
              <c:f>'Mapas de calor'!$F$28</c:f>
              <c:numCache>
                <c:formatCode>General</c:formatCode>
                <c:ptCount val="1"/>
                <c:pt idx="0">
                  <c:v>0.24</c:v>
                </c:pt>
              </c:numCache>
            </c:numRef>
          </c:yVal>
          <c:smooth val="0"/>
          <c:extLst>
            <c:ext xmlns:c16="http://schemas.microsoft.com/office/drawing/2014/chart" uri="{C3380CC4-5D6E-409C-BE32-E72D297353CC}">
              <c16:uniqueId val="{00000004-64C4-4256-8EA5-759E13379EF2}"/>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04-A545-4903-93EE-8C5A5B5528A9}"/>
              </c:ext>
            </c:extLst>
          </c:dPt>
          <c:dLbls>
            <c:dLbl>
              <c:idx val="0"/>
              <c:layout>
                <c:manualLayout>
                  <c:x val="-9.8069773053563014E-2"/>
                  <c:y val="9.9702580137910213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A545-4903-93EE-8C5A5B5528A9}"/>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calor'!$G$29</c:f>
              <c:numCache>
                <c:formatCode>General</c:formatCode>
                <c:ptCount val="1"/>
                <c:pt idx="0">
                  <c:v>0.6</c:v>
                </c:pt>
              </c:numCache>
            </c:numRef>
          </c:xVal>
          <c:yVal>
            <c:numRef>
              <c:f>'Mapas de calor'!$F$29</c:f>
              <c:numCache>
                <c:formatCode>General</c:formatCode>
                <c:ptCount val="1"/>
                <c:pt idx="0">
                  <c:v>0.12</c:v>
                </c:pt>
              </c:numCache>
            </c:numRef>
          </c:yVal>
          <c:smooth val="0"/>
          <c:extLst>
            <c:ext xmlns:c16="http://schemas.microsoft.com/office/drawing/2014/chart" uri="{C3380CC4-5D6E-409C-BE32-E72D297353CC}">
              <c16:uniqueId val="{00000009-64C4-4256-8EA5-759E13379EF2}"/>
            </c:ext>
          </c:extLst>
        </c:ser>
        <c:ser>
          <c:idx val="6"/>
          <c:order val="3"/>
          <c:tx>
            <c:strRef>
              <c:f>'Mapas de calor'!$C$30</c:f>
              <c:strCache>
                <c:ptCount val="1"/>
                <c:pt idx="0">
                  <c:v>MPIT-RG-1</c:v>
                </c:pt>
              </c:strCache>
            </c:strRef>
          </c:tx>
          <c:dLbls>
            <c:dLbl>
              <c:idx val="0"/>
              <c:layout>
                <c:manualLayout>
                  <c:x val="-9.9256198876229121E-2"/>
                  <c:y val="4.3685954667251796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calor'!$G$30</c:f>
              <c:numCache>
                <c:formatCode>General</c:formatCode>
                <c:ptCount val="1"/>
                <c:pt idx="0">
                  <c:v>0.8</c:v>
                </c:pt>
              </c:numCache>
            </c:numRef>
          </c:xVal>
          <c:yVal>
            <c:numRef>
              <c:f>'Mapas de calor'!$F$30</c:f>
              <c:numCache>
                <c:formatCode>General</c:formatCode>
                <c:ptCount val="1"/>
                <c:pt idx="0">
                  <c:v>0.24</c:v>
                </c:pt>
              </c:numCache>
            </c:numRef>
          </c:yVal>
          <c:smooth val="0"/>
          <c:extLst>
            <c:ext xmlns:c16="http://schemas.microsoft.com/office/drawing/2014/chart" uri="{C3380CC4-5D6E-409C-BE32-E72D297353CC}">
              <c16:uniqueId val="{0000000B-64C4-4256-8EA5-759E13379EF2}"/>
            </c:ext>
          </c:extLst>
        </c:ser>
        <c:ser>
          <c:idx val="7"/>
          <c:order val="4"/>
          <c:tx>
            <c:strRef>
              <c:f>'Mapas de calor'!$C$31</c:f>
              <c:strCache>
                <c:ptCount val="1"/>
                <c:pt idx="0">
                  <c:v>MPIT-RG-2</c:v>
                </c:pt>
              </c:strCache>
            </c:strRef>
          </c:tx>
          <c:dLbls>
            <c:dLbl>
              <c:idx val="0"/>
              <c:layout>
                <c:manualLayout>
                  <c:x val="-0.12811952831736162"/>
                  <c:y val="4.9741952426948424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B368-4E4B-B295-5E36F2CE5A0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calor'!$G$31</c:f>
              <c:numCache>
                <c:formatCode>General</c:formatCode>
                <c:ptCount val="1"/>
                <c:pt idx="0">
                  <c:v>0.2</c:v>
                </c:pt>
              </c:numCache>
            </c:numRef>
          </c:xVal>
          <c:yVal>
            <c:numRef>
              <c:f>'Mapas de calor'!$F$31</c:f>
              <c:numCache>
                <c:formatCode>General</c:formatCode>
                <c:ptCount val="1"/>
                <c:pt idx="0">
                  <c:v>0.3</c:v>
                </c:pt>
              </c:numCache>
            </c:numRef>
          </c:yVal>
          <c:smooth val="0"/>
          <c:extLst>
            <c:ext xmlns:c16="http://schemas.microsoft.com/office/drawing/2014/chart" uri="{C3380CC4-5D6E-409C-BE32-E72D297353CC}">
              <c16:uniqueId val="{0000000D-64C4-4256-8EA5-759E13379EF2}"/>
            </c:ext>
          </c:extLst>
        </c:ser>
        <c:ser>
          <c:idx val="8"/>
          <c:order val="5"/>
          <c:tx>
            <c:strRef>
              <c:f>'Mapas de calor'!$C$32</c:f>
              <c:strCache>
                <c:ptCount val="1"/>
                <c:pt idx="0">
                  <c:v>EVCDI-RG-1</c:v>
                </c:pt>
              </c:strCache>
            </c:strRef>
          </c:tx>
          <c:dLbls>
            <c:dLbl>
              <c:idx val="0"/>
              <c:layout>
                <c:manualLayout>
                  <c:x val="-0.11490359683069323"/>
                  <c:y val="1.540169345224894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calor'!$G$32</c:f>
              <c:numCache>
                <c:formatCode>General</c:formatCode>
                <c:ptCount val="1"/>
                <c:pt idx="0">
                  <c:v>0.6</c:v>
                </c:pt>
              </c:numCache>
            </c:numRef>
          </c:xVal>
          <c:yVal>
            <c:numRef>
              <c:f>'Mapas de calor'!$F$32</c:f>
              <c:numCache>
                <c:formatCode>General</c:formatCode>
                <c:ptCount val="1"/>
                <c:pt idx="0">
                  <c:v>0.36</c:v>
                </c:pt>
              </c:numCache>
            </c:numRef>
          </c:yVal>
          <c:smooth val="0"/>
          <c:extLst>
            <c:ext xmlns:c16="http://schemas.microsoft.com/office/drawing/2014/chart" uri="{C3380CC4-5D6E-409C-BE32-E72D297353CC}">
              <c16:uniqueId val="{0000000F-64C4-4256-8EA5-759E13379EF2}"/>
            </c:ext>
          </c:extLst>
        </c:ser>
        <c:ser>
          <c:idx val="9"/>
          <c:order val="6"/>
          <c:tx>
            <c:strRef>
              <c:f>'Mapas de calor'!$C$33</c:f>
              <c:strCache>
                <c:ptCount val="1"/>
                <c:pt idx="0">
                  <c:v>ETIC-RG-1</c:v>
                </c:pt>
              </c:strCache>
            </c:strRef>
          </c:tx>
          <c:dLbls>
            <c:dLbl>
              <c:idx val="0"/>
              <c:layout>
                <c:manualLayout>
                  <c:x val="-1.9452945985392437E-2"/>
                  <c:y val="2.196335315216510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calor'!$G$33</c:f>
              <c:numCache>
                <c:formatCode>General</c:formatCode>
                <c:ptCount val="1"/>
                <c:pt idx="0">
                  <c:v>1</c:v>
                </c:pt>
              </c:numCache>
            </c:numRef>
          </c:xVal>
          <c:yVal>
            <c:numRef>
              <c:f>'Mapas de calor'!$F$33</c:f>
              <c:numCache>
                <c:formatCode>General</c:formatCode>
                <c:ptCount val="1"/>
                <c:pt idx="0">
                  <c:v>0.36</c:v>
                </c:pt>
              </c:numCache>
            </c:numRef>
          </c:yVal>
          <c:smooth val="0"/>
          <c:extLst>
            <c:ext xmlns:c16="http://schemas.microsoft.com/office/drawing/2014/chart" uri="{C3380CC4-5D6E-409C-BE32-E72D297353CC}">
              <c16:uniqueId val="{00000011-64C4-4256-8EA5-759E13379EF2}"/>
            </c:ext>
          </c:extLst>
        </c:ser>
        <c:ser>
          <c:idx val="10"/>
          <c:order val="7"/>
          <c:tx>
            <c:strRef>
              <c:f>'Mapas de calor'!$C$34</c:f>
              <c:strCache>
                <c:ptCount val="1"/>
                <c:pt idx="0">
                  <c:v>ETIC-RG-2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calor'!$G$34</c:f>
              <c:numCache>
                <c:formatCode>General</c:formatCode>
                <c:ptCount val="1"/>
                <c:pt idx="0">
                  <c:v>1</c:v>
                </c:pt>
              </c:numCache>
            </c:numRef>
          </c:xVal>
          <c:yVal>
            <c:numRef>
              <c:f>'Mapas de calor'!$F$34</c:f>
              <c:numCache>
                <c:formatCode>General</c:formatCode>
                <c:ptCount val="1"/>
                <c:pt idx="0">
                  <c:v>0.36</c:v>
                </c:pt>
              </c:numCache>
            </c:numRef>
          </c:yVal>
          <c:smooth val="0"/>
          <c:extLst>
            <c:ext xmlns:c16="http://schemas.microsoft.com/office/drawing/2014/chart" uri="{C3380CC4-5D6E-409C-BE32-E72D297353CC}">
              <c16:uniqueId val="{00000013-64C4-4256-8EA5-759E13379EF2}"/>
            </c:ext>
          </c:extLst>
        </c:ser>
        <c:ser>
          <c:idx val="11"/>
          <c:order val="8"/>
          <c:tx>
            <c:strRef>
              <c:f>'Mapas de calor'!$C$35</c:f>
              <c:strCache>
                <c:ptCount val="1"/>
                <c:pt idx="0">
                  <c:v>ETIC-RG-3</c:v>
                </c:pt>
              </c:strCache>
            </c:strRef>
          </c:tx>
          <c:dLbls>
            <c:dLbl>
              <c:idx val="0"/>
              <c:layout>
                <c:manualLayout>
                  <c:x val="-2.8659778155591335E-2"/>
                  <c:y val="2.67874140801238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calor'!$G$35</c:f>
              <c:numCache>
                <c:formatCode>General</c:formatCode>
                <c:ptCount val="1"/>
                <c:pt idx="0">
                  <c:v>1</c:v>
                </c:pt>
              </c:numCache>
            </c:numRef>
          </c:xVal>
          <c:yVal>
            <c:numRef>
              <c:f>'Mapas de calor'!$F$35</c:f>
              <c:numCache>
                <c:formatCode>General</c:formatCode>
                <c:ptCount val="1"/>
                <c:pt idx="0">
                  <c:v>0.24</c:v>
                </c:pt>
              </c:numCache>
            </c:numRef>
          </c:yVal>
          <c:smooth val="0"/>
          <c:extLst>
            <c:ext xmlns:c16="http://schemas.microsoft.com/office/drawing/2014/chart" uri="{C3380CC4-5D6E-409C-BE32-E72D297353CC}">
              <c16:uniqueId val="{00000015-64C4-4256-8EA5-759E13379EF2}"/>
            </c:ext>
          </c:extLst>
        </c:ser>
        <c:ser>
          <c:idx val="12"/>
          <c:order val="9"/>
          <c:tx>
            <c:strRef>
              <c:f>'Mapas de calor'!$C$36</c:f>
              <c:strCache>
                <c:ptCount val="1"/>
                <c:pt idx="0">
                  <c:v>ETIC-RG-4</c:v>
                </c:pt>
              </c:strCache>
            </c:strRef>
          </c:tx>
          <c:dLbls>
            <c:dLbl>
              <c:idx val="0"/>
              <c:layout>
                <c:manualLayout>
                  <c:x val="-0.10496987463051137"/>
                  <c:y val="2.318019566565930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calor'!$G$36</c:f>
              <c:numCache>
                <c:formatCode>General</c:formatCode>
                <c:ptCount val="1"/>
                <c:pt idx="0">
                  <c:v>0.8</c:v>
                </c:pt>
              </c:numCache>
            </c:numRef>
          </c:xVal>
          <c:yVal>
            <c:numRef>
              <c:f>'Mapas de calor'!$F$36</c:f>
              <c:numCache>
                <c:formatCode>General</c:formatCode>
                <c:ptCount val="1"/>
                <c:pt idx="0">
                  <c:v>0.36</c:v>
                </c:pt>
              </c:numCache>
            </c:numRef>
          </c:yVal>
          <c:smooth val="0"/>
          <c:extLst>
            <c:ext xmlns:c16="http://schemas.microsoft.com/office/drawing/2014/chart" uri="{C3380CC4-5D6E-409C-BE32-E72D297353CC}">
              <c16:uniqueId val="{00000017-64C4-4256-8EA5-759E13379EF2}"/>
            </c:ext>
          </c:extLst>
        </c:ser>
        <c:ser>
          <c:idx val="13"/>
          <c:order val="10"/>
          <c:tx>
            <c:strRef>
              <c:f>'Mapas de calor'!$C$37</c:f>
              <c:strCache>
                <c:ptCount val="1"/>
                <c:pt idx="0">
                  <c:v>MEIT-RG-1</c:v>
                </c:pt>
              </c:strCache>
            </c:strRef>
          </c:tx>
          <c:dLbls>
            <c:dLbl>
              <c:idx val="0"/>
              <c:layout>
                <c:manualLayout>
                  <c:x val="-0.10780888521230819"/>
                  <c:y val="1.0394190244298798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calor'!$G$37</c:f>
              <c:numCache>
                <c:formatCode>General</c:formatCode>
                <c:ptCount val="1"/>
                <c:pt idx="0">
                  <c:v>0.8</c:v>
                </c:pt>
              </c:numCache>
            </c:numRef>
          </c:xVal>
          <c:yVal>
            <c:numRef>
              <c:f>'Mapas de calor'!$F$37</c:f>
              <c:numCache>
                <c:formatCode>General</c:formatCode>
                <c:ptCount val="1"/>
                <c:pt idx="0">
                  <c:v>0.42</c:v>
                </c:pt>
              </c:numCache>
            </c:numRef>
          </c:yVal>
          <c:smooth val="0"/>
          <c:extLst>
            <c:ext xmlns:c16="http://schemas.microsoft.com/office/drawing/2014/chart" uri="{C3380CC4-5D6E-409C-BE32-E72D297353CC}">
              <c16:uniqueId val="{00000019-64C4-4256-8EA5-759E13379EF2}"/>
            </c:ext>
          </c:extLst>
        </c:ser>
        <c:ser>
          <c:idx val="14"/>
          <c:order val="11"/>
          <c:tx>
            <c:strRef>
              <c:f>'Mapas de calor'!$C$38</c:f>
              <c:strCache>
                <c:ptCount val="1"/>
                <c:pt idx="0">
                  <c:v>MRPI-RG-1</c:v>
                </c:pt>
              </c:strCache>
            </c:strRef>
          </c:tx>
          <c:dLbls>
            <c:dLbl>
              <c:idx val="0"/>
              <c:layout>
                <c:manualLayout>
                  <c:x val="-2.4457172654982116E-2"/>
                  <c:y val="2.04761884200817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calor'!$G$38</c:f>
              <c:numCache>
                <c:formatCode>General</c:formatCode>
                <c:ptCount val="1"/>
                <c:pt idx="0">
                  <c:v>1</c:v>
                </c:pt>
              </c:numCache>
            </c:numRef>
          </c:xVal>
          <c:yVal>
            <c:numRef>
              <c:f>'Mapas de calor'!$F$38</c:f>
              <c:numCache>
                <c:formatCode>General</c:formatCode>
                <c:ptCount val="1"/>
                <c:pt idx="0">
                  <c:v>0.48</c:v>
                </c:pt>
              </c:numCache>
            </c:numRef>
          </c:yVal>
          <c:smooth val="0"/>
          <c:extLst>
            <c:ext xmlns:c16="http://schemas.microsoft.com/office/drawing/2014/chart" uri="{C3380CC4-5D6E-409C-BE32-E72D297353CC}">
              <c16:uniqueId val="{0000001B-64C4-4256-8EA5-759E13379EF2}"/>
            </c:ext>
          </c:extLst>
        </c:ser>
        <c:ser>
          <c:idx val="15"/>
          <c:order val="12"/>
          <c:tx>
            <c:strRef>
              <c:f>'Mapas de calor'!$C$39</c:f>
              <c:strCache>
                <c:ptCount val="1"/>
                <c:pt idx="0">
                  <c:v>EGTH-RG-1</c:v>
                </c:pt>
              </c:strCache>
            </c:strRef>
          </c:tx>
          <c:dLbls>
            <c:dLbl>
              <c:idx val="0"/>
              <c:layout>
                <c:manualLayout>
                  <c:x val="-0.10575041212512179"/>
                  <c:y val="9.5541763801447414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calor'!$G$39</c:f>
              <c:numCache>
                <c:formatCode>General</c:formatCode>
                <c:ptCount val="1"/>
                <c:pt idx="0">
                  <c:v>0.8</c:v>
                </c:pt>
              </c:numCache>
            </c:numRef>
          </c:xVal>
          <c:yVal>
            <c:numRef>
              <c:f>'Mapas de calor'!$F$39</c:f>
              <c:numCache>
                <c:formatCode>General</c:formatCode>
                <c:ptCount val="1"/>
                <c:pt idx="0">
                  <c:v>0.48</c:v>
                </c:pt>
              </c:numCache>
            </c:numRef>
          </c:yVal>
          <c:smooth val="0"/>
          <c:extLst>
            <c:ext xmlns:c16="http://schemas.microsoft.com/office/drawing/2014/chart" uri="{C3380CC4-5D6E-409C-BE32-E72D297353CC}">
              <c16:uniqueId val="{0000001D-64C4-4256-8EA5-759E13379EF2}"/>
            </c:ext>
          </c:extLst>
        </c:ser>
        <c:ser>
          <c:idx val="16"/>
          <c:order val="13"/>
          <c:tx>
            <c:strRef>
              <c:f>'Mapas de calor'!$C$40</c:f>
              <c:strCache>
                <c:ptCount val="1"/>
                <c:pt idx="0">
                  <c:v>EGTH-RG-2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calor'!$G$40</c:f>
              <c:numCache>
                <c:formatCode>General</c:formatCode>
                <c:ptCount val="1"/>
                <c:pt idx="0">
                  <c:v>0.4</c:v>
                </c:pt>
              </c:numCache>
            </c:numRef>
          </c:xVal>
          <c:yVal>
            <c:numRef>
              <c:f>'Mapas de calor'!$F$40</c:f>
              <c:numCache>
                <c:formatCode>General</c:formatCode>
                <c:ptCount val="1"/>
                <c:pt idx="0">
                  <c:v>0.36</c:v>
                </c:pt>
              </c:numCache>
            </c:numRef>
          </c:yVal>
          <c:smooth val="0"/>
          <c:extLst>
            <c:ext xmlns:c16="http://schemas.microsoft.com/office/drawing/2014/chart" uri="{C3380CC4-5D6E-409C-BE32-E72D297353CC}">
              <c16:uniqueId val="{0000001F-64C4-4256-8EA5-759E13379EF2}"/>
            </c:ext>
          </c:extLst>
        </c:ser>
        <c:ser>
          <c:idx val="17"/>
          <c:order val="14"/>
          <c:tx>
            <c:strRef>
              <c:f>'Mapas de calor'!$C$41</c:f>
              <c:strCache>
                <c:ptCount val="1"/>
                <c:pt idx="0">
                  <c:v>EGTH-RG-3</c:v>
                </c:pt>
              </c:strCache>
            </c:strRef>
          </c:tx>
          <c:dLbls>
            <c:dLbl>
              <c:idx val="0"/>
              <c:layout>
                <c:manualLayout>
                  <c:x val="-0.13065398467095451"/>
                  <c:y val="3.709521116491364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calor'!$G$41</c:f>
              <c:numCache>
                <c:formatCode>General</c:formatCode>
                <c:ptCount val="1"/>
                <c:pt idx="0">
                  <c:v>0.2</c:v>
                </c:pt>
              </c:numCache>
            </c:numRef>
          </c:xVal>
          <c:yVal>
            <c:numRef>
              <c:f>'Mapas de calor'!$F$41</c:f>
              <c:numCache>
                <c:formatCode>General</c:formatCode>
                <c:ptCount val="1"/>
                <c:pt idx="0">
                  <c:v>0.36</c:v>
                </c:pt>
              </c:numCache>
            </c:numRef>
          </c:yVal>
          <c:smooth val="0"/>
          <c:extLst>
            <c:ext xmlns:c16="http://schemas.microsoft.com/office/drawing/2014/chart" uri="{C3380CC4-5D6E-409C-BE32-E72D297353CC}">
              <c16:uniqueId val="{00000021-64C4-4256-8EA5-759E13379EF2}"/>
            </c:ext>
          </c:extLst>
        </c:ser>
        <c:ser>
          <c:idx val="19"/>
          <c:order val="15"/>
          <c:tx>
            <c:strRef>
              <c:f>'Mapas de calor'!$C$43</c:f>
              <c:strCache>
                <c:ptCount val="1"/>
                <c:pt idx="0">
                  <c:v>MEPI-RG-1</c:v>
                </c:pt>
              </c:strCache>
            </c:strRef>
          </c:tx>
          <c:dLbls>
            <c:dLbl>
              <c:idx val="0"/>
              <c:layout>
                <c:manualLayout>
                  <c:x val="-0.11054435397965955"/>
                  <c:y val="2.122554224496778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calor'!$G$43</c:f>
              <c:numCache>
                <c:formatCode>General</c:formatCode>
                <c:ptCount val="1"/>
                <c:pt idx="0">
                  <c:v>0.8</c:v>
                </c:pt>
              </c:numCache>
            </c:numRef>
          </c:xVal>
          <c:yVal>
            <c:numRef>
              <c:f>'Mapas de calor'!$F$43</c:f>
              <c:numCache>
                <c:formatCode>General</c:formatCode>
                <c:ptCount val="1"/>
                <c:pt idx="0">
                  <c:v>0.12</c:v>
                </c:pt>
              </c:numCache>
            </c:numRef>
          </c:yVal>
          <c:smooth val="0"/>
          <c:extLst>
            <c:ext xmlns:c16="http://schemas.microsoft.com/office/drawing/2014/chart" uri="{C3380CC4-5D6E-409C-BE32-E72D297353CC}">
              <c16:uniqueId val="{00000023-64C4-4256-8EA5-759E13379EF2}"/>
            </c:ext>
          </c:extLst>
        </c:ser>
        <c:ser>
          <c:idx val="20"/>
          <c:order val="16"/>
          <c:tx>
            <c:strRef>
              <c:f>'Mapas de calor'!$C$44</c:f>
              <c:strCache>
                <c:ptCount val="1"/>
                <c:pt idx="0">
                  <c:v>MEPI-RG-2</c:v>
                </c:pt>
              </c:strCache>
            </c:strRef>
          </c:tx>
          <c:dLbls>
            <c:dLbl>
              <c:idx val="0"/>
              <c:layout>
                <c:manualLayout>
                  <c:x val="-0.11490668763112455"/>
                  <c:y val="-8.3632015968843221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3E71-4A50-B608-5D35468B8E94}"/>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calor'!$G$44</c:f>
              <c:numCache>
                <c:formatCode>General</c:formatCode>
                <c:ptCount val="1"/>
                <c:pt idx="0">
                  <c:v>0.8</c:v>
                </c:pt>
              </c:numCache>
            </c:numRef>
          </c:xVal>
          <c:yVal>
            <c:numRef>
              <c:f>'Mapas de calor'!$F$44</c:f>
              <c:numCache>
                <c:formatCode>General</c:formatCode>
                <c:ptCount val="1"/>
                <c:pt idx="0">
                  <c:v>0.12</c:v>
                </c:pt>
              </c:numCache>
            </c:numRef>
          </c:yVal>
          <c:smooth val="0"/>
          <c:extLst>
            <c:ext xmlns:c16="http://schemas.microsoft.com/office/drawing/2014/chart" uri="{C3380CC4-5D6E-409C-BE32-E72D297353CC}">
              <c16:uniqueId val="{00000025-64C4-4256-8EA5-759E13379EF2}"/>
            </c:ext>
          </c:extLst>
        </c:ser>
        <c:ser>
          <c:idx val="21"/>
          <c:order val="17"/>
          <c:tx>
            <c:strRef>
              <c:f>'Mapas de calor'!$C$45</c:f>
              <c:strCache>
                <c:ptCount val="1"/>
                <c:pt idx="0">
                  <c:v>ADOC-RG-1</c:v>
                </c:pt>
              </c:strCache>
            </c:strRef>
          </c:tx>
          <c:dLbls>
            <c:dLbl>
              <c:idx val="0"/>
              <c:layout>
                <c:manualLayout>
                  <c:x val="-0.1201078484599493"/>
                  <c:y val="3.741496014103781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1-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calor'!$G$45</c:f>
              <c:numCache>
                <c:formatCode>General</c:formatCode>
                <c:ptCount val="1"/>
                <c:pt idx="0">
                  <c:v>0.6</c:v>
                </c:pt>
              </c:numCache>
            </c:numRef>
          </c:xVal>
          <c:yVal>
            <c:numRef>
              <c:f>'Mapas de calor'!$F$45</c:f>
              <c:numCache>
                <c:formatCode>General</c:formatCode>
                <c:ptCount val="1"/>
                <c:pt idx="0">
                  <c:v>0.36</c:v>
                </c:pt>
              </c:numCache>
            </c:numRef>
          </c:yVal>
          <c:smooth val="0"/>
          <c:extLst>
            <c:ext xmlns:c16="http://schemas.microsoft.com/office/drawing/2014/chart" uri="{C3380CC4-5D6E-409C-BE32-E72D297353CC}">
              <c16:uniqueId val="{00000027-64C4-4256-8EA5-759E13379EF2}"/>
            </c:ext>
          </c:extLst>
        </c:ser>
        <c:ser>
          <c:idx val="22"/>
          <c:order val="18"/>
          <c:tx>
            <c:strRef>
              <c:f>'Mapas de calor'!$C$46</c:f>
              <c:strCache>
                <c:ptCount val="1"/>
                <c:pt idx="0">
                  <c:v>AFIN-RG-1</c:v>
                </c:pt>
              </c:strCache>
            </c:strRef>
          </c:tx>
          <c:dLbls>
            <c:dLbl>
              <c:idx val="0"/>
              <c:layout>
                <c:manualLayout>
                  <c:x val="-8.8258358241873239E-2"/>
                  <c:y val="1.452674443206230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3-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calor'!$G$46</c:f>
              <c:numCache>
                <c:formatCode>General</c:formatCode>
                <c:ptCount val="1"/>
                <c:pt idx="0">
                  <c:v>0.6</c:v>
                </c:pt>
              </c:numCache>
            </c:numRef>
          </c:xVal>
          <c:yVal>
            <c:numRef>
              <c:f>'Mapas de calor'!$F$46</c:f>
              <c:numCache>
                <c:formatCode>General</c:formatCode>
                <c:ptCount val="1"/>
                <c:pt idx="0">
                  <c:v>0.6</c:v>
                </c:pt>
              </c:numCache>
            </c:numRef>
          </c:yVal>
          <c:smooth val="0"/>
          <c:extLst>
            <c:ext xmlns:c16="http://schemas.microsoft.com/office/drawing/2014/chart" uri="{C3380CC4-5D6E-409C-BE32-E72D297353CC}">
              <c16:uniqueId val="{00000029-64C4-4256-8EA5-759E13379EF2}"/>
            </c:ext>
          </c:extLst>
        </c:ser>
        <c:ser>
          <c:idx val="23"/>
          <c:order val="19"/>
          <c:tx>
            <c:strRef>
              <c:f>'Mapas de calor'!$C$47</c:f>
              <c:strCache>
                <c:ptCount val="1"/>
                <c:pt idx="0">
                  <c:v>AFIN-RG-2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calor'!$G$47</c:f>
              <c:numCache>
                <c:formatCode>General</c:formatCode>
                <c:ptCount val="1"/>
                <c:pt idx="0">
                  <c:v>0.2</c:v>
                </c:pt>
              </c:numCache>
            </c:numRef>
          </c:xVal>
          <c:yVal>
            <c:numRef>
              <c:f>'Mapas de calor'!$F$47</c:f>
              <c:numCache>
                <c:formatCode>General</c:formatCode>
                <c:ptCount val="1"/>
                <c:pt idx="0">
                  <c:v>0.7</c:v>
                </c:pt>
              </c:numCache>
            </c:numRef>
          </c:yVal>
          <c:smooth val="0"/>
          <c:extLst>
            <c:ext xmlns:c16="http://schemas.microsoft.com/office/drawing/2014/chart" uri="{C3380CC4-5D6E-409C-BE32-E72D297353CC}">
              <c16:uniqueId val="{0000002B-64C4-4256-8EA5-759E13379EF2}"/>
            </c:ext>
          </c:extLst>
        </c:ser>
        <c:ser>
          <c:idx val="24"/>
          <c:order val="20"/>
          <c:tx>
            <c:strRef>
              <c:f>'Mapas de calor'!$C$48</c:f>
              <c:strCache>
                <c:ptCount val="1"/>
                <c:pt idx="0">
                  <c:v>ARCI-RG-1</c:v>
                </c:pt>
              </c:strCache>
            </c:strRef>
          </c:tx>
          <c:dLbls>
            <c:dLbl>
              <c:idx val="0"/>
              <c:layout>
                <c:manualLayout>
                  <c:x val="-9.9329715772200067E-2"/>
                  <c:y val="1.268394766216360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calor'!$G$48</c:f>
              <c:numCache>
                <c:formatCode>General</c:formatCode>
                <c:ptCount val="1"/>
                <c:pt idx="0">
                  <c:v>0.6</c:v>
                </c:pt>
              </c:numCache>
            </c:numRef>
          </c:xVal>
          <c:yVal>
            <c:numRef>
              <c:f>'Mapas de calor'!$F$48</c:f>
              <c:numCache>
                <c:formatCode>General</c:formatCode>
                <c:ptCount val="1"/>
                <c:pt idx="0">
                  <c:v>0.7</c:v>
                </c:pt>
              </c:numCache>
            </c:numRef>
          </c:yVal>
          <c:smooth val="0"/>
          <c:extLst>
            <c:ext xmlns:c16="http://schemas.microsoft.com/office/drawing/2014/chart" uri="{C3380CC4-5D6E-409C-BE32-E72D297353CC}">
              <c16:uniqueId val="{0000002D-64C4-4256-8EA5-759E13379EF2}"/>
            </c:ext>
          </c:extLst>
        </c:ser>
        <c:ser>
          <c:idx val="25"/>
          <c:order val="21"/>
          <c:tx>
            <c:strRef>
              <c:f>'Mapas de calor'!$C$49</c:f>
              <c:strCache>
                <c:ptCount val="1"/>
                <c:pt idx="0">
                  <c:v>EVES-RG-1</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calor'!$G$49</c:f>
              <c:numCache>
                <c:formatCode>General</c:formatCode>
                <c:ptCount val="1"/>
                <c:pt idx="0">
                  <c:v>0.4</c:v>
                </c:pt>
              </c:numCache>
            </c:numRef>
          </c:xVal>
          <c:yVal>
            <c:numRef>
              <c:f>'Mapas de calor'!$F$49</c:f>
              <c:numCache>
                <c:formatCode>General</c:formatCode>
                <c:ptCount val="1"/>
                <c:pt idx="0">
                  <c:v>0.42</c:v>
                </c:pt>
              </c:numCache>
            </c:numRef>
          </c:yVal>
          <c:smooth val="0"/>
          <c:extLst>
            <c:ext xmlns:c16="http://schemas.microsoft.com/office/drawing/2014/chart" uri="{C3380CC4-5D6E-409C-BE32-E72D297353CC}">
              <c16:uniqueId val="{0000002F-64C4-4256-8EA5-759E13379EF2}"/>
            </c:ext>
          </c:extLst>
        </c:ser>
        <c:ser>
          <c:idx val="26"/>
          <c:order val="22"/>
          <c:tx>
            <c:strRef>
              <c:f>'Mapas de calor'!$C$50</c:f>
              <c:strCache>
                <c:ptCount val="1"/>
                <c:pt idx="0">
                  <c:v>ACPU-RG-1</c:v>
                </c:pt>
              </c:strCache>
            </c:strRef>
          </c:tx>
          <c:dLbls>
            <c:dLbl>
              <c:idx val="0"/>
              <c:layout>
                <c:manualLayout>
                  <c:x val="-0.13857349846155412"/>
                  <c:y val="1.468011873375596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calor'!$G$50</c:f>
              <c:numCache>
                <c:formatCode>General</c:formatCode>
                <c:ptCount val="1"/>
                <c:pt idx="0">
                  <c:v>0.2</c:v>
                </c:pt>
              </c:numCache>
            </c:numRef>
          </c:xVal>
          <c:yVal>
            <c:numRef>
              <c:f>'Mapas de calor'!$F$50</c:f>
              <c:numCache>
                <c:formatCode>General</c:formatCode>
                <c:ptCount val="1"/>
                <c:pt idx="0">
                  <c:v>0.36</c:v>
                </c:pt>
              </c:numCache>
            </c:numRef>
          </c:yVal>
          <c:smooth val="0"/>
          <c:extLst>
            <c:ext xmlns:c16="http://schemas.microsoft.com/office/drawing/2014/chart" uri="{C3380CC4-5D6E-409C-BE32-E72D297353CC}">
              <c16:uniqueId val="{00000033-64C4-4256-8EA5-759E13379EF2}"/>
            </c:ext>
          </c:extLst>
        </c:ser>
        <c:ser>
          <c:idx val="27"/>
          <c:order val="23"/>
          <c:tx>
            <c:strRef>
              <c:f>'Mapas de calor'!$C$51</c:f>
              <c:strCache>
                <c:ptCount val="1"/>
                <c:pt idx="0">
                  <c:v>ACPU-RG-2</c:v>
                </c:pt>
              </c:strCache>
            </c:strRef>
          </c:tx>
          <c:dLbls>
            <c:dLbl>
              <c:idx val="0"/>
              <c:layout>
                <c:manualLayout>
                  <c:x val="-0.11764546797036629"/>
                  <c:y val="-8.949284228476872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calor'!$G$51</c:f>
              <c:numCache>
                <c:formatCode>General</c:formatCode>
                <c:ptCount val="1"/>
                <c:pt idx="0">
                  <c:v>0.6</c:v>
                </c:pt>
              </c:numCache>
            </c:numRef>
          </c:xVal>
          <c:yVal>
            <c:numRef>
              <c:f>'Mapas de calor'!$F$51</c:f>
              <c:numCache>
                <c:formatCode>General</c:formatCode>
                <c:ptCount val="1"/>
                <c:pt idx="0">
                  <c:v>0.36</c:v>
                </c:pt>
              </c:numCache>
            </c:numRef>
          </c:yVal>
          <c:smooth val="0"/>
          <c:extLst>
            <c:ext xmlns:c16="http://schemas.microsoft.com/office/drawing/2014/chart" uri="{C3380CC4-5D6E-409C-BE32-E72D297353CC}">
              <c16:uniqueId val="{00000035-64C4-4256-8EA5-759E13379EF2}"/>
            </c:ext>
          </c:extLst>
        </c:ser>
        <c:ser>
          <c:idx val="28"/>
          <c:order val="24"/>
          <c:tx>
            <c:strRef>
              <c:f>'Mapas de calor'!$C$53</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calor'!$G$53</c:f>
              <c:numCache>
                <c:formatCode>General</c:formatCode>
                <c:ptCount val="1"/>
              </c:numCache>
            </c:numRef>
          </c:xVal>
          <c:yVal>
            <c:numRef>
              <c:f>'Mapas de calor'!$F$53</c:f>
              <c:numCache>
                <c:formatCode>General</c:formatCode>
                <c:ptCount val="1"/>
              </c:numCache>
            </c:numRef>
          </c:yVal>
          <c:smooth val="0"/>
          <c:extLst>
            <c:ext xmlns:c16="http://schemas.microsoft.com/office/drawing/2014/chart" uri="{C3380CC4-5D6E-409C-BE32-E72D297353CC}">
              <c16:uniqueId val="{00000037-64C4-4256-8EA5-759E13379EF2}"/>
            </c:ext>
          </c:extLst>
        </c:ser>
        <c:ser>
          <c:idx val="31"/>
          <c:order val="25"/>
          <c:tx>
            <c:strRef>
              <c:f>'Mapas de calor'!$C$52</c:f>
              <c:strCache>
                <c:ptCount val="1"/>
              </c:strCache>
            </c:strRef>
          </c:tx>
          <c:dLbls>
            <c:dLbl>
              <c:idx val="0"/>
              <c:layout>
                <c:manualLayout>
                  <c:x val="-0.12460824513732825"/>
                  <c:y val="9.060607079823737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calor'!$G$52</c:f>
              <c:numCache>
                <c:formatCode>General</c:formatCode>
                <c:ptCount val="1"/>
              </c:numCache>
            </c:numRef>
          </c:xVal>
          <c:yVal>
            <c:numRef>
              <c:f>'Mapas de calor'!$F$52</c:f>
              <c:numCache>
                <c:formatCode>General</c:formatCode>
                <c:ptCount val="1"/>
              </c:numCache>
            </c:numRef>
          </c:yVal>
          <c:smooth val="0"/>
          <c:extLst>
            <c:ext xmlns:c16="http://schemas.microsoft.com/office/drawing/2014/chart" uri="{C3380CC4-5D6E-409C-BE32-E72D297353CC}">
              <c16:uniqueId val="{00000039-64C4-4256-8EA5-759E13379EF2}"/>
            </c:ext>
          </c:extLst>
        </c:ser>
        <c:ser>
          <c:idx val="18"/>
          <c:order val="26"/>
          <c:tx>
            <c:strRef>
              <c:f>'Mapas de calor'!$C$42</c:f>
              <c:strCache>
                <c:ptCount val="1"/>
                <c:pt idx="0">
                  <c:v>EGTH-RG-4</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calor'!$G$42</c:f>
              <c:numCache>
                <c:formatCode>General</c:formatCode>
                <c:ptCount val="1"/>
                <c:pt idx="0">
                  <c:v>0.4</c:v>
                </c:pt>
              </c:numCache>
            </c:numRef>
          </c:xVal>
          <c:yVal>
            <c:numRef>
              <c:f>'Mapas de calor'!$F$42</c:f>
              <c:numCache>
                <c:formatCode>General</c:formatCode>
                <c:ptCount val="1"/>
                <c:pt idx="0">
                  <c:v>0.24</c:v>
                </c:pt>
              </c:numCache>
            </c:numRef>
          </c:yVal>
          <c:smooth val="0"/>
          <c:extLst>
            <c:ext xmlns:c16="http://schemas.microsoft.com/office/drawing/2014/chart" uri="{C3380CC4-5D6E-409C-BE32-E72D297353CC}">
              <c16:uniqueId val="{0000003B-64C4-4256-8EA5-759E13379EF2}"/>
            </c:ext>
          </c:extLst>
        </c:ser>
        <c:ser>
          <c:idx val="2"/>
          <c:order val="27"/>
          <c:tx>
            <c:strRef>
              <c:f>'Mapas de calor'!$C$54</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calor'!$G$54</c:f>
              <c:numCache>
                <c:formatCode>General</c:formatCode>
                <c:ptCount val="1"/>
              </c:numCache>
            </c:numRef>
          </c:xVal>
          <c:yVal>
            <c:numRef>
              <c:f>'Mapas de calor'!$F$54</c:f>
              <c:numCache>
                <c:formatCode>General</c:formatCode>
                <c:ptCount val="1"/>
              </c:numCache>
            </c:numRef>
          </c:yVal>
          <c:smooth val="0"/>
          <c:extLst>
            <c:ext xmlns:c16="http://schemas.microsoft.com/office/drawing/2014/chart" uri="{C3380CC4-5D6E-409C-BE32-E72D297353CC}">
              <c16:uniqueId val="{00000009-4345-41AE-9DB3-7EACDC687B3A}"/>
            </c:ext>
          </c:extLst>
        </c:ser>
        <c:ser>
          <c:idx val="3"/>
          <c:order val="28"/>
          <c:tx>
            <c:strRef>
              <c:f>'Mapas de calor'!$C$55</c:f>
              <c:strCache>
                <c:ptCount val="1"/>
              </c:strCache>
            </c:strRef>
          </c:tx>
          <c:dLbls>
            <c:dLbl>
              <c:idx val="0"/>
              <c:layout>
                <c:manualLayout>
                  <c:x val="-0.13393160158104581"/>
                  <c:y val="-5.30045268664700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2-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calor'!$G$55</c:f>
              <c:numCache>
                <c:formatCode>General</c:formatCode>
                <c:ptCount val="1"/>
              </c:numCache>
            </c:numRef>
          </c:xVal>
          <c:yVal>
            <c:numRef>
              <c:f>'Mapas de calor'!$F$55</c:f>
              <c:numCache>
                <c:formatCode>General</c:formatCode>
                <c:ptCount val="1"/>
              </c:numCache>
            </c:numRef>
          </c:yVal>
          <c:smooth val="0"/>
          <c:extLst>
            <c:ext xmlns:c16="http://schemas.microsoft.com/office/drawing/2014/chart" uri="{C3380CC4-5D6E-409C-BE32-E72D297353CC}">
              <c16:uniqueId val="{0000000A-4345-41AE-9DB3-7EACDC687B3A}"/>
            </c:ext>
          </c:extLst>
        </c:ser>
        <c:ser>
          <c:idx val="4"/>
          <c:order val="29"/>
          <c:tx>
            <c:strRef>
              <c:f>'Mapas de calor'!$C$56</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calor'!$G$56</c:f>
              <c:numCache>
                <c:formatCode>General</c:formatCode>
                <c:ptCount val="1"/>
              </c:numCache>
            </c:numRef>
          </c:xVal>
          <c:yVal>
            <c:numRef>
              <c:f>'Mapas de calor'!$F$56</c:f>
              <c:numCache>
                <c:formatCode>General</c:formatCode>
                <c:ptCount val="1"/>
              </c:numCache>
            </c:numRef>
          </c:yVal>
          <c:smooth val="0"/>
          <c:extLst>
            <c:ext xmlns:c16="http://schemas.microsoft.com/office/drawing/2014/chart" uri="{C3380CC4-5D6E-409C-BE32-E72D297353CC}">
              <c16:uniqueId val="{0000000B-4345-41AE-9DB3-7EACDC687B3A}"/>
            </c:ext>
          </c:extLst>
        </c:ser>
        <c:ser>
          <c:idx val="29"/>
          <c:order val="30"/>
          <c:tx>
            <c:strRef>
              <c:f>'Mapas de calor'!$C$57</c:f>
              <c:strCache>
                <c:ptCount val="1"/>
              </c:strCache>
            </c:strRef>
          </c:tx>
          <c:dLbls>
            <c:dLbl>
              <c:idx val="0"/>
              <c:layout>
                <c:manualLayout>
                  <c:x val="-0.10425413812160318"/>
                  <c:y val="-4.05328734861241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5-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calor'!$G$57</c:f>
              <c:numCache>
                <c:formatCode>General</c:formatCode>
                <c:ptCount val="1"/>
              </c:numCache>
            </c:numRef>
          </c:xVal>
          <c:yVal>
            <c:numRef>
              <c:f>'Mapas de calor'!$F$57</c:f>
              <c:numCache>
                <c:formatCode>General</c:formatCode>
                <c:ptCount val="1"/>
              </c:numCache>
            </c:numRef>
          </c:yVal>
          <c:smooth val="0"/>
          <c:extLst>
            <c:ext xmlns:c16="http://schemas.microsoft.com/office/drawing/2014/chart" uri="{C3380CC4-5D6E-409C-BE32-E72D297353CC}">
              <c16:uniqueId val="{0000000C-4345-41AE-9DB3-7EACDC687B3A}"/>
            </c:ext>
          </c:extLst>
        </c:ser>
        <c:ser>
          <c:idx val="30"/>
          <c:order val="31"/>
          <c:tx>
            <c:strRef>
              <c:f>'Mapas de calor'!$C$58</c:f>
              <c:strCache>
                <c:ptCount val="1"/>
              </c:strCache>
            </c:strRef>
          </c:tx>
          <c:dLbls>
            <c:dLbl>
              <c:idx val="0"/>
              <c:layout>
                <c:manualLayout>
                  <c:x val="-4.3086840266669854E-2"/>
                  <c:y val="-7.482992028207541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calor'!$G$58</c:f>
              <c:numCache>
                <c:formatCode>General</c:formatCode>
                <c:ptCount val="1"/>
              </c:numCache>
            </c:numRef>
          </c:xVal>
          <c:yVal>
            <c:numRef>
              <c:f>'Mapas de calor'!$F$58</c:f>
              <c:numCache>
                <c:formatCode>General</c:formatCode>
                <c:ptCount val="1"/>
              </c:numCache>
            </c:numRef>
          </c:yVal>
          <c:smooth val="0"/>
          <c:extLst>
            <c:ext xmlns:c16="http://schemas.microsoft.com/office/drawing/2014/chart" uri="{C3380CC4-5D6E-409C-BE32-E72D297353CC}">
              <c16:uniqueId val="{0000000D-4345-41AE-9DB3-7EACDC687B3A}"/>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759755918208936E-2"/>
          <c:y val="1.733616678812211E-3"/>
          <c:w val="0.89965431828241071"/>
          <c:h val="0.98990852004928109"/>
        </c:manualLayout>
      </c:layout>
      <c:scatterChart>
        <c:scatterStyle val="lineMarker"/>
        <c:varyColors val="0"/>
        <c:ser>
          <c:idx val="32"/>
          <c:order val="0"/>
          <c:tx>
            <c:strRef>
              <c:f>'Mapas de calor'!$J$31</c:f>
              <c:strCache>
                <c:ptCount val="1"/>
              </c:strCache>
            </c:strRef>
          </c:tx>
          <c:dLbls>
            <c:dLbl>
              <c:idx val="0"/>
              <c:layout>
                <c:manualLayout>
                  <c:x val="-7.0850604654582386E-2"/>
                  <c:y val="1.33459735608574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0688-40F7-BBB5-41133214EEDC}"/>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calor'!$L$31</c:f>
              <c:numCache>
                <c:formatCode>General</c:formatCode>
                <c:ptCount val="1"/>
              </c:numCache>
            </c:numRef>
          </c:xVal>
          <c:yVal>
            <c:numRef>
              <c:f>'Mapas de calor'!$K$31</c:f>
              <c:numCache>
                <c:formatCode>General</c:formatCode>
                <c:ptCount val="1"/>
              </c:numCache>
            </c:numRef>
          </c:yVal>
          <c:smooth val="0"/>
          <c:extLst>
            <c:ext xmlns:c16="http://schemas.microsoft.com/office/drawing/2014/chart" uri="{C3380CC4-5D6E-409C-BE32-E72D297353CC}">
              <c16:uniqueId val="{00000082-B9BA-4C57-B034-2104895E71DD}"/>
            </c:ext>
          </c:extLst>
        </c:ser>
        <c:ser>
          <c:idx val="33"/>
          <c:order val="1"/>
          <c:tx>
            <c:strRef>
              <c:f>'Mapas de calor'!$J$32</c:f>
              <c:strCache>
                <c:ptCount val="1"/>
                <c:pt idx="0">
                  <c:v>ETHU-RC-1</c:v>
                </c:pt>
              </c:strCache>
            </c:strRef>
          </c:tx>
          <c:xVal>
            <c:numRef>
              <c:f>'Mapas de calor'!$L$32</c:f>
              <c:numCache>
                <c:formatCode>General</c:formatCode>
                <c:ptCount val="1"/>
                <c:pt idx="0">
                  <c:v>4</c:v>
                </c:pt>
              </c:numCache>
            </c:numRef>
          </c:xVal>
          <c:yVal>
            <c:numRef>
              <c:f>'Mapas de calor'!$K$32</c:f>
              <c:numCache>
                <c:formatCode>General</c:formatCode>
                <c:ptCount val="1"/>
                <c:pt idx="0">
                  <c:v>1</c:v>
                </c:pt>
              </c:numCache>
            </c:numRef>
          </c:yVal>
          <c:smooth val="0"/>
          <c:extLst>
            <c:ext xmlns:c16="http://schemas.microsoft.com/office/drawing/2014/chart" uri="{C3380CC4-5D6E-409C-BE32-E72D297353CC}">
              <c16:uniqueId val="{00000083-B9BA-4C57-B034-2104895E71DD}"/>
            </c:ext>
          </c:extLst>
        </c:ser>
        <c:ser>
          <c:idx val="34"/>
          <c:order val="2"/>
          <c:tx>
            <c:strRef>
              <c:f>'Mapas de calor'!$J$33</c:f>
              <c:strCache>
                <c:ptCount val="1"/>
                <c:pt idx="0">
                  <c:v>ARCI-RC-1</c:v>
                </c:pt>
              </c:strCache>
            </c:strRef>
          </c:tx>
          <c:xVal>
            <c:numRef>
              <c:f>'Mapas de calor'!$L$33</c:f>
              <c:numCache>
                <c:formatCode>General</c:formatCode>
                <c:ptCount val="1"/>
                <c:pt idx="0">
                  <c:v>5</c:v>
                </c:pt>
              </c:numCache>
            </c:numRef>
          </c:xVal>
          <c:yVal>
            <c:numRef>
              <c:f>'Mapas de calor'!$K$33</c:f>
              <c:numCache>
                <c:formatCode>General</c:formatCode>
                <c:ptCount val="1"/>
                <c:pt idx="0">
                  <c:v>1</c:v>
                </c:pt>
              </c:numCache>
            </c:numRef>
          </c:yVal>
          <c:smooth val="0"/>
          <c:extLst>
            <c:ext xmlns:c16="http://schemas.microsoft.com/office/drawing/2014/chart" uri="{C3380CC4-5D6E-409C-BE32-E72D297353CC}">
              <c16:uniqueId val="{00000084-B9BA-4C57-B034-2104895E71DD}"/>
            </c:ext>
          </c:extLst>
        </c:ser>
        <c:ser>
          <c:idx val="35"/>
          <c:order val="3"/>
          <c:tx>
            <c:strRef>
              <c:f>'Mapas de calor'!$J$34</c:f>
              <c:strCache>
                <c:ptCount val="1"/>
                <c:pt idx="0">
                  <c:v>MRTI-RC-1</c:v>
                </c:pt>
              </c:strCache>
            </c:strRef>
          </c:tx>
          <c:xVal>
            <c:numRef>
              <c:f>'Mapas de calor'!$L$34</c:f>
              <c:numCache>
                <c:formatCode>General</c:formatCode>
                <c:ptCount val="1"/>
                <c:pt idx="0">
                  <c:v>4</c:v>
                </c:pt>
              </c:numCache>
            </c:numRef>
          </c:xVal>
          <c:yVal>
            <c:numRef>
              <c:f>'Mapas de calor'!$K$34</c:f>
              <c:numCache>
                <c:formatCode>General</c:formatCode>
                <c:ptCount val="1"/>
                <c:pt idx="0">
                  <c:v>1</c:v>
                </c:pt>
              </c:numCache>
            </c:numRef>
          </c:yVal>
          <c:smooth val="0"/>
          <c:extLst>
            <c:ext xmlns:c16="http://schemas.microsoft.com/office/drawing/2014/chart" uri="{C3380CC4-5D6E-409C-BE32-E72D297353CC}">
              <c16:uniqueId val="{00000085-B9BA-4C57-B034-2104895E71DD}"/>
            </c:ext>
          </c:extLst>
        </c:ser>
        <c:ser>
          <c:idx val="36"/>
          <c:order val="4"/>
          <c:tx>
            <c:strRef>
              <c:f>'Mapas de calor'!$J$35</c:f>
              <c:strCache>
                <c:ptCount val="1"/>
                <c:pt idx="0">
                  <c:v>MRTI-RC-2</c:v>
                </c:pt>
              </c:strCache>
            </c:strRef>
          </c:tx>
          <c:xVal>
            <c:numRef>
              <c:f>'Mapas de calor'!$L$35</c:f>
              <c:numCache>
                <c:formatCode>General</c:formatCode>
                <c:ptCount val="1"/>
                <c:pt idx="0">
                  <c:v>5</c:v>
                </c:pt>
              </c:numCache>
            </c:numRef>
          </c:xVal>
          <c:yVal>
            <c:numRef>
              <c:f>'Mapas de calor'!$K$35</c:f>
              <c:numCache>
                <c:formatCode>General</c:formatCode>
                <c:ptCount val="1"/>
                <c:pt idx="0">
                  <c:v>1</c:v>
                </c:pt>
              </c:numCache>
            </c:numRef>
          </c:yVal>
          <c:smooth val="0"/>
          <c:extLst>
            <c:ext xmlns:c16="http://schemas.microsoft.com/office/drawing/2014/chart" uri="{C3380CC4-5D6E-409C-BE32-E72D297353CC}">
              <c16:uniqueId val="{00000086-B9BA-4C57-B034-2104895E71DD}"/>
            </c:ext>
          </c:extLst>
        </c:ser>
        <c:ser>
          <c:idx val="37"/>
          <c:order val="5"/>
          <c:tx>
            <c:strRef>
              <c:f>'Mapas de calor'!$J$36</c:f>
              <c:strCache>
                <c:ptCount val="1"/>
                <c:pt idx="0">
                  <c:v>ETIC-RC-1</c:v>
                </c:pt>
              </c:strCache>
            </c:strRef>
          </c:tx>
          <c:xVal>
            <c:numRef>
              <c:f>'Mapas de calor'!$L$36</c:f>
              <c:numCache>
                <c:formatCode>General</c:formatCode>
                <c:ptCount val="1"/>
                <c:pt idx="0">
                  <c:v>4</c:v>
                </c:pt>
              </c:numCache>
            </c:numRef>
          </c:xVal>
          <c:yVal>
            <c:numRef>
              <c:f>'Mapas de calor'!$K$36</c:f>
              <c:numCache>
                <c:formatCode>General</c:formatCode>
                <c:ptCount val="1"/>
                <c:pt idx="0">
                  <c:v>1</c:v>
                </c:pt>
              </c:numCache>
            </c:numRef>
          </c:yVal>
          <c:smooth val="0"/>
          <c:extLst>
            <c:ext xmlns:c16="http://schemas.microsoft.com/office/drawing/2014/chart" uri="{C3380CC4-5D6E-409C-BE32-E72D297353CC}">
              <c16:uniqueId val="{00000087-B9BA-4C57-B034-2104895E71DD}"/>
            </c:ext>
          </c:extLst>
        </c:ser>
        <c:ser>
          <c:idx val="38"/>
          <c:order val="6"/>
          <c:tx>
            <c:strRef>
              <c:f>'Mapas de calor'!$J$37</c:f>
              <c:strCache>
                <c:ptCount val="1"/>
                <c:pt idx="0">
                  <c:v>ADJU-RC-2</c:v>
                </c:pt>
              </c:strCache>
            </c:strRef>
          </c:tx>
          <c:xVal>
            <c:numRef>
              <c:f>'Mapas de calor'!$L$37</c:f>
              <c:numCache>
                <c:formatCode>General</c:formatCode>
                <c:ptCount val="1"/>
                <c:pt idx="0">
                  <c:v>5</c:v>
                </c:pt>
              </c:numCache>
            </c:numRef>
          </c:xVal>
          <c:yVal>
            <c:numRef>
              <c:f>'Mapas de calor'!$K$37</c:f>
              <c:numCache>
                <c:formatCode>General</c:formatCode>
                <c:ptCount val="1"/>
                <c:pt idx="0">
                  <c:v>3</c:v>
                </c:pt>
              </c:numCache>
            </c:numRef>
          </c:yVal>
          <c:smooth val="0"/>
          <c:extLst>
            <c:ext xmlns:c16="http://schemas.microsoft.com/office/drawing/2014/chart" uri="{C3380CC4-5D6E-409C-BE32-E72D297353CC}">
              <c16:uniqueId val="{00000088-B9BA-4C57-B034-2104895E71DD}"/>
            </c:ext>
          </c:extLst>
        </c:ser>
        <c:ser>
          <c:idx val="39"/>
          <c:order val="7"/>
          <c:tx>
            <c:strRef>
              <c:f>'Mapas de calor'!$J$38</c:f>
              <c:strCache>
                <c:ptCount val="1"/>
              </c:strCache>
            </c:strRef>
          </c:tx>
          <c:dLbls>
            <c:dLbl>
              <c:idx val="0"/>
              <c:layout>
                <c:manualLayout>
                  <c:x val="-0.18883378606362028"/>
                  <c:y val="0.1816585596571732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0688-40F7-BBB5-41133214EEDC}"/>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calor'!$L$38</c:f>
              <c:numCache>
                <c:formatCode>General</c:formatCode>
                <c:ptCount val="1"/>
              </c:numCache>
            </c:numRef>
          </c:xVal>
          <c:yVal>
            <c:numRef>
              <c:f>'Mapas de calor'!$K$38</c:f>
              <c:numCache>
                <c:formatCode>General</c:formatCode>
                <c:ptCount val="1"/>
              </c:numCache>
            </c:numRef>
          </c:yVal>
          <c:smooth val="0"/>
          <c:extLst>
            <c:ext xmlns:c16="http://schemas.microsoft.com/office/drawing/2014/chart" uri="{C3380CC4-5D6E-409C-BE32-E72D297353CC}">
              <c16:uniqueId val="{00000089-B9BA-4C57-B034-2104895E71DD}"/>
            </c:ext>
          </c:extLst>
        </c:ser>
        <c:ser>
          <c:idx val="40"/>
          <c:order val="8"/>
          <c:tx>
            <c:strRef>
              <c:f>'Mapas de calor'!$J$39</c:f>
              <c:strCache>
                <c:ptCount val="1"/>
                <c:pt idx="0">
                  <c:v>ADOC-RC-1</c:v>
                </c:pt>
              </c:strCache>
            </c:strRef>
          </c:tx>
          <c:xVal>
            <c:numRef>
              <c:f>'Mapas de calor'!$L$39</c:f>
              <c:numCache>
                <c:formatCode>General</c:formatCode>
                <c:ptCount val="1"/>
                <c:pt idx="0">
                  <c:v>4</c:v>
                </c:pt>
              </c:numCache>
            </c:numRef>
          </c:xVal>
          <c:yVal>
            <c:numRef>
              <c:f>'Mapas de calor'!$K$39</c:f>
              <c:numCache>
                <c:formatCode>General</c:formatCode>
                <c:ptCount val="1"/>
                <c:pt idx="0">
                  <c:v>1</c:v>
                </c:pt>
              </c:numCache>
            </c:numRef>
          </c:yVal>
          <c:smooth val="0"/>
          <c:extLst>
            <c:ext xmlns:c16="http://schemas.microsoft.com/office/drawing/2014/chart" uri="{C3380CC4-5D6E-409C-BE32-E72D297353CC}">
              <c16:uniqueId val="{0000008A-B9BA-4C57-B034-2104895E71DD}"/>
            </c:ext>
          </c:extLst>
        </c:ser>
        <c:ser>
          <c:idx val="41"/>
          <c:order val="9"/>
          <c:tx>
            <c:strRef>
              <c:f>'Mapas de calor'!$J$40</c:f>
              <c:strCache>
                <c:ptCount val="1"/>
                <c:pt idx="0">
                  <c:v>ASAD-RC-1</c:v>
                </c:pt>
              </c:strCache>
            </c:strRef>
          </c:tx>
          <c:xVal>
            <c:numRef>
              <c:f>'Mapas de calor'!$L$40</c:f>
              <c:numCache>
                <c:formatCode>General</c:formatCode>
                <c:ptCount val="1"/>
                <c:pt idx="0">
                  <c:v>4</c:v>
                </c:pt>
              </c:numCache>
            </c:numRef>
          </c:xVal>
          <c:yVal>
            <c:numRef>
              <c:f>'Mapas de calor'!$K$40</c:f>
              <c:numCache>
                <c:formatCode>General</c:formatCode>
                <c:ptCount val="1"/>
                <c:pt idx="0">
                  <c:v>1</c:v>
                </c:pt>
              </c:numCache>
            </c:numRef>
          </c:yVal>
          <c:smooth val="0"/>
          <c:extLst>
            <c:ext xmlns:c16="http://schemas.microsoft.com/office/drawing/2014/chart" uri="{C3380CC4-5D6E-409C-BE32-E72D297353CC}">
              <c16:uniqueId val="{0000008B-B9BA-4C57-B034-2104895E71DD}"/>
            </c:ext>
          </c:extLst>
        </c:ser>
        <c:ser>
          <c:idx val="44"/>
          <c:order val="10"/>
          <c:tx>
            <c:strRef>
              <c:f>'Mapas de calor'!$J$43</c:f>
              <c:strCache>
                <c:ptCount val="1"/>
                <c:pt idx="0">
                  <c:v>EDEP-RC-1</c:v>
                </c:pt>
              </c:strCache>
            </c:strRef>
          </c:tx>
          <c:xVal>
            <c:numRef>
              <c:f>'Mapas de calor'!$L$43</c:f>
              <c:numCache>
                <c:formatCode>General</c:formatCode>
                <c:ptCount val="1"/>
                <c:pt idx="0">
                  <c:v>5</c:v>
                </c:pt>
              </c:numCache>
            </c:numRef>
          </c:xVal>
          <c:yVal>
            <c:numRef>
              <c:f>'Mapas de calor'!$K$43</c:f>
              <c:numCache>
                <c:formatCode>General</c:formatCode>
                <c:ptCount val="1"/>
                <c:pt idx="0">
                  <c:v>1</c:v>
                </c:pt>
              </c:numCache>
            </c:numRef>
          </c:yVal>
          <c:smooth val="0"/>
          <c:extLst>
            <c:ext xmlns:c16="http://schemas.microsoft.com/office/drawing/2014/chart" uri="{C3380CC4-5D6E-409C-BE32-E72D297353CC}">
              <c16:uniqueId val="{0000008E-B9BA-4C57-B034-2104895E71DD}"/>
            </c:ext>
          </c:extLst>
        </c:ser>
        <c:ser>
          <c:idx val="45"/>
          <c:order val="11"/>
          <c:tx>
            <c:strRef>
              <c:f>'Mapas de calor'!$J$44</c:f>
              <c:strCache>
                <c:ptCount val="1"/>
                <c:pt idx="0">
                  <c:v>MRPI-RC-1</c:v>
                </c:pt>
              </c:strCache>
            </c:strRef>
          </c:tx>
          <c:xVal>
            <c:numRef>
              <c:f>'Mapas de calor'!$L$44</c:f>
              <c:numCache>
                <c:formatCode>General</c:formatCode>
                <c:ptCount val="1"/>
                <c:pt idx="0">
                  <c:v>5</c:v>
                </c:pt>
              </c:numCache>
            </c:numRef>
          </c:xVal>
          <c:yVal>
            <c:numRef>
              <c:f>'Mapas de calor'!$K$44</c:f>
              <c:numCache>
                <c:formatCode>General</c:formatCode>
                <c:ptCount val="1"/>
                <c:pt idx="0">
                  <c:v>3</c:v>
                </c:pt>
              </c:numCache>
            </c:numRef>
          </c:yVal>
          <c:smooth val="0"/>
          <c:extLst>
            <c:ext xmlns:c16="http://schemas.microsoft.com/office/drawing/2014/chart" uri="{C3380CC4-5D6E-409C-BE32-E72D297353CC}">
              <c16:uniqueId val="{0000008F-B9BA-4C57-B034-2104895E71DD}"/>
            </c:ext>
          </c:extLst>
        </c:ser>
        <c:ser>
          <c:idx val="46"/>
          <c:order val="12"/>
          <c:tx>
            <c:strRef>
              <c:f>'Mapas de calor'!$J$45</c:f>
              <c:strCache>
                <c:ptCount val="1"/>
                <c:pt idx="0">
                  <c:v>AFIN-RC-1</c:v>
                </c:pt>
              </c:strCache>
            </c:strRef>
          </c:tx>
          <c:xVal>
            <c:numRef>
              <c:f>'Mapas de calor'!$L$45</c:f>
              <c:numCache>
                <c:formatCode>General</c:formatCode>
                <c:ptCount val="1"/>
                <c:pt idx="0">
                  <c:v>5</c:v>
                </c:pt>
              </c:numCache>
            </c:numRef>
          </c:xVal>
          <c:yVal>
            <c:numRef>
              <c:f>'Mapas de calor'!$K$45</c:f>
              <c:numCache>
                <c:formatCode>General</c:formatCode>
                <c:ptCount val="1"/>
                <c:pt idx="0">
                  <c:v>3</c:v>
                </c:pt>
              </c:numCache>
            </c:numRef>
          </c:yVal>
          <c:smooth val="0"/>
          <c:extLst>
            <c:ext xmlns:c16="http://schemas.microsoft.com/office/drawing/2014/chart" uri="{C3380CC4-5D6E-409C-BE32-E72D297353CC}">
              <c16:uniqueId val="{00000090-B9BA-4C57-B034-2104895E71DD}"/>
            </c:ext>
          </c:extLst>
        </c:ser>
        <c:ser>
          <c:idx val="47"/>
          <c:order val="13"/>
          <c:tx>
            <c:strRef>
              <c:f>'Mapas de calor'!$J$46</c:f>
              <c:strCache>
                <c:ptCount val="1"/>
                <c:pt idx="0">
                  <c:v>AFIN-RC-2</c:v>
                </c:pt>
              </c:strCache>
            </c:strRef>
          </c:tx>
          <c:xVal>
            <c:numRef>
              <c:f>'Mapas de calor'!$L$46</c:f>
              <c:numCache>
                <c:formatCode>General</c:formatCode>
                <c:ptCount val="1"/>
                <c:pt idx="0">
                  <c:v>4</c:v>
                </c:pt>
              </c:numCache>
            </c:numRef>
          </c:xVal>
          <c:yVal>
            <c:numRef>
              <c:f>'Mapas de calor'!$K$46</c:f>
              <c:numCache>
                <c:formatCode>General</c:formatCode>
                <c:ptCount val="1"/>
                <c:pt idx="0">
                  <c:v>1</c:v>
                </c:pt>
              </c:numCache>
            </c:numRef>
          </c:yVal>
          <c:smooth val="0"/>
          <c:extLst>
            <c:ext xmlns:c16="http://schemas.microsoft.com/office/drawing/2014/chart" uri="{C3380CC4-5D6E-409C-BE32-E72D297353CC}">
              <c16:uniqueId val="{00000091-B9BA-4C57-B034-2104895E71DD}"/>
            </c:ext>
          </c:extLst>
        </c:ser>
        <c:ser>
          <c:idx val="48"/>
          <c:order val="14"/>
          <c:tx>
            <c:strRef>
              <c:f>'Mapas de calor'!$J$47</c:f>
              <c:strCache>
                <c:ptCount val="1"/>
                <c:pt idx="0">
                  <c:v>ASAD-RC-2</c:v>
                </c:pt>
              </c:strCache>
            </c:strRef>
          </c:tx>
          <c:xVal>
            <c:numRef>
              <c:f>'Mapas de calor'!$L$47</c:f>
              <c:numCache>
                <c:formatCode>General</c:formatCode>
                <c:ptCount val="1"/>
                <c:pt idx="0">
                  <c:v>4</c:v>
                </c:pt>
              </c:numCache>
            </c:numRef>
          </c:xVal>
          <c:yVal>
            <c:numRef>
              <c:f>'Mapas de calor'!$K$47</c:f>
              <c:numCache>
                <c:formatCode>General</c:formatCode>
                <c:ptCount val="1"/>
                <c:pt idx="0">
                  <c:v>1</c:v>
                </c:pt>
              </c:numCache>
            </c:numRef>
          </c:yVal>
          <c:smooth val="0"/>
          <c:extLst>
            <c:ext xmlns:c16="http://schemas.microsoft.com/office/drawing/2014/chart" uri="{C3380CC4-5D6E-409C-BE32-E72D297353CC}">
              <c16:uniqueId val="{00000092-B9BA-4C57-B034-2104895E71DD}"/>
            </c:ext>
          </c:extLst>
        </c:ser>
        <c:ser>
          <c:idx val="49"/>
          <c:order val="15"/>
          <c:tx>
            <c:strRef>
              <c:f>'Mapas de calor'!$J$48</c:f>
              <c:strCache>
                <c:ptCount val="1"/>
                <c:pt idx="0">
                  <c:v>ACPU-RC-1</c:v>
                </c:pt>
              </c:strCache>
            </c:strRef>
          </c:tx>
          <c:xVal>
            <c:numRef>
              <c:f>'Mapas de calor'!$L$48</c:f>
              <c:numCache>
                <c:formatCode>General</c:formatCode>
                <c:ptCount val="1"/>
                <c:pt idx="0">
                  <c:v>5</c:v>
                </c:pt>
              </c:numCache>
            </c:numRef>
          </c:xVal>
          <c:yVal>
            <c:numRef>
              <c:f>'Mapas de calor'!$K$48</c:f>
              <c:numCache>
                <c:formatCode>General</c:formatCode>
                <c:ptCount val="1"/>
                <c:pt idx="0">
                  <c:v>3</c:v>
                </c:pt>
              </c:numCache>
            </c:numRef>
          </c:yVal>
          <c:smooth val="0"/>
          <c:extLst>
            <c:ext xmlns:c16="http://schemas.microsoft.com/office/drawing/2014/chart" uri="{C3380CC4-5D6E-409C-BE32-E72D297353CC}">
              <c16:uniqueId val="{00000093-B9BA-4C57-B034-2104895E71DD}"/>
            </c:ext>
          </c:extLst>
        </c:ser>
        <c:ser>
          <c:idx val="50"/>
          <c:order val="16"/>
          <c:tx>
            <c:strRef>
              <c:f>'Mapas de calor'!$J$49</c:f>
              <c:strCache>
                <c:ptCount val="1"/>
                <c:pt idx="0">
                  <c:v>ACPU-RC-2</c:v>
                </c:pt>
              </c:strCache>
            </c:strRef>
          </c:tx>
          <c:xVal>
            <c:numRef>
              <c:f>'Mapas de calor'!$L$49</c:f>
              <c:numCache>
                <c:formatCode>General</c:formatCode>
                <c:ptCount val="1"/>
                <c:pt idx="0">
                  <c:v>4</c:v>
                </c:pt>
              </c:numCache>
            </c:numRef>
          </c:xVal>
          <c:yVal>
            <c:numRef>
              <c:f>'Mapas de calor'!$K$49</c:f>
              <c:numCache>
                <c:formatCode>General</c:formatCode>
                <c:ptCount val="1"/>
                <c:pt idx="0">
                  <c:v>1</c:v>
                </c:pt>
              </c:numCache>
            </c:numRef>
          </c:yVal>
          <c:smooth val="0"/>
          <c:extLst>
            <c:ext xmlns:c16="http://schemas.microsoft.com/office/drawing/2014/chart" uri="{C3380CC4-5D6E-409C-BE32-E72D297353CC}">
              <c16:uniqueId val="{00000094-B9BA-4C57-B034-2104895E71DD}"/>
            </c:ext>
          </c:extLst>
        </c:ser>
        <c:ser>
          <c:idx val="0"/>
          <c:order val="17"/>
          <c:tx>
            <c:strRef>
              <c:f>'Mapas de calor'!$J$27</c:f>
              <c:strCache>
                <c:ptCount val="1"/>
                <c:pt idx="0">
                  <c:v>MEPI-RC-1</c:v>
                </c:pt>
              </c:strCache>
            </c:strRef>
          </c:tx>
          <c:marker>
            <c:symbol val="diamond"/>
            <c:size val="7"/>
            <c:spPr>
              <a:solidFill>
                <a:srgbClr val="000080"/>
              </a:solidFill>
              <a:ln>
                <a:solidFill>
                  <a:srgbClr val="000080"/>
                </a:solidFill>
                <a:prstDash val="solid"/>
              </a:ln>
            </c:spPr>
          </c:marker>
          <c:dLbls>
            <c:dLbl>
              <c:idx val="0"/>
              <c:layout>
                <c:manualLayout>
                  <c:x val="-0.18650294832599512"/>
                  <c:y val="1.032688382629558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calor'!$L$27</c:f>
              <c:numCache>
                <c:formatCode>General</c:formatCode>
                <c:ptCount val="1"/>
                <c:pt idx="0">
                  <c:v>4</c:v>
                </c:pt>
              </c:numCache>
            </c:numRef>
          </c:xVal>
          <c:yVal>
            <c:numRef>
              <c:f>'Mapas de calor'!$K$27</c:f>
              <c:numCache>
                <c:formatCode>General</c:formatCode>
                <c:ptCount val="1"/>
                <c:pt idx="0">
                  <c:v>1</c:v>
                </c:pt>
              </c:numCache>
            </c:numRef>
          </c:yVal>
          <c:smooth val="0"/>
          <c:extLst>
            <c:ext xmlns:c16="http://schemas.microsoft.com/office/drawing/2014/chart" uri="{C3380CC4-5D6E-409C-BE32-E72D297353CC}">
              <c16:uniqueId val="{0000002B-B9BA-4C57-B034-2104895E71DD}"/>
            </c:ext>
          </c:extLst>
        </c:ser>
        <c:ser>
          <c:idx val="2"/>
          <c:order val="18"/>
          <c:tx>
            <c:strRef>
              <c:f>'Mapas de calor'!$J$29</c:f>
              <c:strCache>
                <c:ptCount val="1"/>
                <c:pt idx="0">
                  <c:v>MASPS-RC-1</c:v>
                </c:pt>
              </c:strCache>
            </c:strRef>
          </c:tx>
          <c:dLbls>
            <c:dLbl>
              <c:idx val="0"/>
              <c:layout>
                <c:manualLayout>
                  <c:x val="-0.18586263962666377"/>
                  <c:y val="5.117822655787228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calor'!$L$29</c:f>
              <c:numCache>
                <c:formatCode>General</c:formatCode>
                <c:ptCount val="1"/>
                <c:pt idx="0">
                  <c:v>4</c:v>
                </c:pt>
              </c:numCache>
            </c:numRef>
          </c:xVal>
          <c:yVal>
            <c:numRef>
              <c:f>'Mapas de calor'!$K$29</c:f>
              <c:numCache>
                <c:formatCode>General</c:formatCode>
                <c:ptCount val="1"/>
                <c:pt idx="0">
                  <c:v>1</c:v>
                </c:pt>
              </c:numCache>
            </c:numRef>
          </c:yVal>
          <c:smooth val="0"/>
          <c:extLst>
            <c:ext xmlns:c16="http://schemas.microsoft.com/office/drawing/2014/chart" uri="{C3380CC4-5D6E-409C-BE32-E72D297353CC}">
              <c16:uniqueId val="{00000031-B9BA-4C57-B034-2104895E71DD}"/>
            </c:ext>
          </c:extLst>
        </c:ser>
        <c:ser>
          <c:idx val="3"/>
          <c:order val="19"/>
          <c:tx>
            <c:strRef>
              <c:f>'Mapas de calor'!$J$30</c:f>
              <c:strCache>
                <c:ptCount val="1"/>
                <c:pt idx="0">
                  <c:v>ADJU-RC-1</c:v>
                </c:pt>
              </c:strCache>
            </c:strRef>
          </c:tx>
          <c:dLbls>
            <c:dLbl>
              <c:idx val="0"/>
              <c:layout>
                <c:manualLayout>
                  <c:x val="-7.5436337593199426E-2"/>
                  <c:y val="1.321241889349893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calor'!$L$30</c:f>
              <c:numCache>
                <c:formatCode>General</c:formatCode>
                <c:ptCount val="1"/>
                <c:pt idx="0">
                  <c:v>5</c:v>
                </c:pt>
              </c:numCache>
            </c:numRef>
          </c:xVal>
          <c:yVal>
            <c:numRef>
              <c:f>'Mapas de calor'!$K$30</c:f>
              <c:numCache>
                <c:formatCode>General</c:formatCode>
                <c:ptCount val="1"/>
                <c:pt idx="0">
                  <c:v>2</c:v>
                </c:pt>
              </c:numCache>
            </c:numRef>
          </c:yVal>
          <c:smooth val="0"/>
          <c:extLst>
            <c:ext xmlns:c16="http://schemas.microsoft.com/office/drawing/2014/chart" uri="{C3380CC4-5D6E-409C-BE32-E72D297353CC}">
              <c16:uniqueId val="{00000034-B9BA-4C57-B034-2104895E71DD}"/>
            </c:ext>
          </c:extLst>
        </c:ser>
        <c:ser>
          <c:idx val="5"/>
          <c:order val="20"/>
          <c:tx>
            <c:strRef>
              <c:f>'Mapas de calor'!$J$32</c:f>
              <c:strCache>
                <c:ptCount val="1"/>
                <c:pt idx="0">
                  <c:v>ETHU-RC-1</c:v>
                </c:pt>
              </c:strCache>
            </c:strRef>
          </c:tx>
          <c:dLbls>
            <c:dLbl>
              <c:idx val="0"/>
              <c:layout>
                <c:manualLayout>
                  <c:x val="-0.19043184834142129"/>
                  <c:y val="7.10064884229045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calor'!$L$32</c:f>
              <c:numCache>
                <c:formatCode>General</c:formatCode>
                <c:ptCount val="1"/>
                <c:pt idx="0">
                  <c:v>4</c:v>
                </c:pt>
              </c:numCache>
            </c:numRef>
          </c:xVal>
          <c:yVal>
            <c:numRef>
              <c:f>'Mapas de calor'!$K$32</c:f>
              <c:numCache>
                <c:formatCode>General</c:formatCode>
                <c:ptCount val="1"/>
                <c:pt idx="0">
                  <c:v>1</c:v>
                </c:pt>
              </c:numCache>
            </c:numRef>
          </c:yVal>
          <c:smooth val="0"/>
          <c:extLst>
            <c:ext xmlns:c16="http://schemas.microsoft.com/office/drawing/2014/chart" uri="{C3380CC4-5D6E-409C-BE32-E72D297353CC}">
              <c16:uniqueId val="{0000003A-B9BA-4C57-B034-2104895E71DD}"/>
            </c:ext>
          </c:extLst>
        </c:ser>
        <c:ser>
          <c:idx val="6"/>
          <c:order val="21"/>
          <c:tx>
            <c:strRef>
              <c:f>'Mapas de calor'!$J$33</c:f>
              <c:strCache>
                <c:ptCount val="1"/>
                <c:pt idx="0">
                  <c:v>ARCI-RC-1</c:v>
                </c:pt>
              </c:strCache>
            </c:strRef>
          </c:tx>
          <c:dLbls>
            <c:dLbl>
              <c:idx val="0"/>
              <c:layout>
                <c:manualLayout>
                  <c:x val="-8.285063603162722E-2"/>
                  <c:y val="3.79926453265682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calor'!$L$33</c:f>
              <c:numCache>
                <c:formatCode>General</c:formatCode>
                <c:ptCount val="1"/>
                <c:pt idx="0">
                  <c:v>5</c:v>
                </c:pt>
              </c:numCache>
            </c:numRef>
          </c:xVal>
          <c:yVal>
            <c:numRef>
              <c:f>'Mapas de calor'!$K$33</c:f>
              <c:numCache>
                <c:formatCode>General</c:formatCode>
                <c:ptCount val="1"/>
                <c:pt idx="0">
                  <c:v>1</c:v>
                </c:pt>
              </c:numCache>
            </c:numRef>
          </c:yVal>
          <c:smooth val="0"/>
          <c:extLst>
            <c:ext xmlns:c16="http://schemas.microsoft.com/office/drawing/2014/chart" uri="{C3380CC4-5D6E-409C-BE32-E72D297353CC}">
              <c16:uniqueId val="{0000003D-B9BA-4C57-B034-2104895E71DD}"/>
            </c:ext>
          </c:extLst>
        </c:ser>
        <c:ser>
          <c:idx val="7"/>
          <c:order val="22"/>
          <c:tx>
            <c:strRef>
              <c:f>'Mapas de calor'!$J$34</c:f>
              <c:strCache>
                <c:ptCount val="1"/>
                <c:pt idx="0">
                  <c:v>MRTI-RC-1</c:v>
                </c:pt>
              </c:strCache>
            </c:strRef>
          </c:tx>
          <c:dLbls>
            <c:dLbl>
              <c:idx val="0"/>
              <c:layout>
                <c:manualLayout>
                  <c:x val="-0.18883877299536564"/>
                  <c:y val="8.75217888738521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calor'!$L$34</c:f>
              <c:numCache>
                <c:formatCode>General</c:formatCode>
                <c:ptCount val="1"/>
                <c:pt idx="0">
                  <c:v>4</c:v>
                </c:pt>
              </c:numCache>
            </c:numRef>
          </c:xVal>
          <c:yVal>
            <c:numRef>
              <c:f>'Mapas de calor'!$K$34</c:f>
              <c:numCache>
                <c:formatCode>General</c:formatCode>
                <c:ptCount val="1"/>
                <c:pt idx="0">
                  <c:v>1</c:v>
                </c:pt>
              </c:numCache>
            </c:numRef>
          </c:yVal>
          <c:smooth val="0"/>
          <c:extLst>
            <c:ext xmlns:c16="http://schemas.microsoft.com/office/drawing/2014/chart" uri="{C3380CC4-5D6E-409C-BE32-E72D297353CC}">
              <c16:uniqueId val="{00000040-B9BA-4C57-B034-2104895E71DD}"/>
            </c:ext>
          </c:extLst>
        </c:ser>
        <c:ser>
          <c:idx val="8"/>
          <c:order val="23"/>
          <c:tx>
            <c:strRef>
              <c:f>'Mapas de calor'!$J$35</c:f>
              <c:strCache>
                <c:ptCount val="1"/>
                <c:pt idx="0">
                  <c:v>MRTI-RC-2</c:v>
                </c:pt>
              </c:strCache>
            </c:strRef>
          </c:tx>
          <c:dLbls>
            <c:dLbl>
              <c:idx val="0"/>
              <c:layout>
                <c:manualLayout>
                  <c:x val="-7.6560994776016258E-2"/>
                  <c:y val="1.654411477908664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calor'!$L$35</c:f>
              <c:numCache>
                <c:formatCode>General</c:formatCode>
                <c:ptCount val="1"/>
                <c:pt idx="0">
                  <c:v>5</c:v>
                </c:pt>
              </c:numCache>
            </c:numRef>
          </c:xVal>
          <c:yVal>
            <c:numRef>
              <c:f>'Mapas de calor'!$K$35</c:f>
              <c:numCache>
                <c:formatCode>General</c:formatCode>
                <c:ptCount val="1"/>
                <c:pt idx="0">
                  <c:v>1</c:v>
                </c:pt>
              </c:numCache>
            </c:numRef>
          </c:yVal>
          <c:smooth val="0"/>
          <c:extLst>
            <c:ext xmlns:c16="http://schemas.microsoft.com/office/drawing/2014/chart" uri="{C3380CC4-5D6E-409C-BE32-E72D297353CC}">
              <c16:uniqueId val="{00000043-B9BA-4C57-B034-2104895E71DD}"/>
            </c:ext>
          </c:extLst>
        </c:ser>
        <c:ser>
          <c:idx val="9"/>
          <c:order val="24"/>
          <c:tx>
            <c:strRef>
              <c:f>'Mapas de calor'!$J$36</c:f>
              <c:strCache>
                <c:ptCount val="1"/>
                <c:pt idx="0">
                  <c:v>ETIC-RC-1</c:v>
                </c:pt>
              </c:strCache>
            </c:strRef>
          </c:tx>
          <c:dLbls>
            <c:dLbl>
              <c:idx val="0"/>
              <c:layout>
                <c:manualLayout>
                  <c:x val="-0.18993228245382984"/>
                  <c:y val="0.1106663643457035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5-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calor'!$L$36</c:f>
              <c:numCache>
                <c:formatCode>General</c:formatCode>
                <c:ptCount val="1"/>
                <c:pt idx="0">
                  <c:v>4</c:v>
                </c:pt>
              </c:numCache>
            </c:numRef>
          </c:xVal>
          <c:yVal>
            <c:numRef>
              <c:f>'Mapas de calor'!$K$36</c:f>
              <c:numCache>
                <c:formatCode>General</c:formatCode>
                <c:ptCount val="1"/>
                <c:pt idx="0">
                  <c:v>1</c:v>
                </c:pt>
              </c:numCache>
            </c:numRef>
          </c:yVal>
          <c:smooth val="0"/>
          <c:extLst>
            <c:ext xmlns:c16="http://schemas.microsoft.com/office/drawing/2014/chart" uri="{C3380CC4-5D6E-409C-BE32-E72D297353CC}">
              <c16:uniqueId val="{00000046-B9BA-4C57-B034-2104895E71DD}"/>
            </c:ext>
          </c:extLst>
        </c:ser>
        <c:ser>
          <c:idx val="10"/>
          <c:order val="25"/>
          <c:tx>
            <c:strRef>
              <c:f>'Mapas de calor'!$J$37</c:f>
              <c:strCache>
                <c:ptCount val="1"/>
                <c:pt idx="0">
                  <c:v>ADJU-RC-2</c:v>
                </c:pt>
              </c:strCache>
            </c:strRef>
          </c:tx>
          <c:dLbls>
            <c:dLbl>
              <c:idx val="0"/>
              <c:layout>
                <c:manualLayout>
                  <c:x val="-8.0963109631059016E-2"/>
                  <c:y val="3.632612119844990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8-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calor'!$L$37</c:f>
              <c:numCache>
                <c:formatCode>General</c:formatCode>
                <c:ptCount val="1"/>
                <c:pt idx="0">
                  <c:v>5</c:v>
                </c:pt>
              </c:numCache>
            </c:numRef>
          </c:xVal>
          <c:yVal>
            <c:numRef>
              <c:f>'Mapas de calor'!$K$37</c:f>
              <c:numCache>
                <c:formatCode>General</c:formatCode>
                <c:ptCount val="1"/>
                <c:pt idx="0">
                  <c:v>3</c:v>
                </c:pt>
              </c:numCache>
            </c:numRef>
          </c:yVal>
          <c:smooth val="0"/>
          <c:extLst>
            <c:ext xmlns:c16="http://schemas.microsoft.com/office/drawing/2014/chart" uri="{C3380CC4-5D6E-409C-BE32-E72D297353CC}">
              <c16:uniqueId val="{00000049-B9BA-4C57-B034-2104895E71DD}"/>
            </c:ext>
          </c:extLst>
        </c:ser>
        <c:ser>
          <c:idx val="12"/>
          <c:order val="26"/>
          <c:tx>
            <c:strRef>
              <c:f>'Mapas de calor'!$J$39</c:f>
              <c:strCache>
                <c:ptCount val="1"/>
                <c:pt idx="0">
                  <c:v>ADOC-RC-1</c:v>
                </c:pt>
              </c:strCache>
            </c:strRef>
          </c:tx>
          <c:dLbls>
            <c:dLbl>
              <c:idx val="0"/>
              <c:layout>
                <c:manualLayout>
                  <c:x val="-0.18835940418134292"/>
                  <c:y val="0.1302552035046707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E-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calor'!$L$39</c:f>
              <c:numCache>
                <c:formatCode>General</c:formatCode>
                <c:ptCount val="1"/>
                <c:pt idx="0">
                  <c:v>4</c:v>
                </c:pt>
              </c:numCache>
            </c:numRef>
          </c:xVal>
          <c:yVal>
            <c:numRef>
              <c:f>'Mapas de calor'!$K$39</c:f>
              <c:numCache>
                <c:formatCode>General</c:formatCode>
                <c:ptCount val="1"/>
                <c:pt idx="0">
                  <c:v>1</c:v>
                </c:pt>
              </c:numCache>
            </c:numRef>
          </c:yVal>
          <c:smooth val="0"/>
          <c:extLst>
            <c:ext xmlns:c16="http://schemas.microsoft.com/office/drawing/2014/chart" uri="{C3380CC4-5D6E-409C-BE32-E72D297353CC}">
              <c16:uniqueId val="{0000004F-B9BA-4C57-B034-2104895E71DD}"/>
            </c:ext>
          </c:extLst>
        </c:ser>
        <c:ser>
          <c:idx val="13"/>
          <c:order val="27"/>
          <c:tx>
            <c:strRef>
              <c:f>'Mapas de calor'!$J$40</c:f>
              <c:strCache>
                <c:ptCount val="1"/>
                <c:pt idx="0">
                  <c:v>ASAD-RC-1</c:v>
                </c:pt>
              </c:strCache>
            </c:strRef>
          </c:tx>
          <c:dLbls>
            <c:dLbl>
              <c:idx val="0"/>
              <c:layout>
                <c:manualLayout>
                  <c:x val="-0.18550214163783804"/>
                  <c:y val="0.14871332761175751"/>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1-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calor'!$L$40</c:f>
              <c:numCache>
                <c:formatCode>General</c:formatCode>
                <c:ptCount val="1"/>
                <c:pt idx="0">
                  <c:v>4</c:v>
                </c:pt>
              </c:numCache>
            </c:numRef>
          </c:xVal>
          <c:yVal>
            <c:numRef>
              <c:f>'Mapas de calor'!$K$40</c:f>
              <c:numCache>
                <c:formatCode>General</c:formatCode>
                <c:ptCount val="1"/>
                <c:pt idx="0">
                  <c:v>1</c:v>
                </c:pt>
              </c:numCache>
            </c:numRef>
          </c:yVal>
          <c:smooth val="0"/>
          <c:extLst>
            <c:ext xmlns:c16="http://schemas.microsoft.com/office/drawing/2014/chart" uri="{C3380CC4-5D6E-409C-BE32-E72D297353CC}">
              <c16:uniqueId val="{00000052-B9BA-4C57-B034-2104895E71DD}"/>
            </c:ext>
          </c:extLst>
        </c:ser>
        <c:ser>
          <c:idx val="16"/>
          <c:order val="28"/>
          <c:tx>
            <c:strRef>
              <c:f>'Mapas de calor'!$J$43</c:f>
              <c:strCache>
                <c:ptCount val="1"/>
                <c:pt idx="0">
                  <c:v>EDEP-RC-1</c:v>
                </c:pt>
              </c:strCache>
            </c:strRef>
          </c:tx>
          <c:dLbls>
            <c:dLbl>
              <c:idx val="0"/>
              <c:layout>
                <c:manualLayout>
                  <c:x val="-7.9481980108805958E-2"/>
                  <c:y val="5.96261868394925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A-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calor'!$L$43</c:f>
              <c:numCache>
                <c:formatCode>General</c:formatCode>
                <c:ptCount val="1"/>
                <c:pt idx="0">
                  <c:v>5</c:v>
                </c:pt>
              </c:numCache>
            </c:numRef>
          </c:xVal>
          <c:yVal>
            <c:numRef>
              <c:f>'Mapas de calor'!$K$43</c:f>
              <c:numCache>
                <c:formatCode>General</c:formatCode>
                <c:ptCount val="1"/>
                <c:pt idx="0">
                  <c:v>1</c:v>
                </c:pt>
              </c:numCache>
            </c:numRef>
          </c:yVal>
          <c:smooth val="0"/>
          <c:extLst>
            <c:ext xmlns:c16="http://schemas.microsoft.com/office/drawing/2014/chart" uri="{C3380CC4-5D6E-409C-BE32-E72D297353CC}">
              <c16:uniqueId val="{0000005C-B9BA-4C57-B034-2104895E71DD}"/>
            </c:ext>
          </c:extLst>
        </c:ser>
        <c:ser>
          <c:idx val="17"/>
          <c:order val="29"/>
          <c:tx>
            <c:strRef>
              <c:f>'Mapas de calor'!$J$44</c:f>
              <c:strCache>
                <c:ptCount val="1"/>
                <c:pt idx="0">
                  <c:v>MRPI-RC-1</c:v>
                </c:pt>
              </c:strCache>
            </c:strRef>
          </c:tx>
          <c:dLbls>
            <c:dLbl>
              <c:idx val="0"/>
              <c:layout>
                <c:manualLayout>
                  <c:x val="-7.2842258214059263E-2"/>
                  <c:y val="5.914461226746208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E-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calor'!$L$44</c:f>
              <c:numCache>
                <c:formatCode>General</c:formatCode>
                <c:ptCount val="1"/>
                <c:pt idx="0">
                  <c:v>5</c:v>
                </c:pt>
              </c:numCache>
            </c:numRef>
          </c:xVal>
          <c:yVal>
            <c:numRef>
              <c:f>'Mapas de calor'!$K$44</c:f>
              <c:numCache>
                <c:formatCode>General</c:formatCode>
                <c:ptCount val="1"/>
                <c:pt idx="0">
                  <c:v>3</c:v>
                </c:pt>
              </c:numCache>
            </c:numRef>
          </c:yVal>
          <c:smooth val="0"/>
          <c:extLst>
            <c:ext xmlns:c16="http://schemas.microsoft.com/office/drawing/2014/chart" uri="{C3380CC4-5D6E-409C-BE32-E72D297353CC}">
              <c16:uniqueId val="{0000005F-B9BA-4C57-B034-2104895E71DD}"/>
            </c:ext>
          </c:extLst>
        </c:ser>
        <c:ser>
          <c:idx val="18"/>
          <c:order val="30"/>
          <c:tx>
            <c:strRef>
              <c:f>'Mapas de calor'!$J$45</c:f>
              <c:strCache>
                <c:ptCount val="1"/>
                <c:pt idx="0">
                  <c:v>AFIN-RC-1</c:v>
                </c:pt>
              </c:strCache>
            </c:strRef>
          </c:tx>
          <c:dLbls>
            <c:dLbl>
              <c:idx val="0"/>
              <c:layout>
                <c:manualLayout>
                  <c:x val="-7.7237038282983866E-2"/>
                  <c:y val="8.42105427387031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1-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calor'!$L$45</c:f>
              <c:numCache>
                <c:formatCode>General</c:formatCode>
                <c:ptCount val="1"/>
                <c:pt idx="0">
                  <c:v>5</c:v>
                </c:pt>
              </c:numCache>
            </c:numRef>
          </c:xVal>
          <c:yVal>
            <c:numRef>
              <c:f>'Mapas de calor'!$K$45</c:f>
              <c:numCache>
                <c:formatCode>General</c:formatCode>
                <c:ptCount val="1"/>
                <c:pt idx="0">
                  <c:v>3</c:v>
                </c:pt>
              </c:numCache>
            </c:numRef>
          </c:yVal>
          <c:smooth val="0"/>
          <c:extLst>
            <c:ext xmlns:c16="http://schemas.microsoft.com/office/drawing/2014/chart" uri="{C3380CC4-5D6E-409C-BE32-E72D297353CC}">
              <c16:uniqueId val="{00000062-B9BA-4C57-B034-2104895E71DD}"/>
            </c:ext>
          </c:extLst>
        </c:ser>
        <c:ser>
          <c:idx val="19"/>
          <c:order val="31"/>
          <c:tx>
            <c:strRef>
              <c:f>'Mapas de calor'!$J$46</c:f>
              <c:strCache>
                <c:ptCount val="1"/>
                <c:pt idx="0">
                  <c:v>AFIN-RC-2</c:v>
                </c:pt>
              </c:strCache>
            </c:strRef>
          </c:tx>
          <c:dLbls>
            <c:dLbl>
              <c:idx val="0"/>
              <c:layout>
                <c:manualLayout>
                  <c:x val="-0.18812470769460801"/>
                  <c:y val="-1.662944171678217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4-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calor'!$L$46</c:f>
              <c:numCache>
                <c:formatCode>General</c:formatCode>
                <c:ptCount val="1"/>
                <c:pt idx="0">
                  <c:v>4</c:v>
                </c:pt>
              </c:numCache>
            </c:numRef>
          </c:xVal>
          <c:yVal>
            <c:numRef>
              <c:f>'Mapas de calor'!$K$46</c:f>
              <c:numCache>
                <c:formatCode>General</c:formatCode>
                <c:ptCount val="1"/>
                <c:pt idx="0">
                  <c:v>1</c:v>
                </c:pt>
              </c:numCache>
            </c:numRef>
          </c:yVal>
          <c:smooth val="0"/>
          <c:extLst>
            <c:ext xmlns:c16="http://schemas.microsoft.com/office/drawing/2014/chart" uri="{C3380CC4-5D6E-409C-BE32-E72D297353CC}">
              <c16:uniqueId val="{00000065-B9BA-4C57-B034-2104895E71DD}"/>
            </c:ext>
          </c:extLst>
        </c:ser>
        <c:ser>
          <c:idx val="20"/>
          <c:order val="32"/>
          <c:tx>
            <c:strRef>
              <c:f>'Mapas de calor'!$J$47</c:f>
              <c:strCache>
                <c:ptCount val="1"/>
                <c:pt idx="0">
                  <c:v>ASAD-RC-2</c:v>
                </c:pt>
              </c:strCache>
            </c:strRef>
          </c:tx>
          <c:dLbls>
            <c:dLbl>
              <c:idx val="0"/>
              <c:layout>
                <c:manualLayout>
                  <c:x val="-0.1817458371862383"/>
                  <c:y val="0.18332231214729755"/>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7-B9BA-4C57-B034-2104895E71DD}"/>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xVal>
            <c:numRef>
              <c:f>'Mapas de calor'!$L$47</c:f>
              <c:numCache>
                <c:formatCode>General</c:formatCode>
                <c:ptCount val="1"/>
                <c:pt idx="0">
                  <c:v>4</c:v>
                </c:pt>
              </c:numCache>
            </c:numRef>
          </c:xVal>
          <c:yVal>
            <c:numRef>
              <c:f>'Mapas de calor'!$K$47</c:f>
              <c:numCache>
                <c:formatCode>General</c:formatCode>
                <c:ptCount val="1"/>
                <c:pt idx="0">
                  <c:v>1</c:v>
                </c:pt>
              </c:numCache>
            </c:numRef>
          </c:yVal>
          <c:smooth val="0"/>
          <c:extLst>
            <c:ext xmlns:c16="http://schemas.microsoft.com/office/drawing/2014/chart" uri="{C3380CC4-5D6E-409C-BE32-E72D297353CC}">
              <c16:uniqueId val="{00000068-B9BA-4C57-B034-2104895E71DD}"/>
            </c:ext>
          </c:extLst>
        </c:ser>
        <c:ser>
          <c:idx val="21"/>
          <c:order val="33"/>
          <c:tx>
            <c:strRef>
              <c:f>'Mapas de calor'!$J$48</c:f>
              <c:strCache>
                <c:ptCount val="1"/>
                <c:pt idx="0">
                  <c:v>ACPU-RC-1</c:v>
                </c:pt>
              </c:strCache>
            </c:strRef>
          </c:tx>
          <c:dLbls>
            <c:dLbl>
              <c:idx val="0"/>
              <c:layout>
                <c:manualLayout>
                  <c:x val="-7.051865253020044E-2"/>
                  <c:y val="0.1040477987863040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A-B9BA-4C57-B034-2104895E71DD}"/>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xVal>
            <c:numRef>
              <c:f>'Mapas de calor'!$L$48</c:f>
              <c:numCache>
                <c:formatCode>General</c:formatCode>
                <c:ptCount val="1"/>
                <c:pt idx="0">
                  <c:v>5</c:v>
                </c:pt>
              </c:numCache>
            </c:numRef>
          </c:xVal>
          <c:yVal>
            <c:numRef>
              <c:f>'Mapas de calor'!$K$48</c:f>
              <c:numCache>
                <c:formatCode>General</c:formatCode>
                <c:ptCount val="1"/>
                <c:pt idx="0">
                  <c:v>3</c:v>
                </c:pt>
              </c:numCache>
            </c:numRef>
          </c:yVal>
          <c:smooth val="0"/>
          <c:extLst>
            <c:ext xmlns:c16="http://schemas.microsoft.com/office/drawing/2014/chart" uri="{C3380CC4-5D6E-409C-BE32-E72D297353CC}">
              <c16:uniqueId val="{0000006B-B9BA-4C57-B034-2104895E71DD}"/>
            </c:ext>
          </c:extLst>
        </c:ser>
        <c:ser>
          <c:idx val="22"/>
          <c:order val="34"/>
          <c:tx>
            <c:strRef>
              <c:f>'Mapas de calor'!$J$49</c:f>
              <c:strCache>
                <c:ptCount val="1"/>
                <c:pt idx="0">
                  <c:v>ACPU-RC-2</c:v>
                </c:pt>
              </c:strCache>
            </c:strRef>
          </c:tx>
          <c:dLbls>
            <c:dLbl>
              <c:idx val="0"/>
              <c:layout>
                <c:manualLayout>
                  <c:x val="-0.18579135622995777"/>
                  <c:y val="0.1668067885304238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D-B9BA-4C57-B034-2104895E71DD}"/>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xVal>
            <c:numRef>
              <c:f>'Mapas de calor'!$L$49</c:f>
              <c:numCache>
                <c:formatCode>General</c:formatCode>
                <c:ptCount val="1"/>
                <c:pt idx="0">
                  <c:v>4</c:v>
                </c:pt>
              </c:numCache>
            </c:numRef>
          </c:xVal>
          <c:yVal>
            <c:numRef>
              <c:f>'Mapas de calor'!$K$49</c:f>
              <c:numCache>
                <c:formatCode>General</c:formatCode>
                <c:ptCount val="1"/>
                <c:pt idx="0">
                  <c:v>1</c:v>
                </c:pt>
              </c:numCache>
            </c:numRef>
          </c:yVal>
          <c:smooth val="0"/>
          <c:extLst>
            <c:ext xmlns:c16="http://schemas.microsoft.com/office/drawing/2014/chart" uri="{C3380CC4-5D6E-409C-BE32-E72D297353CC}">
              <c16:uniqueId val="{0000006E-B9BA-4C57-B034-2104895E71DD}"/>
            </c:ext>
          </c:extLst>
        </c:ser>
        <c:ser>
          <c:idx val="23"/>
          <c:order val="35"/>
          <c:tx>
            <c:strRef>
              <c:f>'Mapas de calor'!$J$50</c:f>
              <c:strCache>
                <c:ptCount val="1"/>
                <c:pt idx="0">
                  <c:v>MEPI-RC-2</c:v>
                </c:pt>
              </c:strCache>
            </c:strRef>
          </c:tx>
          <c:dLbls>
            <c:dLbl>
              <c:idx val="0"/>
              <c:layout>
                <c:manualLayout>
                  <c:x val="-0.18987624258509872"/>
                  <c:y val="2.807639014868522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0-B9BA-4C57-B034-2104895E71DD}"/>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xVal>
            <c:numRef>
              <c:f>'Mapas de calor'!$L$50</c:f>
              <c:numCache>
                <c:formatCode>General</c:formatCode>
                <c:ptCount val="1"/>
                <c:pt idx="0">
                  <c:v>4</c:v>
                </c:pt>
              </c:numCache>
            </c:numRef>
          </c:xVal>
          <c:yVal>
            <c:numRef>
              <c:f>'Mapas de calor'!$K$50</c:f>
              <c:numCache>
                <c:formatCode>General</c:formatCode>
                <c:ptCount val="1"/>
                <c:pt idx="0">
                  <c:v>1</c:v>
                </c:pt>
              </c:numCache>
            </c:numRef>
          </c:yVal>
          <c:smooth val="0"/>
          <c:extLst>
            <c:ext xmlns:c16="http://schemas.microsoft.com/office/drawing/2014/chart" uri="{C3380CC4-5D6E-409C-BE32-E72D297353CC}">
              <c16:uniqueId val="{00000071-B9BA-4C57-B034-2104895E71DD}"/>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02462917409192E-2"/>
          <c:y val="1.7336427186547215E-3"/>
          <c:w val="0.88158266923261741"/>
          <c:h val="0.99291081508199719"/>
        </c:manualLayout>
      </c:layout>
      <c:scatterChart>
        <c:scatterStyle val="lineMarker"/>
        <c:varyColors val="0"/>
        <c:ser>
          <c:idx val="0"/>
          <c:order val="0"/>
          <c:tx>
            <c:strRef>
              <c:f>'Mapas de calor'!$J$27</c:f>
              <c:strCache>
                <c:ptCount val="1"/>
                <c:pt idx="0">
                  <c:v>MEPI-RC-1</c:v>
                </c:pt>
              </c:strCache>
            </c:strRef>
          </c:tx>
          <c:dLbls>
            <c:dLbl>
              <c:idx val="0"/>
              <c:layout>
                <c:manualLayout>
                  <c:x val="-0.18133041751365087"/>
                  <c:y val="5.113395678490582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8B55-4D4D-881D-4874A36AD08E}"/>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calor'!$N$27</c:f>
              <c:numCache>
                <c:formatCode>General</c:formatCode>
                <c:ptCount val="1"/>
                <c:pt idx="0">
                  <c:v>4</c:v>
                </c:pt>
              </c:numCache>
            </c:numRef>
          </c:xVal>
          <c:yVal>
            <c:numRef>
              <c:f>'Mapas de calor'!$M$27</c:f>
              <c:numCache>
                <c:formatCode>General</c:formatCode>
                <c:ptCount val="1"/>
                <c:pt idx="0">
                  <c:v>1</c:v>
                </c:pt>
              </c:numCache>
            </c:numRef>
          </c:yVal>
          <c:smooth val="0"/>
          <c:extLst>
            <c:ext xmlns:c16="http://schemas.microsoft.com/office/drawing/2014/chart" uri="{C3380CC4-5D6E-409C-BE32-E72D297353CC}">
              <c16:uniqueId val="{00000005-8B55-4D4D-881D-4874A36AD08E}"/>
            </c:ext>
          </c:extLst>
        </c:ser>
        <c:ser>
          <c:idx val="2"/>
          <c:order val="1"/>
          <c:tx>
            <c:strRef>
              <c:f>'Mapas de calor'!$J$29</c:f>
              <c:strCache>
                <c:ptCount val="1"/>
                <c:pt idx="0">
                  <c:v>MASPS-RC-1</c:v>
                </c:pt>
              </c:strCache>
            </c:strRef>
          </c:tx>
          <c:dLbls>
            <c:dLbl>
              <c:idx val="0"/>
              <c:layout>
                <c:manualLayout>
                  <c:x val="-0.18205753349655757"/>
                  <c:y val="3.139113544481286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89FB-498F-8E2F-6BF6166F8AB7}"/>
                </c:ext>
              </c:extLst>
            </c:dLbl>
            <c:spPr>
              <a:noFill/>
              <a:ln>
                <a:noFill/>
              </a:ln>
              <a:effectLst/>
            </c:spPr>
            <c:txPr>
              <a:bodyPr wrap="square" lIns="38100" tIns="19050" rIns="38100" bIns="19050" anchor="ctr">
                <a:spAutoFit/>
              </a:bodyPr>
              <a:lstStyle/>
              <a:p>
                <a:pPr>
                  <a:defRPr b="1"/>
                </a:pPr>
                <a:endParaRPr lang="es-CO"/>
              </a:p>
            </c:txPr>
            <c:showLegendKey val="0"/>
            <c:showVal val="1"/>
            <c:showCatName val="0"/>
            <c:showSerName val="1"/>
            <c:showPercent val="0"/>
            <c:showBubbleSize val="0"/>
            <c:showLeaderLines val="0"/>
            <c:extLst>
              <c:ext xmlns:c15="http://schemas.microsoft.com/office/drawing/2012/chart" uri="{CE6537A1-D6FC-4f65-9D91-7224C49458BB}">
                <c15:showLeaderLines val="1"/>
              </c:ext>
            </c:extLst>
          </c:dLbls>
          <c:xVal>
            <c:numRef>
              <c:f>'Mapas de calor'!$N$29</c:f>
              <c:numCache>
                <c:formatCode>General</c:formatCode>
                <c:ptCount val="1"/>
                <c:pt idx="0">
                  <c:v>4</c:v>
                </c:pt>
              </c:numCache>
            </c:numRef>
          </c:xVal>
          <c:yVal>
            <c:numRef>
              <c:f>'Mapas de calor'!$M$29</c:f>
              <c:numCache>
                <c:formatCode>General</c:formatCode>
                <c:ptCount val="1"/>
                <c:pt idx="0">
                  <c:v>1</c:v>
                </c:pt>
              </c:numCache>
            </c:numRef>
          </c:yVal>
          <c:smooth val="0"/>
          <c:extLst>
            <c:ext xmlns:c16="http://schemas.microsoft.com/office/drawing/2014/chart" uri="{C3380CC4-5D6E-409C-BE32-E72D297353CC}">
              <c16:uniqueId val="{00000009-8B55-4D4D-881D-4874A36AD08E}"/>
            </c:ext>
          </c:extLst>
        </c:ser>
        <c:ser>
          <c:idx val="3"/>
          <c:order val="2"/>
          <c:tx>
            <c:strRef>
              <c:f>'Mapas de calor'!$J$30</c:f>
              <c:strCache>
                <c:ptCount val="1"/>
                <c:pt idx="0">
                  <c:v>ADJU-RC-1</c:v>
                </c:pt>
              </c:strCache>
            </c:strRef>
          </c:tx>
          <c:dLbls>
            <c:dLbl>
              <c:idx val="0"/>
              <c:layout>
                <c:manualLayout>
                  <c:x val="-9.199133273495623E-2"/>
                  <c:y val="3.808705284270878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80F5-42C6-8EB8-A136F73B3356}"/>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calor'!$N$30</c:f>
              <c:numCache>
                <c:formatCode>General</c:formatCode>
                <c:ptCount val="1"/>
                <c:pt idx="0">
                  <c:v>5</c:v>
                </c:pt>
              </c:numCache>
            </c:numRef>
          </c:xVal>
          <c:yVal>
            <c:numRef>
              <c:f>'Mapas de calor'!$M$30</c:f>
              <c:numCache>
                <c:formatCode>General</c:formatCode>
                <c:ptCount val="1"/>
                <c:pt idx="0">
                  <c:v>1</c:v>
                </c:pt>
              </c:numCache>
            </c:numRef>
          </c:yVal>
          <c:smooth val="0"/>
          <c:extLst>
            <c:ext xmlns:c16="http://schemas.microsoft.com/office/drawing/2014/chart" uri="{C3380CC4-5D6E-409C-BE32-E72D297353CC}">
              <c16:uniqueId val="{0000000A-8B55-4D4D-881D-4874A36AD08E}"/>
            </c:ext>
          </c:extLst>
        </c:ser>
        <c:ser>
          <c:idx val="5"/>
          <c:order val="3"/>
          <c:tx>
            <c:strRef>
              <c:f>'Mapas de calor'!$J$32</c:f>
              <c:strCache>
                <c:ptCount val="1"/>
                <c:pt idx="0">
                  <c:v>ETHU-RC-1</c:v>
                </c:pt>
              </c:strCache>
            </c:strRef>
          </c:tx>
          <c:dLbls>
            <c:dLbl>
              <c:idx val="0"/>
              <c:layout>
                <c:manualLayout>
                  <c:x val="-0.18361805606381751"/>
                  <c:y val="1.460443408876594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7-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calor'!$N$32</c:f>
              <c:numCache>
                <c:formatCode>General</c:formatCode>
                <c:ptCount val="1"/>
                <c:pt idx="0">
                  <c:v>4</c:v>
                </c:pt>
              </c:numCache>
            </c:numRef>
          </c:xVal>
          <c:yVal>
            <c:numRef>
              <c:f>'Mapas de calor'!$M$32</c:f>
              <c:numCache>
                <c:formatCode>General</c:formatCode>
                <c:ptCount val="1"/>
                <c:pt idx="0">
                  <c:v>1</c:v>
                </c:pt>
              </c:numCache>
            </c:numRef>
          </c:yVal>
          <c:smooth val="0"/>
          <c:extLst>
            <c:ext xmlns:c16="http://schemas.microsoft.com/office/drawing/2014/chart" uri="{C3380CC4-5D6E-409C-BE32-E72D297353CC}">
              <c16:uniqueId val="{0000000D-8B55-4D4D-881D-4874A36AD08E}"/>
            </c:ext>
          </c:extLst>
        </c:ser>
        <c:ser>
          <c:idx val="6"/>
          <c:order val="4"/>
          <c:tx>
            <c:strRef>
              <c:f>'Mapas de calor'!$J$33</c:f>
              <c:strCache>
                <c:ptCount val="1"/>
                <c:pt idx="0">
                  <c:v>ARCI-RC-1</c:v>
                </c:pt>
              </c:strCache>
            </c:strRef>
          </c:tx>
          <c:xVal>
            <c:numRef>
              <c:f>'Mapas de calor'!$N$33</c:f>
              <c:numCache>
                <c:formatCode>General</c:formatCode>
                <c:ptCount val="1"/>
                <c:pt idx="0">
                  <c:v>5</c:v>
                </c:pt>
              </c:numCache>
            </c:numRef>
          </c:xVal>
          <c:yVal>
            <c:numRef>
              <c:f>'Mapas de calor'!$M$33</c:f>
              <c:numCache>
                <c:formatCode>General</c:formatCode>
                <c:ptCount val="1"/>
                <c:pt idx="0">
                  <c:v>1</c:v>
                </c:pt>
              </c:numCache>
            </c:numRef>
          </c:yVal>
          <c:smooth val="0"/>
          <c:extLst>
            <c:ext xmlns:c16="http://schemas.microsoft.com/office/drawing/2014/chart" uri="{C3380CC4-5D6E-409C-BE32-E72D297353CC}">
              <c16:uniqueId val="{0000000E-8B55-4D4D-881D-4874A36AD08E}"/>
            </c:ext>
          </c:extLst>
        </c:ser>
        <c:ser>
          <c:idx val="7"/>
          <c:order val="5"/>
          <c:tx>
            <c:strRef>
              <c:f>'Mapas de calor'!$J$33</c:f>
              <c:strCache>
                <c:ptCount val="1"/>
                <c:pt idx="0">
                  <c:v>ARCI-RC-1</c:v>
                </c:pt>
              </c:strCache>
            </c:strRef>
          </c:tx>
          <c:dPt>
            <c:idx val="0"/>
            <c:bubble3D val="0"/>
            <c:extLst>
              <c:ext xmlns:c16="http://schemas.microsoft.com/office/drawing/2014/chart" uri="{C3380CC4-5D6E-409C-BE32-E72D297353CC}">
                <c16:uniqueId val="{00000035-8B55-4D4D-881D-4874A36AD08E}"/>
              </c:ext>
            </c:extLst>
          </c:dPt>
          <c:dLbls>
            <c:dLbl>
              <c:idx val="0"/>
              <c:layout>
                <c:manualLayout>
                  <c:x val="-0.10192601545533565"/>
                  <c:y val="6.12522177291079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calor'!$N$33</c:f>
              <c:numCache>
                <c:formatCode>General</c:formatCode>
                <c:ptCount val="1"/>
                <c:pt idx="0">
                  <c:v>5</c:v>
                </c:pt>
              </c:numCache>
            </c:numRef>
          </c:xVal>
          <c:yVal>
            <c:numRef>
              <c:f>'Mapas de calor'!$M$33</c:f>
              <c:numCache>
                <c:formatCode>General</c:formatCode>
                <c:ptCount val="1"/>
                <c:pt idx="0">
                  <c:v>1</c:v>
                </c:pt>
              </c:numCache>
            </c:numRef>
          </c:yVal>
          <c:smooth val="0"/>
          <c:extLst>
            <c:ext xmlns:c16="http://schemas.microsoft.com/office/drawing/2014/chart" uri="{C3380CC4-5D6E-409C-BE32-E72D297353CC}">
              <c16:uniqueId val="{00000010-8B55-4D4D-881D-4874A36AD08E}"/>
            </c:ext>
          </c:extLst>
        </c:ser>
        <c:ser>
          <c:idx val="8"/>
          <c:order val="6"/>
          <c:tx>
            <c:strRef>
              <c:f>'Mapas de calor'!$J$34</c:f>
              <c:strCache>
                <c:ptCount val="1"/>
                <c:pt idx="0">
                  <c:v>MRTI-RC-1</c:v>
                </c:pt>
              </c:strCache>
            </c:strRef>
          </c:tx>
          <c:dLbls>
            <c:dLbl>
              <c:idx val="0"/>
              <c:layout>
                <c:manualLayout>
                  <c:x val="-0.1827906355025038"/>
                  <c:y val="0.10593848142009761"/>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calor'!$N$34</c:f>
              <c:numCache>
                <c:formatCode>General</c:formatCode>
                <c:ptCount val="1"/>
                <c:pt idx="0">
                  <c:v>4</c:v>
                </c:pt>
              </c:numCache>
            </c:numRef>
          </c:xVal>
          <c:yVal>
            <c:numRef>
              <c:f>'Mapas de calor'!$M$34</c:f>
              <c:numCache>
                <c:formatCode>General</c:formatCode>
                <c:ptCount val="1"/>
                <c:pt idx="0">
                  <c:v>1</c:v>
                </c:pt>
              </c:numCache>
            </c:numRef>
          </c:yVal>
          <c:smooth val="0"/>
          <c:extLst>
            <c:ext xmlns:c16="http://schemas.microsoft.com/office/drawing/2014/chart" uri="{C3380CC4-5D6E-409C-BE32-E72D297353CC}">
              <c16:uniqueId val="{00000011-8B55-4D4D-881D-4874A36AD08E}"/>
            </c:ext>
          </c:extLst>
        </c:ser>
        <c:ser>
          <c:idx val="9"/>
          <c:order val="7"/>
          <c:tx>
            <c:strRef>
              <c:f>'Mapas de calor'!$J$35</c:f>
              <c:strCache>
                <c:ptCount val="1"/>
                <c:pt idx="0">
                  <c:v>MRTI-RC-2</c:v>
                </c:pt>
              </c:strCache>
            </c:strRef>
          </c:tx>
          <c:dPt>
            <c:idx val="0"/>
            <c:bubble3D val="0"/>
            <c:extLst>
              <c:ext xmlns:c16="http://schemas.microsoft.com/office/drawing/2014/chart" uri="{C3380CC4-5D6E-409C-BE32-E72D297353CC}">
                <c16:uniqueId val="{00000025-8B55-4D4D-881D-4874A36AD08E}"/>
              </c:ext>
            </c:extLst>
          </c:dPt>
          <c:dLbls>
            <c:dLbl>
              <c:idx val="0"/>
              <c:layout>
                <c:manualLayout>
                  <c:x val="-0.10087791858567292"/>
                  <c:y val="8.599652047299050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calor'!$N$35</c:f>
              <c:numCache>
                <c:formatCode>General</c:formatCode>
                <c:ptCount val="1"/>
                <c:pt idx="0">
                  <c:v>5</c:v>
                </c:pt>
              </c:numCache>
            </c:numRef>
          </c:xVal>
          <c:yVal>
            <c:numRef>
              <c:f>'Mapas de calor'!$M$35</c:f>
              <c:numCache>
                <c:formatCode>General</c:formatCode>
                <c:ptCount val="1"/>
                <c:pt idx="0">
                  <c:v>1</c:v>
                </c:pt>
              </c:numCache>
            </c:numRef>
          </c:yVal>
          <c:smooth val="0"/>
          <c:extLst>
            <c:ext xmlns:c16="http://schemas.microsoft.com/office/drawing/2014/chart" uri="{C3380CC4-5D6E-409C-BE32-E72D297353CC}">
              <c16:uniqueId val="{00000012-8B55-4D4D-881D-4874A36AD08E}"/>
            </c:ext>
          </c:extLst>
        </c:ser>
        <c:ser>
          <c:idx val="10"/>
          <c:order val="8"/>
          <c:tx>
            <c:strRef>
              <c:f>'Mapas de calor'!$J$36</c:f>
              <c:strCache>
                <c:ptCount val="1"/>
                <c:pt idx="0">
                  <c:v>ETIC-RC-1</c:v>
                </c:pt>
              </c:strCache>
            </c:strRef>
          </c:tx>
          <c:dLbls>
            <c:dLbl>
              <c:idx val="0"/>
              <c:layout>
                <c:manualLayout>
                  <c:x val="-0.17923397290294485"/>
                  <c:y val="8.60730523357992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calor'!$N$36</c:f>
              <c:numCache>
                <c:formatCode>General</c:formatCode>
                <c:ptCount val="1"/>
                <c:pt idx="0">
                  <c:v>4</c:v>
                </c:pt>
              </c:numCache>
            </c:numRef>
          </c:xVal>
          <c:yVal>
            <c:numRef>
              <c:f>'Mapas de calor'!$M$36</c:f>
              <c:numCache>
                <c:formatCode>General</c:formatCode>
                <c:ptCount val="1"/>
                <c:pt idx="0">
                  <c:v>1</c:v>
                </c:pt>
              </c:numCache>
            </c:numRef>
          </c:yVal>
          <c:smooth val="0"/>
          <c:extLst>
            <c:ext xmlns:c16="http://schemas.microsoft.com/office/drawing/2014/chart" uri="{C3380CC4-5D6E-409C-BE32-E72D297353CC}">
              <c16:uniqueId val="{00000013-8B55-4D4D-881D-4874A36AD08E}"/>
            </c:ext>
          </c:extLst>
        </c:ser>
        <c:ser>
          <c:idx val="11"/>
          <c:order val="9"/>
          <c:tx>
            <c:strRef>
              <c:f>'Mapas de calor'!$J$37</c:f>
              <c:strCache>
                <c:ptCount val="1"/>
                <c:pt idx="0">
                  <c:v>ADJU-RC-2</c:v>
                </c:pt>
              </c:strCache>
            </c:strRef>
          </c:tx>
          <c:dLbls>
            <c:dLbl>
              <c:idx val="0"/>
              <c:layout>
                <c:manualLayout>
                  <c:x val="-8.3689626440162035E-2"/>
                  <c:y val="1.65616739131597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05DD-4BA2-A1BF-5BA576BAD508}"/>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calor'!$N$37</c:f>
              <c:numCache>
                <c:formatCode>General</c:formatCode>
                <c:ptCount val="1"/>
                <c:pt idx="0">
                  <c:v>5</c:v>
                </c:pt>
              </c:numCache>
            </c:numRef>
          </c:xVal>
          <c:yVal>
            <c:numRef>
              <c:f>'Mapas de calor'!$M$37</c:f>
              <c:numCache>
                <c:formatCode>General</c:formatCode>
                <c:ptCount val="1"/>
                <c:pt idx="0">
                  <c:v>2</c:v>
                </c:pt>
              </c:numCache>
            </c:numRef>
          </c:yVal>
          <c:smooth val="0"/>
          <c:extLst>
            <c:ext xmlns:c16="http://schemas.microsoft.com/office/drawing/2014/chart" uri="{C3380CC4-5D6E-409C-BE32-E72D297353CC}">
              <c16:uniqueId val="{00000014-8B55-4D4D-881D-4874A36AD08E}"/>
            </c:ext>
          </c:extLst>
        </c:ser>
        <c:ser>
          <c:idx val="12"/>
          <c:order val="10"/>
          <c:tx>
            <c:strRef>
              <c:f>'Mapas de calor'!$J$38</c:f>
              <c:strCache>
                <c:ptCount val="1"/>
              </c:strCache>
            </c:strRef>
          </c:tx>
          <c:dLbls>
            <c:dLbl>
              <c:idx val="0"/>
              <c:layout>
                <c:manualLayout>
                  <c:x val="-0.17997156511868564"/>
                  <c:y val="0.18015392880424705"/>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9-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calor'!$N$38</c:f>
              <c:numCache>
                <c:formatCode>General</c:formatCode>
                <c:ptCount val="1"/>
              </c:numCache>
            </c:numRef>
          </c:xVal>
          <c:yVal>
            <c:numRef>
              <c:f>'Mapas de calor'!$M$38</c:f>
              <c:numCache>
                <c:formatCode>General</c:formatCode>
                <c:ptCount val="1"/>
              </c:numCache>
            </c:numRef>
          </c:yVal>
          <c:smooth val="0"/>
          <c:extLst>
            <c:ext xmlns:c16="http://schemas.microsoft.com/office/drawing/2014/chart" uri="{C3380CC4-5D6E-409C-BE32-E72D297353CC}">
              <c16:uniqueId val="{00000015-8B55-4D4D-881D-4874A36AD08E}"/>
            </c:ext>
          </c:extLst>
        </c:ser>
        <c:ser>
          <c:idx val="13"/>
          <c:order val="11"/>
          <c:tx>
            <c:strRef>
              <c:f>'Mapas de calor'!$J$39</c:f>
              <c:strCache>
                <c:ptCount val="1"/>
                <c:pt idx="0">
                  <c:v>ADOC-RC-1</c:v>
                </c:pt>
              </c:strCache>
            </c:strRef>
          </c:tx>
          <c:dLbls>
            <c:dLbl>
              <c:idx val="0"/>
              <c:layout>
                <c:manualLayout>
                  <c:x val="-0.18308656586136629"/>
                  <c:y val="0.123687485071723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calor'!$N$39</c:f>
              <c:numCache>
                <c:formatCode>General</c:formatCode>
                <c:ptCount val="1"/>
                <c:pt idx="0">
                  <c:v>4</c:v>
                </c:pt>
              </c:numCache>
            </c:numRef>
          </c:xVal>
          <c:yVal>
            <c:numRef>
              <c:f>'Mapas de calor'!$M$39</c:f>
              <c:numCache>
                <c:formatCode>General</c:formatCode>
                <c:ptCount val="1"/>
                <c:pt idx="0">
                  <c:v>1</c:v>
                </c:pt>
              </c:numCache>
            </c:numRef>
          </c:yVal>
          <c:smooth val="0"/>
          <c:extLst>
            <c:ext xmlns:c16="http://schemas.microsoft.com/office/drawing/2014/chart" uri="{C3380CC4-5D6E-409C-BE32-E72D297353CC}">
              <c16:uniqueId val="{00000016-8B55-4D4D-881D-4874A36AD08E}"/>
            </c:ext>
          </c:extLst>
        </c:ser>
        <c:ser>
          <c:idx val="14"/>
          <c:order val="12"/>
          <c:tx>
            <c:strRef>
              <c:f>'Mapas de calor'!$J$40</c:f>
              <c:strCache>
                <c:ptCount val="1"/>
                <c:pt idx="0">
                  <c:v>ASAD-RC-1</c:v>
                </c:pt>
              </c:strCache>
            </c:strRef>
          </c:tx>
          <c:dLbls>
            <c:dLbl>
              <c:idx val="0"/>
              <c:layout>
                <c:manualLayout>
                  <c:x val="-0.18135518187523347"/>
                  <c:y val="0.160075714823481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calor'!$N$40</c:f>
              <c:numCache>
                <c:formatCode>General</c:formatCode>
                <c:ptCount val="1"/>
                <c:pt idx="0">
                  <c:v>4</c:v>
                </c:pt>
              </c:numCache>
            </c:numRef>
          </c:xVal>
          <c:yVal>
            <c:numRef>
              <c:f>'Mapas de calor'!$M$40</c:f>
              <c:numCache>
                <c:formatCode>General</c:formatCode>
                <c:ptCount val="1"/>
                <c:pt idx="0">
                  <c:v>1</c:v>
                </c:pt>
              </c:numCache>
            </c:numRef>
          </c:yVal>
          <c:smooth val="0"/>
          <c:extLst>
            <c:ext xmlns:c16="http://schemas.microsoft.com/office/drawing/2014/chart" uri="{C3380CC4-5D6E-409C-BE32-E72D297353CC}">
              <c16:uniqueId val="{00000017-8B55-4D4D-881D-4874A36AD08E}"/>
            </c:ext>
          </c:extLst>
        </c:ser>
        <c:ser>
          <c:idx val="16"/>
          <c:order val="13"/>
          <c:tx>
            <c:strRef>
              <c:f>'Mapas de calor'!$J$43</c:f>
              <c:strCache>
                <c:ptCount val="1"/>
                <c:pt idx="0">
                  <c:v>EDEP-RC-1</c:v>
                </c:pt>
              </c:strCache>
            </c:strRef>
          </c:tx>
          <c:dLbls>
            <c:dLbl>
              <c:idx val="0"/>
              <c:layout>
                <c:manualLayout>
                  <c:x val="-9.539428749328914E-2"/>
                  <c:y val="0.1104035354330790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calor'!$N$43</c:f>
              <c:numCache>
                <c:formatCode>General</c:formatCode>
                <c:ptCount val="1"/>
                <c:pt idx="0">
                  <c:v>5</c:v>
                </c:pt>
              </c:numCache>
            </c:numRef>
          </c:xVal>
          <c:yVal>
            <c:numRef>
              <c:f>'Mapas de calor'!$M$43</c:f>
              <c:numCache>
                <c:formatCode>General</c:formatCode>
                <c:ptCount val="1"/>
                <c:pt idx="0">
                  <c:v>1</c:v>
                </c:pt>
              </c:numCache>
            </c:numRef>
          </c:yVal>
          <c:smooth val="0"/>
          <c:extLst>
            <c:ext xmlns:c16="http://schemas.microsoft.com/office/drawing/2014/chart" uri="{C3380CC4-5D6E-409C-BE32-E72D297353CC}">
              <c16:uniqueId val="{0000001D-8B55-4D4D-881D-4874A36AD08E}"/>
            </c:ext>
          </c:extLst>
        </c:ser>
        <c:ser>
          <c:idx val="17"/>
          <c:order val="14"/>
          <c:tx>
            <c:strRef>
              <c:f>'Mapas de calor'!$J$44</c:f>
              <c:strCache>
                <c:ptCount val="1"/>
                <c:pt idx="0">
                  <c:v>MRPI-RC-1</c:v>
                </c:pt>
              </c:strCache>
            </c:strRef>
          </c:tx>
          <c:dLbls>
            <c:dLbl>
              <c:idx val="0"/>
              <c:layout>
                <c:manualLayout>
                  <c:x val="-9.2839780469036182E-2"/>
                  <c:y val="2.15254012772868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E282-4401-8F14-BD8CC856AF92}"/>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calor'!$N$44</c:f>
              <c:numCache>
                <c:formatCode>General</c:formatCode>
                <c:ptCount val="1"/>
                <c:pt idx="0">
                  <c:v>5</c:v>
                </c:pt>
              </c:numCache>
            </c:numRef>
          </c:xVal>
          <c:yVal>
            <c:numRef>
              <c:f>'Mapas de calor'!$M$44</c:f>
              <c:numCache>
                <c:formatCode>General</c:formatCode>
                <c:ptCount val="1"/>
                <c:pt idx="0">
                  <c:v>1</c:v>
                </c:pt>
              </c:numCache>
            </c:numRef>
          </c:yVal>
          <c:smooth val="0"/>
          <c:extLst>
            <c:ext xmlns:c16="http://schemas.microsoft.com/office/drawing/2014/chart" uri="{C3380CC4-5D6E-409C-BE32-E72D297353CC}">
              <c16:uniqueId val="{0000001E-8B55-4D4D-881D-4874A36AD08E}"/>
            </c:ext>
          </c:extLst>
        </c:ser>
        <c:ser>
          <c:idx val="18"/>
          <c:order val="15"/>
          <c:tx>
            <c:strRef>
              <c:f>'Mapas de calor'!$J$45</c:f>
              <c:strCache>
                <c:ptCount val="1"/>
                <c:pt idx="0">
                  <c:v>AFIN-RC-1</c:v>
                </c:pt>
              </c:strCache>
            </c:strRef>
          </c:tx>
          <c:dLbls>
            <c:dLbl>
              <c:idx val="0"/>
              <c:layout>
                <c:manualLayout>
                  <c:x val="-9.9912784851298161E-2"/>
                  <c:y val="0.1305547530067765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calor'!$N$45</c:f>
              <c:numCache>
                <c:formatCode>General</c:formatCode>
                <c:ptCount val="1"/>
                <c:pt idx="0">
                  <c:v>5</c:v>
                </c:pt>
              </c:numCache>
            </c:numRef>
          </c:xVal>
          <c:yVal>
            <c:numRef>
              <c:f>'Mapas de calor'!$M$45</c:f>
              <c:numCache>
                <c:formatCode>General</c:formatCode>
                <c:ptCount val="1"/>
                <c:pt idx="0">
                  <c:v>1</c:v>
                </c:pt>
              </c:numCache>
            </c:numRef>
          </c:yVal>
          <c:smooth val="0"/>
          <c:extLst>
            <c:ext xmlns:c16="http://schemas.microsoft.com/office/drawing/2014/chart" uri="{C3380CC4-5D6E-409C-BE32-E72D297353CC}">
              <c16:uniqueId val="{0000001F-8B55-4D4D-881D-4874A36AD08E}"/>
            </c:ext>
          </c:extLst>
        </c:ser>
        <c:ser>
          <c:idx val="19"/>
          <c:order val="16"/>
          <c:tx>
            <c:strRef>
              <c:f>'Mapas de calor'!$J$46</c:f>
              <c:strCache>
                <c:ptCount val="1"/>
                <c:pt idx="0">
                  <c:v>AFIN-RC-2</c:v>
                </c:pt>
              </c:strCache>
            </c:strRef>
          </c:tx>
          <c:dLbls>
            <c:dLbl>
              <c:idx val="0"/>
              <c:layout>
                <c:manualLayout>
                  <c:x val="-0.17637082835330528"/>
                  <c:y val="0.1416087180091597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3-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calor'!$N$46</c:f>
              <c:numCache>
                <c:formatCode>General</c:formatCode>
                <c:ptCount val="1"/>
                <c:pt idx="0">
                  <c:v>4</c:v>
                </c:pt>
              </c:numCache>
            </c:numRef>
          </c:xVal>
          <c:yVal>
            <c:numRef>
              <c:f>'Mapas de calor'!$M$46</c:f>
              <c:numCache>
                <c:formatCode>General</c:formatCode>
                <c:ptCount val="1"/>
                <c:pt idx="0">
                  <c:v>1</c:v>
                </c:pt>
              </c:numCache>
            </c:numRef>
          </c:yVal>
          <c:smooth val="0"/>
          <c:extLst>
            <c:ext xmlns:c16="http://schemas.microsoft.com/office/drawing/2014/chart" uri="{C3380CC4-5D6E-409C-BE32-E72D297353CC}">
              <c16:uniqueId val="{00000020-8B55-4D4D-881D-4874A36AD08E}"/>
            </c:ext>
          </c:extLst>
        </c:ser>
        <c:ser>
          <c:idx val="20"/>
          <c:order val="17"/>
          <c:tx>
            <c:strRef>
              <c:f>'Mapas de calor'!$J$47</c:f>
              <c:strCache>
                <c:ptCount val="1"/>
                <c:pt idx="0">
                  <c:v>ASAD-RC-2</c:v>
                </c:pt>
              </c:strCache>
            </c:strRef>
          </c:tx>
          <c:dLbls>
            <c:dLbl>
              <c:idx val="0"/>
              <c:layout>
                <c:manualLayout>
                  <c:x val="-0.17207981340491152"/>
                  <c:y val="0.1887286573868340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calor'!$N$47</c:f>
              <c:numCache>
                <c:formatCode>General</c:formatCode>
                <c:ptCount val="1"/>
                <c:pt idx="0">
                  <c:v>4</c:v>
                </c:pt>
              </c:numCache>
            </c:numRef>
          </c:xVal>
          <c:yVal>
            <c:numRef>
              <c:f>'Mapas de calor'!$M$47</c:f>
              <c:numCache>
                <c:formatCode>General</c:formatCode>
                <c:ptCount val="1"/>
                <c:pt idx="0">
                  <c:v>1</c:v>
                </c:pt>
              </c:numCache>
            </c:numRef>
          </c:yVal>
          <c:smooth val="0"/>
          <c:extLst>
            <c:ext xmlns:c16="http://schemas.microsoft.com/office/drawing/2014/chart" uri="{C3380CC4-5D6E-409C-BE32-E72D297353CC}">
              <c16:uniqueId val="{00000021-8B55-4D4D-881D-4874A36AD08E}"/>
            </c:ext>
          </c:extLst>
        </c:ser>
        <c:ser>
          <c:idx val="21"/>
          <c:order val="18"/>
          <c:tx>
            <c:strRef>
              <c:f>'Mapas de calor'!$J$48</c:f>
              <c:strCache>
                <c:ptCount val="1"/>
                <c:pt idx="0">
                  <c:v>ACPU-RC-1</c:v>
                </c:pt>
              </c:strCache>
            </c:strRef>
          </c:tx>
          <c:dLbls>
            <c:dLbl>
              <c:idx val="0"/>
              <c:layout>
                <c:manualLayout>
                  <c:x val="-9.4851035679302836E-2"/>
                  <c:y val="0.1517236057210933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calor'!$N$48</c:f>
              <c:numCache>
                <c:formatCode>General</c:formatCode>
                <c:ptCount val="1"/>
                <c:pt idx="0">
                  <c:v>5</c:v>
                </c:pt>
              </c:numCache>
            </c:numRef>
          </c:xVal>
          <c:yVal>
            <c:numRef>
              <c:f>'Mapas de calor'!$M$48</c:f>
              <c:numCache>
                <c:formatCode>General</c:formatCode>
                <c:ptCount val="1"/>
                <c:pt idx="0">
                  <c:v>1</c:v>
                </c:pt>
              </c:numCache>
            </c:numRef>
          </c:yVal>
          <c:smooth val="0"/>
          <c:extLst>
            <c:ext xmlns:c16="http://schemas.microsoft.com/office/drawing/2014/chart" uri="{C3380CC4-5D6E-409C-BE32-E72D297353CC}">
              <c16:uniqueId val="{00000028-8B55-4D4D-881D-4874A36AD08E}"/>
            </c:ext>
          </c:extLst>
        </c:ser>
        <c:ser>
          <c:idx val="22"/>
          <c:order val="19"/>
          <c:tx>
            <c:strRef>
              <c:f>'Mapas de calor'!$J$49</c:f>
              <c:strCache>
                <c:ptCount val="1"/>
                <c:pt idx="0">
                  <c:v>ACPU-RC-2</c:v>
                </c:pt>
              </c:strCache>
            </c:strRef>
          </c:tx>
          <c:dLbls>
            <c:dLbl>
              <c:idx val="0"/>
              <c:layout>
                <c:manualLayout>
                  <c:x val="-0.17448575605390182"/>
                  <c:y val="0.1759892774800097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calor'!$N$49</c:f>
              <c:numCache>
                <c:formatCode>General</c:formatCode>
                <c:ptCount val="1"/>
                <c:pt idx="0">
                  <c:v>4</c:v>
                </c:pt>
              </c:numCache>
            </c:numRef>
          </c:xVal>
          <c:yVal>
            <c:numRef>
              <c:f>'Mapas de calor'!$M$49</c:f>
              <c:numCache>
                <c:formatCode>General</c:formatCode>
                <c:ptCount val="1"/>
                <c:pt idx="0">
                  <c:v>1</c:v>
                </c:pt>
              </c:numCache>
            </c:numRef>
          </c:yVal>
          <c:smooth val="0"/>
          <c:extLst>
            <c:ext xmlns:c16="http://schemas.microsoft.com/office/drawing/2014/chart" uri="{C3380CC4-5D6E-409C-BE32-E72D297353CC}">
              <c16:uniqueId val="{00000029-8B55-4D4D-881D-4874A36AD08E}"/>
            </c:ext>
          </c:extLst>
        </c:ser>
        <c:ser>
          <c:idx val="23"/>
          <c:order val="20"/>
          <c:tx>
            <c:strRef>
              <c:f>'Mapas de calor'!$J$50</c:f>
              <c:strCache>
                <c:ptCount val="1"/>
                <c:pt idx="0">
                  <c:v>MEPI-RC-2</c:v>
                </c:pt>
              </c:strCache>
            </c:strRef>
          </c:tx>
          <c:dLbls>
            <c:dLbl>
              <c:idx val="0"/>
              <c:layout>
                <c:manualLayout>
                  <c:x val="-0.18136749563164617"/>
                  <c:y val="6.60008022075961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calor'!$N$50</c:f>
              <c:numCache>
                <c:formatCode>General</c:formatCode>
                <c:ptCount val="1"/>
                <c:pt idx="0">
                  <c:v>4</c:v>
                </c:pt>
              </c:numCache>
            </c:numRef>
          </c:xVal>
          <c:yVal>
            <c:numRef>
              <c:f>'Mapas de calor'!$M$50</c:f>
              <c:numCache>
                <c:formatCode>General</c:formatCode>
                <c:ptCount val="1"/>
                <c:pt idx="0">
                  <c:v>1</c:v>
                </c:pt>
              </c:numCache>
            </c:numRef>
          </c:yVal>
          <c:smooth val="0"/>
          <c:extLst>
            <c:ext xmlns:c16="http://schemas.microsoft.com/office/drawing/2014/chart" uri="{C3380CC4-5D6E-409C-BE32-E72D297353CC}">
              <c16:uniqueId val="{0000002A-8B55-4D4D-881D-4874A36AD08E}"/>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chart" Target="../charts/chart7.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11906</xdr:colOff>
      <xdr:row>18</xdr:row>
      <xdr:rowOff>19844</xdr:rowOff>
    </xdr:from>
    <xdr:to>
      <xdr:col>9</xdr:col>
      <xdr:colOff>735806</xdr:colOff>
      <xdr:row>40</xdr:row>
      <xdr:rowOff>140494</xdr:rowOff>
    </xdr:to>
    <xdr:graphicFrame macro="">
      <xdr:nvGraphicFramePr>
        <xdr:cNvPr id="2" name="Gráfico 1">
          <a:extLst>
            <a:ext uri="{FF2B5EF4-FFF2-40B4-BE49-F238E27FC236}">
              <a16:creationId xmlns:a16="http://schemas.microsoft.com/office/drawing/2014/main" id="{AA6A15FB-D550-5A5B-B167-3F53CECB40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23813</xdr:rowOff>
    </xdr:from>
    <xdr:to>
      <xdr:col>9</xdr:col>
      <xdr:colOff>666750</xdr:colOff>
      <xdr:row>15</xdr:row>
      <xdr:rowOff>163512</xdr:rowOff>
    </xdr:to>
    <xdr:graphicFrame macro="">
      <xdr:nvGraphicFramePr>
        <xdr:cNvPr id="3" name="Gráfico 2">
          <a:extLst>
            <a:ext uri="{FF2B5EF4-FFF2-40B4-BE49-F238E27FC236}">
              <a16:creationId xmlns:a16="http://schemas.microsoft.com/office/drawing/2014/main" id="{C46AAF73-0D84-7DED-AA97-FB30CDEFDA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44</xdr:row>
      <xdr:rowOff>1585</xdr:rowOff>
    </xdr:from>
    <xdr:to>
      <xdr:col>9</xdr:col>
      <xdr:colOff>742950</xdr:colOff>
      <xdr:row>64</xdr:row>
      <xdr:rowOff>88104</xdr:rowOff>
    </xdr:to>
    <xdr:graphicFrame macro="">
      <xdr:nvGraphicFramePr>
        <xdr:cNvPr id="4" name="Gráfico 3">
          <a:extLst>
            <a:ext uri="{FF2B5EF4-FFF2-40B4-BE49-F238E27FC236}">
              <a16:creationId xmlns:a16="http://schemas.microsoft.com/office/drawing/2014/main" id="{4D7C2EBE-32E9-1551-AB78-1C0A22F04C2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xdr:colOff>
      <xdr:row>3</xdr:row>
      <xdr:rowOff>27214</xdr:rowOff>
    </xdr:from>
    <xdr:to>
      <xdr:col>7</xdr:col>
      <xdr:colOff>209551</xdr:colOff>
      <xdr:row>8</xdr:row>
      <xdr:rowOff>57150</xdr:rowOff>
    </xdr:to>
    <xdr:graphicFrame macro="">
      <xdr:nvGraphicFramePr>
        <xdr:cNvPr id="2" name="Chart 6">
          <a:extLst>
            <a:ext uri="{FF2B5EF4-FFF2-40B4-BE49-F238E27FC236}">
              <a16:creationId xmlns:a16="http://schemas.microsoft.com/office/drawing/2014/main" id="{9437EF6D-5064-4248-9620-91EB307F11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580161</xdr:colOff>
      <xdr:row>3</xdr:row>
      <xdr:rowOff>27214</xdr:rowOff>
    </xdr:from>
    <xdr:to>
      <xdr:col>15</xdr:col>
      <xdr:colOff>114303</xdr:colOff>
      <xdr:row>8</xdr:row>
      <xdr:rowOff>0</xdr:rowOff>
    </xdr:to>
    <xdr:graphicFrame macro="">
      <xdr:nvGraphicFramePr>
        <xdr:cNvPr id="3" name="Chart 6">
          <a:extLst>
            <a:ext uri="{FF2B5EF4-FFF2-40B4-BE49-F238E27FC236}">
              <a16:creationId xmlns:a16="http://schemas.microsoft.com/office/drawing/2014/main" id="{474DDC38-91E6-47C5-8DC1-40119B1FC5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4763</xdr:colOff>
      <xdr:row>14</xdr:row>
      <xdr:rowOff>261939</xdr:rowOff>
    </xdr:from>
    <xdr:to>
      <xdr:col>7</xdr:col>
      <xdr:colOff>83343</xdr:colOff>
      <xdr:row>20</xdr:row>
      <xdr:rowOff>59531</xdr:rowOff>
    </xdr:to>
    <xdr:graphicFrame macro="">
      <xdr:nvGraphicFramePr>
        <xdr:cNvPr id="4" name="Chart 6">
          <a:extLst>
            <a:ext uri="{FF2B5EF4-FFF2-40B4-BE49-F238E27FC236}">
              <a16:creationId xmlns:a16="http://schemas.microsoft.com/office/drawing/2014/main" id="{F1EDBB90-935C-4CA8-B7CE-DC22566659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678654</xdr:colOff>
      <xdr:row>14</xdr:row>
      <xdr:rowOff>261936</xdr:rowOff>
    </xdr:from>
    <xdr:to>
      <xdr:col>15</xdr:col>
      <xdr:colOff>219075</xdr:colOff>
      <xdr:row>20</xdr:row>
      <xdr:rowOff>38100</xdr:rowOff>
    </xdr:to>
    <xdr:graphicFrame macro="">
      <xdr:nvGraphicFramePr>
        <xdr:cNvPr id="6" name="Chart 6">
          <a:extLst>
            <a:ext uri="{FF2B5EF4-FFF2-40B4-BE49-F238E27FC236}">
              <a16:creationId xmlns:a16="http://schemas.microsoft.com/office/drawing/2014/main" id="{3E42E3B6-AA73-4AD8-AC71-354D24F82C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1823357</xdr:colOff>
      <xdr:row>333</xdr:row>
      <xdr:rowOff>861170</xdr:rowOff>
    </xdr:from>
    <xdr:to>
      <xdr:col>15</xdr:col>
      <xdr:colOff>20592</xdr:colOff>
      <xdr:row>335</xdr:row>
      <xdr:rowOff>637442</xdr:rowOff>
    </xdr:to>
    <xdr:sp macro="" textlink="">
      <xdr:nvSpPr>
        <xdr:cNvPr id="3" name="CuadroTexto 2">
          <a:extLst>
            <a:ext uri="{FF2B5EF4-FFF2-40B4-BE49-F238E27FC236}">
              <a16:creationId xmlns:a16="http://schemas.microsoft.com/office/drawing/2014/main" id="{A0961385-FE09-4E04-8C49-6A5AC83901A9}"/>
            </a:ext>
          </a:extLst>
        </xdr:cNvPr>
        <xdr:cNvSpPr txBox="1"/>
      </xdr:nvSpPr>
      <xdr:spPr>
        <a:xfrm rot="19248834">
          <a:off x="6681107" y="66161849"/>
          <a:ext cx="10743021" cy="2252772"/>
        </a:xfrm>
        <a:prstGeom prst="rect">
          <a:avLst/>
        </a:prstGeom>
        <a:solidFill>
          <a:schemeClr val="accent4"/>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4400">
              <a:solidFill>
                <a:srgbClr val="FF0000"/>
              </a:solidFill>
            </a:rPr>
            <a:t>En actualización y homologación</a:t>
          </a:r>
        </a:p>
        <a:p>
          <a:r>
            <a:rPr lang="es-CO" sz="4400">
              <a:solidFill>
                <a:srgbClr val="FF0000"/>
              </a:solidFill>
            </a:rPr>
            <a:t>Decreto 1292/2021 y nuevo Mapa de procesos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delaparra\OneDrive%20-%20Instituto%20Nacional%20de%20Vias%20-%20INVIAS\1.%20TELETRABAJO%202020\2021\0.%20RIESGOS\1.%20MIGRACI&#210;N%20A%20HOJAS%20DE%20TRABAJO\hojas%20de%20trabajo%20Riesg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siòn Objetivos"/>
      <sheetName val="Riesgos de corrupciòn"/>
      <sheetName val="Riesgos de Gestiòn"/>
      <sheetName val="Monitoreo RC"/>
      <sheetName val="Monitoreo RG"/>
      <sheetName val="CUADRO DE MANDO RG"/>
      <sheetName val="CUADRO DE MANDO RC"/>
    </sheetNames>
    <sheetDataSet>
      <sheetData sheetId="0">
        <row r="6">
          <cell r="A6" t="str">
            <v>DIRECCIONAMIENTO ESTRATEGICO Y PLANEACION INSTITUCIONAL</v>
          </cell>
          <cell r="B6" t="str">
            <v>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v>
          </cell>
        </row>
        <row r="7">
          <cell r="A7" t="str">
            <v>GESTION DE TECNOLOGIAS DE LA INFORMACION Y COMUNICACIONES</v>
          </cell>
          <cell r="B7" t="str">
            <v>Posibilidad de afectación  económica y Reputacional por baja capacidad de prevención, detección y respuesta de recuperación de las capacidades de Tecnologías de la Información y las Telecomunicaciones - TIC, cuando se presenta una interrupción o falla en los servicios - Plan de recuperación de desastres</v>
          </cell>
        </row>
        <row r="8">
          <cell r="A8" t="str">
            <v>GESTIÓN DEL TALENTO HUMANO</v>
          </cell>
          <cell r="B8" t="str">
            <v>Establecer los lineamientos estratégicos del desarrollo integral del talento humano, dentro del  ciclo del servidor público (ingreso, desarrollo y retiro), en pro del fortalecimiento institucional y la creación del valor público.</v>
          </cell>
        </row>
        <row r="9">
          <cell r="A9" t="str">
            <v>GESTIÓN, MODERNIZACIÓN Y REGULACIÓN NORMATIVA DE LA INFRAESTRUCTURA DE TRANSPORTE</v>
          </cell>
          <cell r="B9" t="str">
            <v>Desarrollar los estudios, control de estaciones de peajes y pesajes, otorgamiento de permisos de competencia del Instituto, regulaciones  e incorporación de tecnologías óptimas para el sector y generar estadísticas para la toma de decisiones, que contribuyan a la conectividad y competitividad territorial y nacional, en la infraestructura carretera, fluvial, férrea y marítima a cargo del INVIAS.</v>
          </cell>
        </row>
        <row r="10">
          <cell r="A10" t="str">
            <v>GESTIÓN AMBIENTAL, SOCIAL, PREDIAL Y DE SOSTENIBILIDAD</v>
          </cell>
          <cell r="B10" t="str">
            <v>Coordinar el  cumplimiento de la gestión ambiental, social, predial y de sostenibilidad de los proyectos de Infraestructura de Transporte vial, fluvial, marítimo y férreo acorde con la normatividad vigente y gobernanza, para mejorar la calidad de vida de la población y conservar el entorno natural.</v>
          </cell>
        </row>
        <row r="11">
          <cell r="A11" t="str">
            <v xml:space="preserve">GESTIÓN DEL RIESGO EN LA INFRAESTRUCTURA DE TRANSPORTE </v>
          </cell>
          <cell r="B11" t="str">
            <v>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v>
          </cell>
        </row>
        <row r="12">
          <cell r="A12" t="str">
            <v>GESTIÓN DE LA INFRAESTRUCTURA VIAL</v>
          </cell>
          <cell r="B12" t="str">
            <v>Dirigir la planificación, estructuración, ejecución y supervisión de proyectos de infraestructura de la red vial, en sus modos carretero, férreo, fluvial y marítimo en el marco de la misión del Instituto.</v>
          </cell>
        </row>
        <row r="13">
          <cell r="A13" t="str">
            <v>CONTROL FINANCIERO Y CONTABLE</v>
          </cell>
          <cell r="B13" t="str">
            <v>Controlar los recursos financieros asignados, con el recibo de la información y su oportuna revisión, registro y verificación, para generar informes y estados financieros razonables, que sirvan de insumo para la toma de decisiones</v>
          </cell>
        </row>
        <row r="14">
          <cell r="A14" t="str">
            <v>PROGRAMA DE SEGURIDAD EN CARRETERAS NACIONALES</v>
          </cell>
          <cell r="B14" t="str">
            <v>Contribuir a la seguridad ciudadana en las carreteras nacionales, mediante el desarrollo de alianzas interinstitucionales, el uso de la tecnología y apoyados en la fuerza pública; propendiendo por mejorar la transitabilidad y movilidad de los usuarios</v>
          </cell>
        </row>
        <row r="15">
          <cell r="A15" t="str">
            <v>GESTIÓN LEGAL Y DEFENSA JUDICIAL</v>
          </cell>
          <cell r="B15" t="str">
            <v>Asesorar dentro de la legalidad de manera oportuna la defensa jurídica de la entidad, facilitando la toma de decisiones administrativas en protección del patrimonio público y en garantía de los derechos constitucionales</v>
          </cell>
        </row>
        <row r="16">
          <cell r="A16" t="str">
            <v>GESTIÓN CONTRACTUAL</v>
          </cell>
          <cell r="B16" t="str">
            <v>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v>
          </cell>
        </row>
        <row r="17">
          <cell r="A17" t="str">
            <v>ADMINISTACIÓN DE BIENES Y SERVICIOS</v>
          </cell>
          <cell r="B17" t="str">
            <v>Garantizar la administración de  los bienes y la prestación de servicios de apoyo para el funcionamiento y operación  de la Entidad, bajo el marco normativo  que  apoye el desempeño de los procesos y al cumplimiento de la misión institucional.</v>
          </cell>
        </row>
        <row r="18">
          <cell r="A18" t="str">
            <v>EVALUACIÓN Y SEGUIMIENTO</v>
          </cell>
          <cell r="B18" t="str">
            <v>Atender oportunamente a nuestros grupos de valor a través de los diferentes canales de atención para garantizar el acceso a los trámites y servicios de la entidad en cada vigencia, con el fin de generar una buena imagen institucional.</v>
          </cell>
        </row>
        <row r="19">
          <cell r="A19" t="str">
            <v>SERVICIO AL CIUDADANO</v>
          </cell>
          <cell r="B19" t="str">
            <v>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 los roles establecidos por la norma y el esquema de las líneas de defensa.</v>
          </cell>
        </row>
      </sheetData>
      <sheetData sheetId="1">
        <row r="34">
          <cell r="H34" t="str">
            <v>Métodos de trabajo</v>
          </cell>
        </row>
        <row r="35">
          <cell r="H35" t="str">
            <v>Mano de Obra</v>
          </cell>
        </row>
        <row r="36">
          <cell r="H36" t="str">
            <v>Materiales</v>
          </cell>
        </row>
        <row r="37">
          <cell r="H37" t="str">
            <v>Maquinaria</v>
          </cell>
        </row>
        <row r="38">
          <cell r="H38" t="str">
            <v>Medición</v>
          </cell>
        </row>
        <row r="39">
          <cell r="H39" t="str">
            <v>Medio Ambiente</v>
          </cell>
        </row>
        <row r="91">
          <cell r="C91" t="str">
            <v>Casi seguro</v>
          </cell>
        </row>
        <row r="92">
          <cell r="C92" t="str">
            <v>Probable</v>
          </cell>
        </row>
        <row r="93">
          <cell r="C93" t="str">
            <v>Posible</v>
          </cell>
        </row>
        <row r="94">
          <cell r="C94" t="str">
            <v>Improbable</v>
          </cell>
        </row>
        <row r="95">
          <cell r="C95" t="str">
            <v>Rara vez</v>
          </cell>
        </row>
      </sheetData>
      <sheetData sheetId="2">
        <row r="100">
          <cell r="C100" t="str">
            <v>Afectación menor a 10 SMLMV .</v>
          </cell>
          <cell r="D100" t="str">
            <v>El riesgo afecta la imagen de algún área de la organización.</v>
          </cell>
        </row>
        <row r="101">
          <cell r="C101" t="str">
            <v>Entre 10 y 50 SMLMV.</v>
          </cell>
          <cell r="D101" t="str">
            <v>El riesgo afecta la imagen de la entidad internamente, de conocimiento general nivel interno, de junta directiva y accionistas y/o de proveedores.</v>
          </cell>
        </row>
        <row r="102">
          <cell r="C102" t="str">
            <v>Entre 51 y 100 SMLMV.</v>
          </cell>
          <cell r="D102" t="str">
            <v>El riesgo afecta la imagen de la entidad con algunos usuarios de relevancia frente al logro de los objetivos.</v>
          </cell>
        </row>
        <row r="103">
          <cell r="C103" t="str">
            <v>Entre 101 y 500 SMLMV.</v>
          </cell>
          <cell r="D103" t="str">
            <v>El riesgo afecta la imagen de la entidad con efecto publicitario sostenido a nivel de sector administrativo, nivel departamental o municipal.</v>
          </cell>
        </row>
        <row r="104">
          <cell r="C104" t="str">
            <v>Mayor a 501 SMLMV.</v>
          </cell>
          <cell r="D104" t="str">
            <v>El riesgo afecta la imagen de la entidad a nivel nacional, con efecto publicitario sostenido a nivel país.</v>
          </cell>
        </row>
      </sheetData>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Johana De la Parra Rivero" id="{DCE2B1DA-996F-43F5-A281-F658C91B9FE5}" userId="S::jdelaparra@invias.gov.co::f8bd95ab-1c42-4b64-baad-bf3b703ab80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1-04-22T13:47:49.46" personId="{DCE2B1DA-996F-43F5-A281-F658C91B9FE5}" id="{0D379C68-C1D2-42D5-8BD2-54504C4EEDA9}">
    <text>En orden de migración y/o documentación de nuevos riesgos</text>
  </threadedComment>
  <threadedComment ref="A175" dT="2021-04-22T13:47:49.46" personId="{DCE2B1DA-996F-43F5-A281-F658C91B9FE5}" id="{92719F2A-F8EC-49DB-9596-E55236FDBCD0}">
    <text>En orden de migración y/o documentación de nuevos riesgos</text>
  </threadedComment>
  <threadedComment ref="A332" dT="2021-04-22T13:47:49.46" personId="{DCE2B1DA-996F-43F5-A281-F658C91B9FE5}" id="{08EB587E-9087-40CF-BED7-8B927AED0386}">
    <text>En orden de migración y/o documentación de nuevos riesgos</text>
  </threadedComment>
</ThreadedComments>
</file>

<file path=xl/threadedComments/threadedComment2.xml><?xml version="1.0" encoding="utf-8"?>
<ThreadedComments xmlns="http://schemas.microsoft.com/office/spreadsheetml/2018/threadedcomments" xmlns:x="http://schemas.openxmlformats.org/spreadsheetml/2006/main">
  <threadedComment ref="X4" dT="2021-12-03T15:50:42.77" personId="{DCE2B1DA-996F-43F5-A281-F658C91B9FE5}" id="{BE7F8443-FDF6-4511-BB72-08A0C7160B8A}">
    <text>Tomado del correo de la ing Connie del 26/11 a las 6:48</text>
  </threadedComment>
  <threadedComment ref="Y4" dT="2021-12-03T15:48:43.17" personId="{DCE2B1DA-996F-43F5-A281-F658C91B9FE5}" id="{EDC3AB50-F81E-4734-B031-91DE05ACFBB8}">
    <text>Tenía fechas de 2021</text>
  </threadedComment>
  <threadedComment ref="AA4" dT="2021-12-03T15:48:56.49" personId="{DCE2B1DA-996F-43F5-A281-F658C91B9FE5}" id="{15A093BF-300B-40E5-8830-79F9806B7242}">
    <text>Tenía fechas de 2021</text>
  </threadedComment>
  <threadedComment ref="X5" dT="2021-12-03T15:50:51.08" personId="{DCE2B1DA-996F-43F5-A281-F658C91B9FE5}" id="{9833A1D3-E90D-4E1E-AAB2-85AC8C4F1EDD}">
    <text>Tomado del correo de la ing Connie del 26/11 a las 6:48</text>
  </threadedComment>
  <threadedComment ref="Y5" dT="2021-12-03T15:48:47.52" personId="{DCE2B1DA-996F-43F5-A281-F658C91B9FE5}" id="{1613B9B2-129C-4075-8E72-A5066D6D57ED}">
    <text>Tenía fechas de 2021</text>
  </threadedComment>
  <threadedComment ref="AA5" dT="2021-12-03T15:49:02.24" personId="{DCE2B1DA-996F-43F5-A281-F658C91B9FE5}" id="{82644AD8-8CA5-48F2-95C6-665D46BD2A00}">
    <text>Tenía fechas de 2021</text>
  </threadedComment>
  <threadedComment ref="V9" dT="2021-12-03T15:50:07.73" personId="{DCE2B1DA-996F-43F5-A281-F658C91B9FE5}" id="{61CADA94-DB89-4209-AC65-5431886BCC4B}">
    <text>Tomado del correo de la ing Connie del 26/11 a las 6:48</text>
  </threadedComment>
  <threadedComment ref="W9" dT="2021-12-03T15:50:33.27" personId="{DCE2B1DA-996F-43F5-A281-F658C91B9FE5}" id="{5887AA5F-C718-4BFF-A772-2BA53D7847D3}">
    <text>Tomado del correo de la ing Connie del 26/11 a las 6:48</text>
  </threadedComment>
  <threadedComment ref="X9" dT="2021-12-03T15:50:42.77" personId="{DCE2B1DA-996F-43F5-A281-F658C91B9FE5}" id="{9626E062-279D-4D2E-BC50-DB6739D48637}">
    <text>Tomado del correo de la ing Connie del 26/11 a las 6:48</text>
  </threadedComment>
  <threadedComment ref="Y9" dT="2021-12-03T15:48:43.17" personId="{DCE2B1DA-996F-43F5-A281-F658C91B9FE5}" id="{82FC4E65-422E-45DA-9467-8AAA2F8CB214}">
    <text>Tenía fechas de 2021</text>
  </threadedComment>
  <threadedComment ref="AA9" dT="2021-12-03T15:48:56.49" personId="{DCE2B1DA-996F-43F5-A281-F658C91B9FE5}" id="{752BB1D2-E327-4B8B-A23F-01592F852A27}">
    <text>Tenía fechas de 2021</text>
  </threadedComment>
  <threadedComment ref="V10" dT="2021-12-03T15:50:14.88" personId="{DCE2B1DA-996F-43F5-A281-F658C91B9FE5}" id="{098E9436-CCA6-4FC3-8C59-0CB82A80A1E5}">
    <text>Tomado del correo de la ing Connie del 26/11 a las 6:48</text>
  </threadedComment>
  <threadedComment ref="W10" dT="2021-12-03T15:50:38.00" personId="{DCE2B1DA-996F-43F5-A281-F658C91B9FE5}" id="{A366FB14-7B53-4C1D-A34E-676A5EF55E28}">
    <text>Tomado del correo de la ing Connie del 26/11 a las 6:48</text>
  </threadedComment>
  <threadedComment ref="X10" dT="2021-12-03T15:50:51.08" personId="{DCE2B1DA-996F-43F5-A281-F658C91B9FE5}" id="{068070FC-F61E-4299-941A-DEC22926802D}">
    <text>Tomado del correo de la ing Connie del 26/11 a las 6:48</text>
  </threadedComment>
  <threadedComment ref="Y10" dT="2021-12-03T15:48:47.52" personId="{DCE2B1DA-996F-43F5-A281-F658C91B9FE5}" id="{575A4C5C-6B82-4CD5-953B-3D42DCC6F94F}">
    <text>Tenía fechas de 2021</text>
  </threadedComment>
  <threadedComment ref="AA10" dT="2021-12-03T15:49:02.24" personId="{DCE2B1DA-996F-43F5-A281-F658C91B9FE5}" id="{61A7A4F4-82E3-4B70-A172-374CD14C6147}">
    <text>Tenía fechas de 2021</text>
  </threadedComment>
  <threadedComment ref="V119" dT="2021-12-03T15:50:07.73" personId="{DCE2B1DA-996F-43F5-A281-F658C91B9FE5}" id="{A1AC6F86-C622-4D64-A5D4-D63565812D24}">
    <text>Tomado del correo de la ing Connie del 26/11 a las 6:48</text>
  </threadedComment>
  <threadedComment ref="W119" dT="2021-12-03T15:50:33.27" personId="{DCE2B1DA-996F-43F5-A281-F658C91B9FE5}" id="{62DFFA32-8BC9-4F41-BA51-C95608B6AC6B}">
    <text>Tomado del correo de la ing Connie del 26/11 a las 6:48</text>
  </threadedComment>
  <threadedComment ref="X119" dT="2021-12-03T15:50:42.77" personId="{DCE2B1DA-996F-43F5-A281-F658C91B9FE5}" id="{3DFEFE03-71D2-41EF-83EF-CA69752B12FC}">
    <text>Tomado del correo de la ing Connie del 26/11 a las 6:48</text>
  </threadedComment>
  <threadedComment ref="Y119" dT="2021-12-03T15:48:43.17" personId="{DCE2B1DA-996F-43F5-A281-F658C91B9FE5}" id="{B4C34529-531B-4D69-BB58-CD0C94263694}">
    <text>Tenía fechas de 2021</text>
  </threadedComment>
  <threadedComment ref="AA119" dT="2021-12-03T15:48:56.49" personId="{DCE2B1DA-996F-43F5-A281-F658C91B9FE5}" id="{F8E19488-8545-4CBB-84CC-311FD2E4A4D6}">
    <text>Tenía fechas de 2021</text>
  </threadedComment>
  <threadedComment ref="V120" dT="2021-12-03T15:50:14.88" personId="{DCE2B1DA-996F-43F5-A281-F658C91B9FE5}" id="{868B3231-ED3F-46DF-91F8-0341CEC5D44C}">
    <text>Tomado del correo de la ing Connie del 26/11 a las 6:48</text>
  </threadedComment>
  <threadedComment ref="W120" dT="2021-12-03T15:50:38.00" personId="{DCE2B1DA-996F-43F5-A281-F658C91B9FE5}" id="{EE259C33-7AB7-47D0-8892-0CAF1348C280}">
    <text>Tomado del correo de la ing Connie del 26/11 a las 6:48</text>
  </threadedComment>
  <threadedComment ref="X120" dT="2021-12-03T15:50:51.08" personId="{DCE2B1DA-996F-43F5-A281-F658C91B9FE5}" id="{989A0B29-5B0D-489C-A366-A6A0417581F4}">
    <text>Tomado del correo de la ing Connie del 26/11 a las 6:48</text>
  </threadedComment>
  <threadedComment ref="Y120" dT="2021-12-03T15:48:47.52" personId="{DCE2B1DA-996F-43F5-A281-F658C91B9FE5}" id="{5DEAE7E2-8A97-49C3-BE3B-91F0A6C96541}">
    <text>Tenía fechas de 2021</text>
  </threadedComment>
  <threadedComment ref="AA120" dT="2021-12-03T15:49:02.24" personId="{DCE2B1DA-996F-43F5-A281-F658C91B9FE5}" id="{8EFBE07E-A9FA-480A-8BAD-A5EFE40D9604}">
    <text>Tenía fechas de 2021</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5.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4.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84C2F-3D19-42E3-8E99-A7F24D8BF4AE}">
  <dimension ref="A6:T64"/>
  <sheetViews>
    <sheetView topLeftCell="A31" zoomScale="80" zoomScaleNormal="80" workbookViewId="0">
      <selection activeCell="R39" sqref="R39:R43"/>
    </sheetView>
  </sheetViews>
  <sheetFormatPr baseColWidth="10" defaultRowHeight="15" x14ac:dyDescent="0.25"/>
  <cols>
    <col min="1" max="1" width="42.85546875" bestFit="1" customWidth="1"/>
    <col min="5" max="8" width="28.85546875" customWidth="1"/>
  </cols>
  <sheetData>
    <row r="6" spans="1:20" ht="18.75" customHeight="1" x14ac:dyDescent="0.45">
      <c r="A6" s="337"/>
      <c r="B6" s="337"/>
      <c r="C6" s="337"/>
      <c r="D6" s="337"/>
      <c r="E6" s="337"/>
      <c r="F6" s="337"/>
      <c r="G6" s="337"/>
      <c r="H6" s="337"/>
      <c r="I6" s="337"/>
      <c r="J6" s="337"/>
    </row>
    <row r="8" spans="1:20" ht="15.75" thickBot="1" x14ac:dyDescent="0.3">
      <c r="A8" s="497" t="s">
        <v>672</v>
      </c>
      <c r="B8" s="497"/>
      <c r="C8" s="497"/>
    </row>
    <row r="9" spans="1:20" ht="42" customHeight="1" thickBot="1" x14ac:dyDescent="0.3">
      <c r="A9" s="453" t="s">
        <v>673</v>
      </c>
      <c r="B9" s="453">
        <v>15</v>
      </c>
      <c r="C9" s="453" t="s">
        <v>631</v>
      </c>
      <c r="D9" s="453" t="s">
        <v>563</v>
      </c>
      <c r="E9" s="453" t="s">
        <v>641</v>
      </c>
      <c r="F9" s="453" t="s">
        <v>678</v>
      </c>
      <c r="G9" s="453" t="s">
        <v>680</v>
      </c>
      <c r="H9" s="453" t="s">
        <v>450</v>
      </c>
      <c r="I9" s="453" t="s">
        <v>681</v>
      </c>
      <c r="J9" s="453" t="s">
        <v>652</v>
      </c>
      <c r="K9" s="453" t="s">
        <v>637</v>
      </c>
      <c r="L9" s="453" t="s">
        <v>646</v>
      </c>
      <c r="M9" s="453" t="s">
        <v>50</v>
      </c>
      <c r="N9" s="453" t="s">
        <v>628</v>
      </c>
      <c r="O9" s="453" t="s">
        <v>566</v>
      </c>
      <c r="P9" s="453" t="s">
        <v>639</v>
      </c>
      <c r="Q9" s="455" t="s">
        <v>565</v>
      </c>
      <c r="S9" s="191"/>
      <c r="T9" s="191"/>
    </row>
    <row r="10" spans="1:20" ht="42" customHeight="1" x14ac:dyDescent="0.25">
      <c r="A10" t="s">
        <v>674</v>
      </c>
      <c r="B10">
        <v>0</v>
      </c>
      <c r="C10" s="191"/>
      <c r="D10" s="191"/>
      <c r="F10" s="191"/>
      <c r="G10" s="191"/>
      <c r="H10" s="191"/>
      <c r="I10" s="191"/>
      <c r="J10" s="191"/>
      <c r="K10" s="191"/>
      <c r="L10" s="191"/>
      <c r="M10" s="191"/>
      <c r="N10" s="453"/>
      <c r="O10" s="453"/>
      <c r="P10" s="453"/>
    </row>
    <row r="11" spans="1:20" ht="42" customHeight="1" thickBot="1" x14ac:dyDescent="0.3">
      <c r="A11" t="s">
        <v>675</v>
      </c>
      <c r="B11">
        <v>0</v>
      </c>
      <c r="C11" s="191"/>
      <c r="D11" s="191"/>
      <c r="E11" s="191"/>
      <c r="F11" s="191"/>
      <c r="G11" s="191"/>
      <c r="I11" s="191"/>
      <c r="J11" s="191"/>
      <c r="K11" s="191"/>
      <c r="L11" s="191"/>
      <c r="M11" s="191"/>
      <c r="N11" s="453"/>
      <c r="O11" s="453"/>
      <c r="P11" s="453"/>
    </row>
    <row r="12" spans="1:20" ht="42" customHeight="1" thickBot="1" x14ac:dyDescent="0.3">
      <c r="A12" t="s">
        <v>676</v>
      </c>
      <c r="B12">
        <v>3</v>
      </c>
      <c r="C12" s="870" t="s">
        <v>495</v>
      </c>
      <c r="D12" s="870" t="s">
        <v>683</v>
      </c>
      <c r="E12" s="870" t="s">
        <v>562</v>
      </c>
      <c r="F12" s="191"/>
      <c r="G12" s="191"/>
      <c r="H12" s="191"/>
      <c r="I12" s="191"/>
      <c r="J12" s="191"/>
      <c r="K12" s="191"/>
      <c r="L12" s="191"/>
      <c r="M12" s="191"/>
      <c r="N12" s="453"/>
      <c r="O12" s="453"/>
      <c r="P12" s="453"/>
    </row>
    <row r="13" spans="1:20" ht="42" customHeight="1" thickBot="1" x14ac:dyDescent="0.3">
      <c r="A13" t="s">
        <v>679</v>
      </c>
      <c r="B13">
        <v>0</v>
      </c>
      <c r="C13" s="191"/>
      <c r="D13" s="191"/>
      <c r="E13" s="191"/>
      <c r="F13" s="191"/>
      <c r="G13" s="191"/>
      <c r="H13" s="191"/>
      <c r="I13" s="191"/>
      <c r="J13" s="191"/>
      <c r="K13" s="191"/>
      <c r="L13" s="191"/>
      <c r="M13" s="191"/>
      <c r="N13" s="453"/>
      <c r="O13" s="453"/>
      <c r="P13" s="453"/>
    </row>
    <row r="14" spans="1:20" ht="42" customHeight="1" thickBot="1" x14ac:dyDescent="0.3">
      <c r="A14" t="s">
        <v>731</v>
      </c>
      <c r="B14">
        <v>1</v>
      </c>
      <c r="C14" s="870" t="s">
        <v>682</v>
      </c>
      <c r="F14" s="191"/>
      <c r="G14" s="191"/>
      <c r="H14" s="191"/>
      <c r="I14" s="191"/>
      <c r="J14" s="191"/>
      <c r="K14" s="191"/>
      <c r="L14" s="191"/>
      <c r="M14" s="191"/>
      <c r="N14" s="453"/>
      <c r="O14" s="453"/>
      <c r="P14" s="453"/>
    </row>
    <row r="15" spans="1:20" x14ac:dyDescent="0.25">
      <c r="B15">
        <f>SUM(B9:B14)</f>
        <v>19</v>
      </c>
    </row>
    <row r="18" spans="1:10" ht="28.5" x14ac:dyDescent="0.45">
      <c r="A18" s="498" t="s">
        <v>671</v>
      </c>
      <c r="B18" s="498"/>
      <c r="C18" s="498"/>
      <c r="D18" s="498"/>
      <c r="E18" s="498"/>
      <c r="F18" s="498"/>
      <c r="G18" s="498"/>
      <c r="H18" s="498"/>
      <c r="I18" s="498"/>
      <c r="J18" s="498"/>
    </row>
    <row r="19" spans="1:10" x14ac:dyDescent="0.25">
      <c r="A19" t="s">
        <v>677</v>
      </c>
    </row>
    <row r="20" spans="1:10" x14ac:dyDescent="0.25">
      <c r="A20" t="s">
        <v>563</v>
      </c>
      <c r="B20">
        <v>1</v>
      </c>
    </row>
    <row r="21" spans="1:10" ht="15.75" thickBot="1" x14ac:dyDescent="0.3">
      <c r="A21" t="s">
        <v>631</v>
      </c>
      <c r="B21">
        <v>1</v>
      </c>
    </row>
    <row r="22" spans="1:10" ht="23.25" thickBot="1" x14ac:dyDescent="0.3">
      <c r="A22" s="335" t="s">
        <v>641</v>
      </c>
      <c r="B22">
        <v>1</v>
      </c>
    </row>
    <row r="23" spans="1:10" ht="15.75" thickBot="1" x14ac:dyDescent="0.3">
      <c r="A23" s="335" t="s">
        <v>678</v>
      </c>
      <c r="B23">
        <v>2</v>
      </c>
    </row>
    <row r="24" spans="1:10" ht="15.75" thickBot="1" x14ac:dyDescent="0.3">
      <c r="A24" s="336" t="s">
        <v>680</v>
      </c>
      <c r="B24">
        <v>1</v>
      </c>
    </row>
    <row r="25" spans="1:10" ht="23.25" thickBot="1" x14ac:dyDescent="0.3">
      <c r="A25" s="335" t="s">
        <v>681</v>
      </c>
      <c r="B25">
        <v>1</v>
      </c>
    </row>
    <row r="26" spans="1:10" ht="23.25" thickBot="1" x14ac:dyDescent="0.3">
      <c r="A26" s="335" t="s">
        <v>652</v>
      </c>
      <c r="B26">
        <v>1</v>
      </c>
    </row>
    <row r="27" spans="1:10" ht="15.75" thickBot="1" x14ac:dyDescent="0.3">
      <c r="A27" s="334" t="s">
        <v>637</v>
      </c>
      <c r="B27">
        <v>4</v>
      </c>
    </row>
    <row r="28" spans="1:10" ht="23.25" thickBot="1" x14ac:dyDescent="0.3">
      <c r="A28" s="334" t="s">
        <v>450</v>
      </c>
      <c r="B28">
        <v>4</v>
      </c>
    </row>
    <row r="29" spans="1:10" ht="15.75" thickBot="1" x14ac:dyDescent="0.3">
      <c r="A29" s="340" t="s">
        <v>50</v>
      </c>
      <c r="B29">
        <v>1</v>
      </c>
    </row>
    <row r="30" spans="1:10" ht="15.75" thickBot="1" x14ac:dyDescent="0.3">
      <c r="A30" s="332" t="s">
        <v>639</v>
      </c>
      <c r="B30">
        <v>1</v>
      </c>
    </row>
    <row r="31" spans="1:10" ht="23.25" thickBot="1" x14ac:dyDescent="0.3">
      <c r="A31" s="333" t="s">
        <v>628</v>
      </c>
      <c r="B31">
        <v>2</v>
      </c>
    </row>
    <row r="32" spans="1:10" ht="15.75" thickBot="1" x14ac:dyDescent="0.3">
      <c r="A32" s="332" t="s">
        <v>646</v>
      </c>
      <c r="B32">
        <v>1</v>
      </c>
    </row>
    <row r="33" spans="1:10" ht="15.75" thickBot="1" x14ac:dyDescent="0.3">
      <c r="A33" s="332" t="s">
        <v>566</v>
      </c>
      <c r="B33">
        <v>2</v>
      </c>
    </row>
    <row r="34" spans="1:10" x14ac:dyDescent="0.25">
      <c r="A34" s="454" t="s">
        <v>565</v>
      </c>
      <c r="B34">
        <v>2</v>
      </c>
    </row>
    <row r="35" spans="1:10" x14ac:dyDescent="0.25">
      <c r="B35">
        <f>SUM(B20:B34)</f>
        <v>25</v>
      </c>
    </row>
    <row r="43" spans="1:10" ht="28.5" x14ac:dyDescent="0.45">
      <c r="A43" s="498" t="s">
        <v>684</v>
      </c>
      <c r="B43" s="498"/>
      <c r="C43" s="498"/>
      <c r="D43" s="498"/>
      <c r="E43" s="498"/>
      <c r="F43" s="498"/>
      <c r="G43" s="498"/>
      <c r="H43" s="498"/>
      <c r="I43" s="498"/>
      <c r="J43" s="498"/>
    </row>
    <row r="44" spans="1:10" ht="15.75" thickBot="1" x14ac:dyDescent="0.3"/>
    <row r="45" spans="1:10" ht="23.25" thickBot="1" x14ac:dyDescent="0.3">
      <c r="A45" s="338" t="s">
        <v>495</v>
      </c>
      <c r="B45" s="322">
        <v>1</v>
      </c>
    </row>
    <row r="46" spans="1:10" ht="23.25" thickBot="1" x14ac:dyDescent="0.3">
      <c r="A46" s="338" t="s">
        <v>450</v>
      </c>
      <c r="B46" s="322">
        <v>1</v>
      </c>
    </row>
    <row r="47" spans="1:10" ht="15.75" thickBot="1" x14ac:dyDescent="0.3">
      <c r="A47" s="338" t="s">
        <v>637</v>
      </c>
      <c r="B47" s="322">
        <v>1</v>
      </c>
    </row>
    <row r="48" spans="1:10" ht="23.25" thickBot="1" x14ac:dyDescent="0.3">
      <c r="A48" s="333" t="s">
        <v>641</v>
      </c>
      <c r="B48" s="322">
        <v>2</v>
      </c>
    </row>
    <row r="49" spans="1:2" ht="15.75" thickBot="1" x14ac:dyDescent="0.3">
      <c r="A49" s="333" t="s">
        <v>685</v>
      </c>
      <c r="B49" s="322"/>
    </row>
    <row r="50" spans="1:2" ht="23.25" thickBot="1" x14ac:dyDescent="0.3">
      <c r="A50" s="333" t="s">
        <v>681</v>
      </c>
      <c r="B50" s="322"/>
    </row>
    <row r="51" spans="1:2" ht="23.25" thickBot="1" x14ac:dyDescent="0.3">
      <c r="A51" s="333" t="s">
        <v>631</v>
      </c>
      <c r="B51" s="322">
        <v>1</v>
      </c>
    </row>
    <row r="52" spans="1:2" ht="23.25" thickBot="1" x14ac:dyDescent="0.3">
      <c r="A52" s="339" t="s">
        <v>652</v>
      </c>
      <c r="B52" s="322">
        <v>1</v>
      </c>
    </row>
    <row r="53" spans="1:2" ht="23.25" thickBot="1" x14ac:dyDescent="0.3">
      <c r="A53" s="333" t="s">
        <v>628</v>
      </c>
      <c r="B53" s="322">
        <v>2</v>
      </c>
    </row>
    <row r="54" spans="1:2" ht="15.75" thickBot="1" x14ac:dyDescent="0.3">
      <c r="A54" s="332" t="s">
        <v>565</v>
      </c>
      <c r="B54" s="322">
        <v>2</v>
      </c>
    </row>
    <row r="55" spans="1:2" ht="23.25" thickBot="1" x14ac:dyDescent="0.3">
      <c r="A55" s="332" t="s">
        <v>683</v>
      </c>
      <c r="B55" s="322"/>
    </row>
    <row r="56" spans="1:2" ht="15.75" thickBot="1" x14ac:dyDescent="0.3">
      <c r="A56" s="332" t="s">
        <v>563</v>
      </c>
      <c r="B56" s="322">
        <v>2</v>
      </c>
    </row>
    <row r="57" spans="1:2" ht="15.75" thickBot="1" x14ac:dyDescent="0.3">
      <c r="A57" s="332" t="s">
        <v>566</v>
      </c>
      <c r="B57" s="322">
        <v>2</v>
      </c>
    </row>
    <row r="58" spans="1:2" ht="15.75" thickBot="1" x14ac:dyDescent="0.3">
      <c r="A58" s="332" t="s">
        <v>562</v>
      </c>
      <c r="B58" s="322">
        <v>2</v>
      </c>
    </row>
    <row r="59" spans="1:2" ht="15.75" thickBot="1" x14ac:dyDescent="0.3">
      <c r="A59" s="332" t="s">
        <v>646</v>
      </c>
      <c r="B59" s="322">
        <v>1</v>
      </c>
    </row>
    <row r="60" spans="1:2" ht="15.75" thickBot="1" x14ac:dyDescent="0.3">
      <c r="A60" s="332" t="s">
        <v>639</v>
      </c>
      <c r="B60" s="322">
        <v>1</v>
      </c>
    </row>
    <row r="61" spans="1:2" ht="15.75" thickBot="1" x14ac:dyDescent="0.3">
      <c r="A61" s="332" t="s">
        <v>682</v>
      </c>
      <c r="B61" s="322"/>
    </row>
    <row r="62" spans="1:2" ht="15.75" thickBot="1" x14ac:dyDescent="0.3">
      <c r="A62" s="340" t="s">
        <v>50</v>
      </c>
      <c r="B62" s="322"/>
    </row>
    <row r="63" spans="1:2" ht="15.75" thickBot="1" x14ac:dyDescent="0.3">
      <c r="A63" s="340" t="s">
        <v>680</v>
      </c>
      <c r="B63" s="322"/>
    </row>
    <row r="64" spans="1:2" x14ac:dyDescent="0.25">
      <c r="B64" s="322">
        <f>SUM(B45:B63)</f>
        <v>19</v>
      </c>
    </row>
  </sheetData>
  <mergeCells count="3">
    <mergeCell ref="A8:C8"/>
    <mergeCell ref="A18:J18"/>
    <mergeCell ref="A43:J43"/>
  </mergeCells>
  <pageMargins left="0.70866141732283472" right="0.70866141732283472" top="0.74803149606299213" bottom="0.74803149606299213" header="0.31496062992125984" footer="0.31496062992125984"/>
  <pageSetup paperSize="9" scale="34" orientation="landscape" horizontalDpi="300" verticalDpi="300" r:id="rId1"/>
  <headerFooter>
    <oddHeader>&amp;CMapa de Riesgos Institucional V3&amp;RPágina &amp;P de &amp;N
Corte Septiembre de 2022</oddHead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1B7C6-B0AB-44E8-B226-EC1B2B658CC0}">
  <dimension ref="A1:R113"/>
  <sheetViews>
    <sheetView tabSelected="1" topLeftCell="A13" zoomScale="70" zoomScaleNormal="70" workbookViewId="0">
      <selection activeCell="A12" sqref="A1:XFD12"/>
    </sheetView>
  </sheetViews>
  <sheetFormatPr baseColWidth="10" defaultRowHeight="15" x14ac:dyDescent="0.25"/>
  <cols>
    <col min="1" max="1" width="13.140625" bestFit="1" customWidth="1"/>
    <col min="3" max="8" width="21.5703125" customWidth="1"/>
    <col min="9" max="9" width="13.140625" customWidth="1"/>
    <col min="10" max="15" width="21.5703125" customWidth="1"/>
  </cols>
  <sheetData>
    <row r="1" spans="1:18" ht="42" hidden="1" customHeight="1" x14ac:dyDescent="0.4">
      <c r="A1" s="503" t="s">
        <v>51</v>
      </c>
      <c r="B1" s="503"/>
      <c r="C1" s="503"/>
      <c r="D1" s="503"/>
      <c r="E1" s="503"/>
      <c r="F1" s="503"/>
      <c r="G1" s="503"/>
      <c r="H1" s="503"/>
      <c r="I1" s="503"/>
      <c r="J1" s="503"/>
      <c r="K1" s="503"/>
      <c r="L1" s="503"/>
      <c r="M1" s="503"/>
      <c r="N1" s="503"/>
      <c r="O1" s="503"/>
      <c r="P1" s="470"/>
      <c r="Q1" s="470"/>
      <c r="R1" s="470"/>
    </row>
    <row r="2" spans="1:18" ht="42" hidden="1" customHeight="1" x14ac:dyDescent="0.25">
      <c r="A2" s="470"/>
      <c r="B2" s="470"/>
      <c r="C2" s="470"/>
      <c r="D2" s="470"/>
      <c r="E2" s="470"/>
      <c r="F2" s="470"/>
      <c r="G2" s="470"/>
      <c r="H2" s="470"/>
      <c r="I2" s="470"/>
      <c r="J2" s="470"/>
      <c r="K2" s="470"/>
      <c r="L2" s="470"/>
      <c r="M2" s="470"/>
      <c r="N2" s="470"/>
      <c r="O2" s="470"/>
      <c r="P2" s="470"/>
      <c r="Q2" s="470"/>
      <c r="R2" s="470"/>
    </row>
    <row r="3" spans="1:18" ht="42" hidden="1" customHeight="1" x14ac:dyDescent="0.35">
      <c r="A3" s="505" t="s">
        <v>68</v>
      </c>
      <c r="B3" s="505"/>
      <c r="C3" s="504"/>
      <c r="D3" s="504"/>
      <c r="E3" s="504"/>
      <c r="F3" s="504"/>
      <c r="G3" s="504"/>
      <c r="H3" s="504"/>
      <c r="I3" s="505" t="s">
        <v>69</v>
      </c>
      <c r="J3" s="505"/>
      <c r="K3" s="504"/>
      <c r="L3" s="504"/>
      <c r="M3" s="504"/>
      <c r="N3" s="504"/>
      <c r="O3" s="504"/>
      <c r="P3" s="470"/>
      <c r="Q3" s="470"/>
      <c r="R3" s="470"/>
    </row>
    <row r="4" spans="1:18" ht="120" hidden="1" customHeight="1" x14ac:dyDescent="0.25">
      <c r="A4" s="500" t="s">
        <v>21</v>
      </c>
      <c r="B4" s="484" t="s">
        <v>53</v>
      </c>
      <c r="C4" s="480"/>
      <c r="D4" s="471"/>
      <c r="E4" s="471"/>
      <c r="F4" s="471"/>
      <c r="G4" s="472"/>
      <c r="H4" s="495"/>
      <c r="I4" s="500" t="s">
        <v>21</v>
      </c>
      <c r="J4" s="484" t="s">
        <v>53</v>
      </c>
      <c r="K4" s="480"/>
      <c r="L4" s="471"/>
      <c r="M4" s="471"/>
      <c r="N4" s="471"/>
      <c r="O4" s="472"/>
      <c r="P4" s="470"/>
      <c r="Q4" s="470"/>
      <c r="R4" s="470"/>
    </row>
    <row r="5" spans="1:18" ht="120" hidden="1" customHeight="1" x14ac:dyDescent="0.25">
      <c r="A5" s="501"/>
      <c r="B5" s="484" t="s">
        <v>54</v>
      </c>
      <c r="C5" s="481"/>
      <c r="D5" s="473"/>
      <c r="E5" s="471"/>
      <c r="F5" s="471"/>
      <c r="G5" s="472"/>
      <c r="H5" s="495"/>
      <c r="I5" s="501"/>
      <c r="J5" s="484" t="s">
        <v>54</v>
      </c>
      <c r="K5" s="481"/>
      <c r="L5" s="473"/>
      <c r="M5" s="471"/>
      <c r="N5" s="471"/>
      <c r="O5" s="472"/>
      <c r="P5" s="470"/>
      <c r="Q5" s="470"/>
      <c r="R5" s="470"/>
    </row>
    <row r="6" spans="1:18" ht="120" hidden="1" customHeight="1" x14ac:dyDescent="0.25">
      <c r="A6" s="501"/>
      <c r="B6" s="484" t="s">
        <v>55</v>
      </c>
      <c r="C6" s="481"/>
      <c r="D6" s="473"/>
      <c r="E6" s="473"/>
      <c r="F6" s="471"/>
      <c r="G6" s="472"/>
      <c r="H6" s="495"/>
      <c r="I6" s="501"/>
      <c r="J6" s="484" t="s">
        <v>55</v>
      </c>
      <c r="K6" s="481"/>
      <c r="L6" s="473"/>
      <c r="M6" s="473"/>
      <c r="N6" s="471"/>
      <c r="O6" s="472"/>
      <c r="P6" s="470"/>
      <c r="Q6" s="470"/>
      <c r="R6" s="470"/>
    </row>
    <row r="7" spans="1:18" ht="120" hidden="1" customHeight="1" x14ac:dyDescent="0.25">
      <c r="A7" s="501"/>
      <c r="B7" s="484" t="s">
        <v>56</v>
      </c>
      <c r="C7" s="482"/>
      <c r="D7" s="473"/>
      <c r="E7" s="473"/>
      <c r="F7" s="471"/>
      <c r="G7" s="472"/>
      <c r="H7" s="495"/>
      <c r="I7" s="501"/>
      <c r="J7" s="484" t="s">
        <v>56</v>
      </c>
      <c r="K7" s="482"/>
      <c r="L7" s="473"/>
      <c r="M7" s="473"/>
      <c r="N7" s="471"/>
      <c r="O7" s="472"/>
      <c r="P7" s="470"/>
      <c r="Q7" s="470"/>
      <c r="R7" s="470"/>
    </row>
    <row r="8" spans="1:18" ht="120" hidden="1" customHeight="1" x14ac:dyDescent="0.25">
      <c r="A8" s="501"/>
      <c r="B8" s="484" t="s">
        <v>57</v>
      </c>
      <c r="C8" s="489"/>
      <c r="D8" s="490"/>
      <c r="E8" s="491"/>
      <c r="F8" s="492"/>
      <c r="G8" s="493"/>
      <c r="H8" s="495"/>
      <c r="I8" s="501"/>
      <c r="J8" s="484" t="s">
        <v>57</v>
      </c>
      <c r="K8" s="489"/>
      <c r="L8" s="490"/>
      <c r="M8" s="491"/>
      <c r="N8" s="492"/>
      <c r="O8" s="493"/>
      <c r="P8" s="470"/>
      <c r="Q8" s="470"/>
      <c r="R8" s="470"/>
    </row>
    <row r="9" spans="1:18" hidden="1" x14ac:dyDescent="0.25">
      <c r="A9" s="868"/>
      <c r="B9" s="869"/>
      <c r="C9" s="484" t="s">
        <v>58</v>
      </c>
      <c r="D9" s="484" t="s">
        <v>59</v>
      </c>
      <c r="E9" s="484" t="s">
        <v>60</v>
      </c>
      <c r="F9" s="484" t="s">
        <v>61</v>
      </c>
      <c r="G9" s="484" t="s">
        <v>62</v>
      </c>
      <c r="H9" s="487"/>
      <c r="I9" s="868"/>
      <c r="J9" s="869"/>
      <c r="K9" s="484" t="s">
        <v>58</v>
      </c>
      <c r="L9" s="484" t="s">
        <v>59</v>
      </c>
      <c r="M9" s="484" t="s">
        <v>60</v>
      </c>
      <c r="N9" s="484" t="s">
        <v>61</v>
      </c>
      <c r="O9" s="484" t="s">
        <v>62</v>
      </c>
      <c r="P9" s="487"/>
      <c r="Q9" s="470"/>
      <c r="R9" s="470"/>
    </row>
    <row r="10" spans="1:18" ht="28.5" hidden="1" x14ac:dyDescent="0.45">
      <c r="A10" s="475"/>
      <c r="B10" s="866"/>
      <c r="C10" s="502" t="s">
        <v>6</v>
      </c>
      <c r="D10" s="502"/>
      <c r="E10" s="502"/>
      <c r="F10" s="502"/>
      <c r="G10" s="502"/>
      <c r="H10" s="867"/>
      <c r="I10" s="476"/>
      <c r="J10" s="496"/>
      <c r="K10" s="502" t="s">
        <v>6</v>
      </c>
      <c r="L10" s="502"/>
      <c r="M10" s="502"/>
      <c r="N10" s="502"/>
      <c r="O10" s="502"/>
      <c r="P10" s="487"/>
      <c r="Q10" s="470"/>
      <c r="R10" s="470"/>
    </row>
    <row r="11" spans="1:18" ht="42" hidden="1" customHeight="1" x14ac:dyDescent="0.25">
      <c r="A11" s="470"/>
      <c r="B11" s="470"/>
      <c r="C11" s="483"/>
      <c r="D11" s="483"/>
      <c r="E11" s="483"/>
      <c r="F11" s="483"/>
      <c r="G11" s="483"/>
      <c r="H11" s="470"/>
      <c r="I11" s="470"/>
      <c r="J11" s="470"/>
      <c r="K11" s="483"/>
      <c r="L11" s="483"/>
      <c r="M11" s="483"/>
      <c r="N11" s="483"/>
      <c r="O11" s="483"/>
      <c r="P11" s="470"/>
      <c r="Q11" s="470"/>
      <c r="R11" s="470"/>
    </row>
    <row r="12" spans="1:18" ht="42" hidden="1" customHeight="1" x14ac:dyDescent="0.25">
      <c r="A12" s="470"/>
      <c r="B12" s="470"/>
      <c r="C12" s="470"/>
      <c r="D12" s="470"/>
      <c r="E12" s="470"/>
      <c r="F12" s="470"/>
      <c r="G12" s="470"/>
      <c r="H12" s="470"/>
      <c r="I12" s="470"/>
      <c r="J12" s="470"/>
      <c r="K12" s="470"/>
      <c r="L12" s="470"/>
      <c r="M12" s="470"/>
      <c r="N12" s="470"/>
      <c r="O12" s="470"/>
      <c r="P12" s="470"/>
      <c r="Q12" s="470"/>
      <c r="R12" s="470"/>
    </row>
    <row r="13" spans="1:18" ht="42" customHeight="1" x14ac:dyDescent="0.4">
      <c r="A13" s="503" t="s">
        <v>52</v>
      </c>
      <c r="B13" s="503"/>
      <c r="C13" s="503"/>
      <c r="D13" s="503"/>
      <c r="E13" s="503"/>
      <c r="F13" s="503"/>
      <c r="G13" s="503"/>
      <c r="H13" s="503"/>
      <c r="I13" s="503"/>
      <c r="J13" s="503"/>
      <c r="K13" s="503"/>
      <c r="L13" s="503"/>
      <c r="M13" s="503"/>
      <c r="N13" s="503"/>
      <c r="O13" s="503"/>
      <c r="P13" s="470"/>
      <c r="Q13" s="470"/>
      <c r="R13" s="470"/>
    </row>
    <row r="14" spans="1:18" ht="26.25" x14ac:dyDescent="0.4">
      <c r="A14" s="469"/>
      <c r="B14" s="469"/>
      <c r="C14" s="469"/>
      <c r="D14" s="469"/>
      <c r="E14" s="469"/>
      <c r="F14" s="469"/>
      <c r="G14" s="469"/>
      <c r="H14" s="469"/>
      <c r="I14" s="469"/>
      <c r="J14" s="469"/>
      <c r="K14" s="469"/>
      <c r="L14" s="469"/>
      <c r="M14" s="469"/>
      <c r="N14" s="469"/>
      <c r="O14" s="469"/>
      <c r="P14" s="470"/>
      <c r="Q14" s="470"/>
      <c r="R14" s="470"/>
    </row>
    <row r="15" spans="1:18" ht="21" x14ac:dyDescent="0.35">
      <c r="A15" s="505" t="s">
        <v>68</v>
      </c>
      <c r="B15" s="505"/>
      <c r="C15" s="504"/>
      <c r="D15" s="504"/>
      <c r="E15" s="504"/>
      <c r="F15" s="504"/>
      <c r="G15" s="504"/>
      <c r="H15" s="504"/>
      <c r="I15" s="505" t="s">
        <v>69</v>
      </c>
      <c r="J15" s="505"/>
      <c r="K15" s="504"/>
      <c r="L15" s="504"/>
      <c r="M15" s="504"/>
      <c r="N15" s="504"/>
      <c r="O15" s="504"/>
      <c r="P15" s="470"/>
      <c r="Q15" s="470"/>
      <c r="R15" s="470"/>
    </row>
    <row r="16" spans="1:18" ht="120" customHeight="1" x14ac:dyDescent="0.25">
      <c r="A16" s="500" t="s">
        <v>21</v>
      </c>
      <c r="B16" s="484" t="s">
        <v>63</v>
      </c>
      <c r="C16" s="480"/>
      <c r="D16" s="471"/>
      <c r="E16" s="472"/>
      <c r="F16" s="472"/>
      <c r="G16" s="472"/>
      <c r="H16" s="495"/>
      <c r="I16" s="500" t="s">
        <v>21</v>
      </c>
      <c r="J16" s="484" t="s">
        <v>63</v>
      </c>
      <c r="K16" s="480"/>
      <c r="L16" s="471"/>
      <c r="M16" s="472"/>
      <c r="N16" s="472"/>
      <c r="O16" s="472"/>
      <c r="P16" s="470"/>
      <c r="Q16" s="470"/>
      <c r="R16" s="470"/>
    </row>
    <row r="17" spans="1:18" ht="120" customHeight="1" x14ac:dyDescent="0.25">
      <c r="A17" s="501"/>
      <c r="B17" s="484" t="s">
        <v>64</v>
      </c>
      <c r="C17" s="481"/>
      <c r="D17" s="471"/>
      <c r="E17" s="471"/>
      <c r="F17" s="472"/>
      <c r="G17" s="472"/>
      <c r="H17" s="495"/>
      <c r="I17" s="501"/>
      <c r="J17" s="484" t="s">
        <v>64</v>
      </c>
      <c r="K17" s="481"/>
      <c r="L17" s="471"/>
      <c r="M17" s="471"/>
      <c r="N17" s="472"/>
      <c r="O17" s="472"/>
      <c r="P17" s="470"/>
      <c r="Q17" s="470"/>
      <c r="R17" s="470"/>
    </row>
    <row r="18" spans="1:18" ht="120" customHeight="1" x14ac:dyDescent="0.25">
      <c r="A18" s="501"/>
      <c r="B18" s="484" t="s">
        <v>65</v>
      </c>
      <c r="C18" s="482"/>
      <c r="D18" s="473"/>
      <c r="E18" s="471"/>
      <c r="F18" s="472"/>
      <c r="G18" s="472"/>
      <c r="H18" s="495"/>
      <c r="I18" s="501"/>
      <c r="J18" s="484" t="s">
        <v>65</v>
      </c>
      <c r="K18" s="482"/>
      <c r="L18" s="473"/>
      <c r="M18" s="471"/>
      <c r="N18" s="472"/>
      <c r="O18" s="472"/>
      <c r="P18" s="470"/>
      <c r="Q18" s="470"/>
      <c r="R18" s="470"/>
    </row>
    <row r="19" spans="1:18" ht="120" customHeight="1" x14ac:dyDescent="0.25">
      <c r="A19" s="501"/>
      <c r="B19" s="484" t="s">
        <v>66</v>
      </c>
      <c r="C19" s="482"/>
      <c r="D19" s="474"/>
      <c r="E19" s="473"/>
      <c r="F19" s="471"/>
      <c r="G19" s="472"/>
      <c r="H19" s="495"/>
      <c r="I19" s="501"/>
      <c r="J19" s="484" t="s">
        <v>66</v>
      </c>
      <c r="K19" s="482"/>
      <c r="L19" s="474"/>
      <c r="M19" s="473"/>
      <c r="N19" s="471"/>
      <c r="O19" s="472"/>
      <c r="P19" s="470"/>
      <c r="Q19" s="470"/>
      <c r="R19" s="470"/>
    </row>
    <row r="20" spans="1:18" ht="120" customHeight="1" x14ac:dyDescent="0.25">
      <c r="A20" s="501"/>
      <c r="B20" s="484" t="s">
        <v>67</v>
      </c>
      <c r="C20" s="489"/>
      <c r="D20" s="490"/>
      <c r="E20" s="491"/>
      <c r="F20" s="492"/>
      <c r="G20" s="493"/>
      <c r="H20" s="495"/>
      <c r="I20" s="501"/>
      <c r="J20" s="484" t="s">
        <v>67</v>
      </c>
      <c r="K20" s="489"/>
      <c r="L20" s="490"/>
      <c r="M20" s="491"/>
      <c r="N20" s="492"/>
      <c r="O20" s="493"/>
      <c r="P20" s="470"/>
      <c r="Q20" s="470"/>
      <c r="R20" s="470"/>
    </row>
    <row r="21" spans="1:18" x14ac:dyDescent="0.25">
      <c r="A21" s="483"/>
      <c r="B21" s="485"/>
      <c r="C21" s="484" t="s">
        <v>58</v>
      </c>
      <c r="D21" s="484" t="s">
        <v>59</v>
      </c>
      <c r="E21" s="484" t="s">
        <v>60</v>
      </c>
      <c r="F21" s="484" t="s">
        <v>61</v>
      </c>
      <c r="G21" s="484" t="s">
        <v>62</v>
      </c>
      <c r="H21" s="487"/>
      <c r="I21" s="483"/>
      <c r="J21" s="485"/>
      <c r="K21" s="484" t="s">
        <v>58</v>
      </c>
      <c r="L21" s="484" t="s">
        <v>59</v>
      </c>
      <c r="M21" s="484" t="s">
        <v>60</v>
      </c>
      <c r="N21" s="484" t="s">
        <v>61</v>
      </c>
      <c r="O21" s="484" t="s">
        <v>62</v>
      </c>
      <c r="P21" s="487"/>
      <c r="Q21" s="470"/>
      <c r="R21" s="470"/>
    </row>
    <row r="22" spans="1:18" ht="28.5" x14ac:dyDescent="0.45">
      <c r="A22" s="477"/>
      <c r="B22" s="486"/>
      <c r="C22" s="502" t="s">
        <v>6</v>
      </c>
      <c r="D22" s="502"/>
      <c r="E22" s="502"/>
      <c r="F22" s="502"/>
      <c r="G22" s="502"/>
      <c r="H22" s="488"/>
      <c r="I22" s="476"/>
      <c r="J22" s="496"/>
      <c r="K22" s="502" t="s">
        <v>6</v>
      </c>
      <c r="L22" s="502"/>
      <c r="M22" s="502"/>
      <c r="N22" s="502"/>
      <c r="O22" s="502"/>
      <c r="P22" s="487"/>
      <c r="Q22" s="470"/>
      <c r="R22" s="470"/>
    </row>
    <row r="23" spans="1:18" x14ac:dyDescent="0.25">
      <c r="A23" s="477"/>
      <c r="B23" s="477"/>
      <c r="C23" s="494"/>
      <c r="D23" s="494"/>
      <c r="E23" s="494"/>
      <c r="F23" s="494"/>
      <c r="G23" s="494"/>
      <c r="H23" s="477"/>
      <c r="I23" s="477"/>
      <c r="J23" s="477"/>
      <c r="K23" s="494"/>
      <c r="L23" s="494"/>
      <c r="M23" s="494"/>
      <c r="N23" s="494"/>
      <c r="O23" s="494"/>
      <c r="P23" s="470"/>
      <c r="Q23" s="470"/>
      <c r="R23" s="470"/>
    </row>
    <row r="24" spans="1:18" x14ac:dyDescent="0.25">
      <c r="A24" s="477"/>
      <c r="B24" s="478"/>
      <c r="C24" s="478"/>
      <c r="D24" s="478"/>
      <c r="E24" s="478"/>
      <c r="F24" s="478"/>
      <c r="G24" s="478"/>
      <c r="H24" s="478"/>
      <c r="I24" s="478"/>
      <c r="J24" s="478"/>
      <c r="K24" s="478"/>
      <c r="L24" s="478"/>
      <c r="M24" s="478"/>
      <c r="N24" s="478"/>
      <c r="O24" s="478"/>
      <c r="P24" s="470"/>
      <c r="Q24" s="470"/>
      <c r="R24" s="470"/>
    </row>
    <row r="25" spans="1:18" x14ac:dyDescent="0.25">
      <c r="A25" s="478"/>
      <c r="B25" s="478"/>
      <c r="C25" s="499" t="s">
        <v>51</v>
      </c>
      <c r="D25" s="499"/>
      <c r="E25" s="499"/>
      <c r="F25" s="499"/>
      <c r="G25" s="499"/>
      <c r="H25" s="478"/>
      <c r="I25" s="478"/>
      <c r="J25" s="499" t="s">
        <v>52</v>
      </c>
      <c r="K25" s="499"/>
      <c r="L25" s="499"/>
      <c r="M25" s="499"/>
      <c r="N25" s="499"/>
      <c r="O25" s="478"/>
      <c r="P25" s="479"/>
      <c r="Q25" s="470"/>
      <c r="R25" s="470"/>
    </row>
    <row r="26" spans="1:18" x14ac:dyDescent="0.25">
      <c r="A26" s="453"/>
      <c r="B26" s="453"/>
      <c r="C26" s="453" t="s">
        <v>325</v>
      </c>
      <c r="D26" s="453" t="s">
        <v>321</v>
      </c>
      <c r="E26" s="453" t="s">
        <v>322</v>
      </c>
      <c r="F26" s="453" t="s">
        <v>323</v>
      </c>
      <c r="G26" s="453" t="s">
        <v>324</v>
      </c>
      <c r="H26" s="453"/>
      <c r="I26" s="453"/>
      <c r="J26" s="453" t="s">
        <v>325</v>
      </c>
      <c r="K26" s="453" t="s">
        <v>321</v>
      </c>
      <c r="L26" s="453" t="s">
        <v>322</v>
      </c>
      <c r="M26" s="453" t="s">
        <v>323</v>
      </c>
      <c r="N26" s="453" t="s">
        <v>324</v>
      </c>
      <c r="O26" s="453"/>
      <c r="P26" s="468"/>
    </row>
    <row r="27" spans="1:18" x14ac:dyDescent="0.25">
      <c r="A27" s="453"/>
      <c r="B27" s="453">
        <v>1</v>
      </c>
      <c r="C27" s="453" t="str">
        <f>'CUADRO DE MANDO RG'!C4</f>
        <v>MASPS-RG-1</v>
      </c>
      <c r="D27" s="453">
        <f>'CUADRO DE MANDO RG'!P4</f>
        <v>0.6</v>
      </c>
      <c r="E27" s="453">
        <f>'CUADRO DE MANDO RG'!R4</f>
        <v>0.2</v>
      </c>
      <c r="F27" s="453">
        <f>'CUADRO DE MANDO RG'!AE4</f>
        <v>0.36</v>
      </c>
      <c r="G27" s="453">
        <f>'CUADRO DE MANDO RG'!AG4</f>
        <v>0.2</v>
      </c>
      <c r="H27" s="453">
        <v>4</v>
      </c>
      <c r="I27" s="453">
        <v>1</v>
      </c>
      <c r="J27" s="453" t="str">
        <f>'CUADRO DE MANDO RC'!B4</f>
        <v>MEPI-RC-1</v>
      </c>
      <c r="K27" s="453">
        <f>'CUADRO DE MANDO RC'!O4</f>
        <v>1</v>
      </c>
      <c r="L27" s="453">
        <f>'CUADRO DE MANDO RC'!P4</f>
        <v>4</v>
      </c>
      <c r="M27" s="453">
        <f>'CUADRO DE MANDO RC'!Q4</f>
        <v>1</v>
      </c>
      <c r="N27" s="453">
        <f>'CUADRO DE MANDO RC'!R4</f>
        <v>4</v>
      </c>
      <c r="O27" s="453"/>
      <c r="P27" s="468"/>
    </row>
    <row r="28" spans="1:18" x14ac:dyDescent="0.25">
      <c r="A28" s="453"/>
      <c r="B28" s="453">
        <v>2</v>
      </c>
      <c r="C28" s="453" t="str">
        <f>'CUADRO DE MANDO RG'!C9</f>
        <v>ADJU-RG-1</v>
      </c>
      <c r="D28" s="453">
        <f>'CUADRO DE MANDO RG'!P9</f>
        <v>0.4</v>
      </c>
      <c r="E28" s="453">
        <f>'CUADRO DE MANDO RG'!R9</f>
        <v>1</v>
      </c>
      <c r="F28" s="453">
        <f>'CUADRO DE MANDO RG'!AE9</f>
        <v>0.24</v>
      </c>
      <c r="G28" s="453">
        <f>'CUADRO DE MANDO RG'!AG9</f>
        <v>1</v>
      </c>
      <c r="H28" s="453">
        <f>H27+5</f>
        <v>9</v>
      </c>
      <c r="I28" s="453">
        <v>2</v>
      </c>
      <c r="J28" s="453"/>
      <c r="K28" s="453"/>
      <c r="L28" s="453"/>
      <c r="M28" s="453"/>
      <c r="N28" s="453"/>
      <c r="O28" s="453"/>
      <c r="P28" s="468"/>
    </row>
    <row r="29" spans="1:18" x14ac:dyDescent="0.25">
      <c r="A29" s="453"/>
      <c r="B29" s="453">
        <v>3</v>
      </c>
      <c r="C29" s="453" t="str">
        <f>'CUADRO DE MANDO RG'!C14</f>
        <v>MRTI-RG-1</v>
      </c>
      <c r="D29" s="453">
        <f>'CUADRO DE MANDO RG'!P14</f>
        <v>0.2</v>
      </c>
      <c r="E29" s="453">
        <f>'CUADRO DE MANDO RG'!R14</f>
        <v>0.6</v>
      </c>
      <c r="F29" s="453">
        <f>'CUADRO DE MANDO RG'!AE14</f>
        <v>0.12</v>
      </c>
      <c r="G29" s="453">
        <f>'CUADRO DE MANDO RG'!AG14</f>
        <v>0.6</v>
      </c>
      <c r="H29" s="453"/>
      <c r="I29" s="453">
        <v>3</v>
      </c>
      <c r="J29" s="453" t="str">
        <f>'CUADRO DE MANDO RC'!B14</f>
        <v>MASPS-RC-1</v>
      </c>
      <c r="K29" s="453">
        <f>'CUADRO DE MANDO RC'!O14</f>
        <v>1</v>
      </c>
      <c r="L29" s="453">
        <f>'CUADRO DE MANDO RC'!P14</f>
        <v>4</v>
      </c>
      <c r="M29" s="453">
        <f>'CUADRO DE MANDO RC'!Q14</f>
        <v>1</v>
      </c>
      <c r="N29" s="453">
        <f>'CUADRO DE MANDO RC'!R14</f>
        <v>4</v>
      </c>
      <c r="O29" s="453"/>
      <c r="P29" s="468"/>
    </row>
    <row r="30" spans="1:18" x14ac:dyDescent="0.25">
      <c r="A30" s="453"/>
      <c r="B30" s="453">
        <v>4</v>
      </c>
      <c r="C30" s="453" t="str">
        <f>'CUADRO DE MANDO RG'!C19</f>
        <v>MPIT-RG-1</v>
      </c>
      <c r="D30" s="453">
        <f>'CUADRO DE MANDO RG'!P19</f>
        <v>0.4</v>
      </c>
      <c r="E30" s="453">
        <f>'CUADRO DE MANDO RG'!R19</f>
        <v>0.8</v>
      </c>
      <c r="F30" s="453">
        <f>'CUADRO DE MANDO RG'!AE19</f>
        <v>0.24</v>
      </c>
      <c r="G30" s="453">
        <f>'CUADRO DE MANDO RG'!AG19</f>
        <v>0.8</v>
      </c>
      <c r="H30" s="453"/>
      <c r="I30" s="453">
        <v>4</v>
      </c>
      <c r="J30" s="453" t="str">
        <f>'CUADRO DE MANDO RC'!B19</f>
        <v>ADJU-RC-1</v>
      </c>
      <c r="K30" s="453">
        <f>'CUADRO DE MANDO RC'!O19</f>
        <v>2</v>
      </c>
      <c r="L30" s="453">
        <f>'CUADRO DE MANDO RC'!P19</f>
        <v>5</v>
      </c>
      <c r="M30" s="453">
        <f>'CUADRO DE MANDO RC'!Q19</f>
        <v>1</v>
      </c>
      <c r="N30" s="453">
        <f>'CUADRO DE MANDO RC'!R19</f>
        <v>5</v>
      </c>
      <c r="O30" s="453"/>
      <c r="P30" s="468"/>
    </row>
    <row r="31" spans="1:18" x14ac:dyDescent="0.25">
      <c r="A31" s="453"/>
      <c r="B31" s="453">
        <v>5</v>
      </c>
      <c r="C31" s="453" t="str">
        <f>'CUADRO DE MANDO RG'!C24</f>
        <v>MPIT-RG-2</v>
      </c>
      <c r="D31" s="453">
        <f>'CUADRO DE MANDO RG'!P24</f>
        <v>0.6</v>
      </c>
      <c r="E31" s="453">
        <f>'CUADRO DE MANDO RG'!R24</f>
        <v>0.2</v>
      </c>
      <c r="F31" s="453">
        <f>'CUADRO DE MANDO RG'!AE24</f>
        <v>0.3</v>
      </c>
      <c r="G31" s="453">
        <f>'CUADRO DE MANDO RG'!AG24</f>
        <v>0.2</v>
      </c>
      <c r="H31" s="453"/>
      <c r="I31" s="453">
        <v>5</v>
      </c>
      <c r="J31" s="453"/>
      <c r="K31" s="453"/>
      <c r="L31" s="453"/>
      <c r="M31" s="453"/>
      <c r="N31" s="453"/>
      <c r="O31" s="453"/>
      <c r="P31" s="468"/>
    </row>
    <row r="32" spans="1:18" x14ac:dyDescent="0.25">
      <c r="A32" s="453"/>
      <c r="B32" s="453">
        <v>6</v>
      </c>
      <c r="C32" s="453" t="str">
        <f>'CUADRO DE MANDO RG'!C29</f>
        <v>EVCDI-RG-1</v>
      </c>
      <c r="D32" s="453">
        <f>'CUADRO DE MANDO RG'!P29</f>
        <v>0.6</v>
      </c>
      <c r="E32" s="453">
        <f>'CUADRO DE MANDO RG'!R29</f>
        <v>0.6</v>
      </c>
      <c r="F32" s="453">
        <f>'CUADRO DE MANDO RG'!AE29</f>
        <v>0.36</v>
      </c>
      <c r="G32" s="453">
        <f>'CUADRO DE MANDO RG'!AG29</f>
        <v>0.6</v>
      </c>
      <c r="H32" s="453"/>
      <c r="I32" s="453">
        <v>6</v>
      </c>
      <c r="J32" s="453" t="str">
        <f>'CUADRO DE MANDO RC'!B29</f>
        <v>ETHU-RC-1</v>
      </c>
      <c r="K32" s="453">
        <f>'CUADRO DE MANDO RC'!O29</f>
        <v>1</v>
      </c>
      <c r="L32" s="453">
        <f>'CUADRO DE MANDO RC'!P29</f>
        <v>4</v>
      </c>
      <c r="M32" s="453">
        <f>'CUADRO DE MANDO RC'!Q29</f>
        <v>1</v>
      </c>
      <c r="N32" s="453">
        <f>'CUADRO DE MANDO RC'!R29</f>
        <v>4</v>
      </c>
      <c r="O32" s="453"/>
      <c r="P32" s="468"/>
    </row>
    <row r="33" spans="1:16" x14ac:dyDescent="0.25">
      <c r="A33" s="453"/>
      <c r="B33" s="453">
        <v>7</v>
      </c>
      <c r="C33" s="453" t="str">
        <f>'CUADRO DE MANDO RG'!C34</f>
        <v>ETIC-RG-1</v>
      </c>
      <c r="D33" s="453">
        <f>'CUADRO DE MANDO RG'!P34</f>
        <v>0.6</v>
      </c>
      <c r="E33" s="453">
        <f>'CUADRO DE MANDO RG'!R34</f>
        <v>1</v>
      </c>
      <c r="F33" s="453">
        <f>'CUADRO DE MANDO RG'!AE34</f>
        <v>0.36</v>
      </c>
      <c r="G33" s="453">
        <f>'CUADRO DE MANDO RG'!AG34</f>
        <v>1</v>
      </c>
      <c r="H33" s="453"/>
      <c r="I33" s="453">
        <v>7</v>
      </c>
      <c r="J33" s="453" t="str">
        <f>'CUADRO DE MANDO RC'!B34</f>
        <v>ARCI-RC-1</v>
      </c>
      <c r="K33" s="453">
        <f>'CUADRO DE MANDO RC'!O34</f>
        <v>1</v>
      </c>
      <c r="L33" s="453">
        <f>'CUADRO DE MANDO RC'!P34</f>
        <v>5</v>
      </c>
      <c r="M33" s="453">
        <f>'CUADRO DE MANDO RC'!Q34</f>
        <v>1</v>
      </c>
      <c r="N33" s="453">
        <f>'CUADRO DE MANDO RC'!R34</f>
        <v>5</v>
      </c>
      <c r="O33" s="453"/>
      <c r="P33" s="468"/>
    </row>
    <row r="34" spans="1:16" x14ac:dyDescent="0.25">
      <c r="A34" s="453"/>
      <c r="B34" s="453">
        <v>8</v>
      </c>
      <c r="C34" s="453" t="str">
        <f>'CUADRO DE MANDO RG'!C39</f>
        <v>ETIC-RG-2</v>
      </c>
      <c r="D34" s="453">
        <f>'CUADRO DE MANDO RG'!P39</f>
        <v>0.6</v>
      </c>
      <c r="E34" s="453">
        <f>'CUADRO DE MANDO RG'!R39</f>
        <v>1</v>
      </c>
      <c r="F34" s="453">
        <f>'CUADRO DE MANDO RG'!AE39</f>
        <v>0.36</v>
      </c>
      <c r="G34" s="453">
        <f>'CUADRO DE MANDO RG'!AG39</f>
        <v>1</v>
      </c>
      <c r="H34" s="453"/>
      <c r="I34" s="453">
        <v>8</v>
      </c>
      <c r="J34" s="453" t="str">
        <f>'CUADRO DE MANDO RC'!B39</f>
        <v>MRTI-RC-1</v>
      </c>
      <c r="K34" s="453">
        <f>'CUADRO DE MANDO RC'!O39</f>
        <v>1</v>
      </c>
      <c r="L34" s="453">
        <f>'CUADRO DE MANDO RC'!P39</f>
        <v>4</v>
      </c>
      <c r="M34" s="453">
        <f>'CUADRO DE MANDO RC'!Q39</f>
        <v>1</v>
      </c>
      <c r="N34" s="453">
        <f>'CUADRO DE MANDO RC'!R39</f>
        <v>4</v>
      </c>
      <c r="O34" s="453"/>
      <c r="P34" s="468"/>
    </row>
    <row r="35" spans="1:16" x14ac:dyDescent="0.25">
      <c r="A35" s="453"/>
      <c r="B35" s="453">
        <v>9</v>
      </c>
      <c r="C35" s="453" t="str">
        <f>'CUADRO DE MANDO RG'!C44</f>
        <v>ETIC-RG-3</v>
      </c>
      <c r="D35" s="453">
        <f>'CUADRO DE MANDO RG'!P44</f>
        <v>0.4</v>
      </c>
      <c r="E35" s="453">
        <f>'CUADRO DE MANDO RG'!R44</f>
        <v>1</v>
      </c>
      <c r="F35" s="453">
        <f>'CUADRO DE MANDO RG'!AE44</f>
        <v>0.24</v>
      </c>
      <c r="G35" s="453">
        <f>'CUADRO DE MANDO RG'!AG44</f>
        <v>1</v>
      </c>
      <c r="H35" s="453"/>
      <c r="I35" s="453">
        <v>9</v>
      </c>
      <c r="J35" s="453" t="str">
        <f>'CUADRO DE MANDO RC'!B44</f>
        <v>MRTI-RC-2</v>
      </c>
      <c r="K35" s="453">
        <f>'CUADRO DE MANDO RC'!O44</f>
        <v>1</v>
      </c>
      <c r="L35" s="453">
        <f>'CUADRO DE MANDO RC'!P44</f>
        <v>5</v>
      </c>
      <c r="M35" s="453">
        <f>'CUADRO DE MANDO RC'!Q44</f>
        <v>1</v>
      </c>
      <c r="N35" s="453">
        <f>'CUADRO DE MANDO RC'!R44</f>
        <v>5</v>
      </c>
      <c r="O35" s="453"/>
      <c r="P35" s="468"/>
    </row>
    <row r="36" spans="1:16" x14ac:dyDescent="0.25">
      <c r="A36" s="453"/>
      <c r="B36" s="453">
        <v>10</v>
      </c>
      <c r="C36" s="453" t="str">
        <f>'CUADRO DE MANDO RG'!C49</f>
        <v>ETIC-RG-4</v>
      </c>
      <c r="D36" s="453">
        <f>'CUADRO DE MANDO RG'!P49</f>
        <v>0.6</v>
      </c>
      <c r="E36" s="453">
        <f>'CUADRO DE MANDO RG'!R49</f>
        <v>0.8</v>
      </c>
      <c r="F36" s="453">
        <f>'CUADRO DE MANDO RG'!AE49</f>
        <v>0.36</v>
      </c>
      <c r="G36" s="453">
        <f>'CUADRO DE MANDO RG'!AG49</f>
        <v>0.8</v>
      </c>
      <c r="H36" s="453"/>
      <c r="I36" s="453">
        <v>10</v>
      </c>
      <c r="J36" s="453" t="str">
        <f>'CUADRO DE MANDO RC'!B49</f>
        <v>ETIC-RC-1</v>
      </c>
      <c r="K36" s="453">
        <f>'CUADRO DE MANDO RC'!O49</f>
        <v>1</v>
      </c>
      <c r="L36" s="453">
        <f>'CUADRO DE MANDO RC'!P49</f>
        <v>4</v>
      </c>
      <c r="M36" s="453">
        <f>'CUADRO DE MANDO RC'!Q49</f>
        <v>1</v>
      </c>
      <c r="N36" s="453">
        <f>'CUADRO DE MANDO RC'!R49</f>
        <v>4</v>
      </c>
      <c r="O36" s="453"/>
      <c r="P36" s="468"/>
    </row>
    <row r="37" spans="1:16" x14ac:dyDescent="0.25">
      <c r="A37" s="453"/>
      <c r="B37" s="453">
        <v>11</v>
      </c>
      <c r="C37" s="453" t="str">
        <f>'CUADRO DE MANDO RG'!C54</f>
        <v>MEIT-RG-1</v>
      </c>
      <c r="D37" s="453">
        <f>'CUADRO DE MANDO RG'!P54</f>
        <v>0.6</v>
      </c>
      <c r="E37" s="453">
        <f>'CUADRO DE MANDO RG'!R54</f>
        <v>0.8</v>
      </c>
      <c r="F37" s="453">
        <f>'CUADRO DE MANDO RG'!AE54</f>
        <v>0.42</v>
      </c>
      <c r="G37" s="453">
        <f>'CUADRO DE MANDO RG'!AG54</f>
        <v>0.8</v>
      </c>
      <c r="H37" s="453"/>
      <c r="I37" s="453">
        <v>11</v>
      </c>
      <c r="J37" s="453" t="str">
        <f>'CUADRO DE MANDO RC'!B54</f>
        <v>ADJU-RC-2</v>
      </c>
      <c r="K37" s="453">
        <f>'CUADRO DE MANDO RC'!O54</f>
        <v>3</v>
      </c>
      <c r="L37" s="453">
        <f>'CUADRO DE MANDO RC'!P54</f>
        <v>5</v>
      </c>
      <c r="M37" s="453">
        <f>'CUADRO DE MANDO RC'!Q54</f>
        <v>2</v>
      </c>
      <c r="N37" s="453">
        <f>'CUADRO DE MANDO RC'!R54</f>
        <v>5</v>
      </c>
      <c r="O37" s="453"/>
      <c r="P37" s="468"/>
    </row>
    <row r="38" spans="1:16" x14ac:dyDescent="0.25">
      <c r="A38" s="453"/>
      <c r="B38" s="453">
        <v>12</v>
      </c>
      <c r="C38" s="453" t="str">
        <f>'CUADRO DE MANDO RG'!C59</f>
        <v>MRPI-RG-1</v>
      </c>
      <c r="D38" s="453">
        <f>'CUADRO DE MANDO RG'!P59</f>
        <v>0.8</v>
      </c>
      <c r="E38" s="453">
        <f>'CUADRO DE MANDO RG'!R59</f>
        <v>1</v>
      </c>
      <c r="F38" s="453">
        <f>'CUADRO DE MANDO RG'!AE59</f>
        <v>0.48</v>
      </c>
      <c r="G38" s="453">
        <f>'CUADRO DE MANDO RG'!AG59</f>
        <v>1</v>
      </c>
      <c r="H38" s="453"/>
      <c r="I38" s="453">
        <v>12</v>
      </c>
      <c r="J38" s="453"/>
      <c r="K38" s="453"/>
      <c r="L38" s="453"/>
      <c r="M38" s="453"/>
      <c r="N38" s="453"/>
      <c r="O38" s="453"/>
      <c r="P38" s="468"/>
    </row>
    <row r="39" spans="1:16" x14ac:dyDescent="0.25">
      <c r="A39" s="453"/>
      <c r="B39" s="453">
        <v>13</v>
      </c>
      <c r="C39" s="453" t="str">
        <f>'CUADRO DE MANDO RG'!C64</f>
        <v>EGTH-RG-1</v>
      </c>
      <c r="D39" s="453">
        <f>'CUADRO DE MANDO RG'!P64</f>
        <v>0.8</v>
      </c>
      <c r="E39" s="453">
        <f>'CUADRO DE MANDO RG'!R64</f>
        <v>0.8</v>
      </c>
      <c r="F39" s="453">
        <f>'CUADRO DE MANDO RG'!AE64</f>
        <v>0.48</v>
      </c>
      <c r="G39" s="453">
        <f>'CUADRO DE MANDO RG'!AG64</f>
        <v>0.8</v>
      </c>
      <c r="H39" s="453"/>
      <c r="I39" s="453">
        <v>13</v>
      </c>
      <c r="J39" s="453" t="str">
        <f>'CUADRO DE MANDO RC'!B64</f>
        <v>ADOC-RC-1</v>
      </c>
      <c r="K39" s="453">
        <f>'CUADRO DE MANDO RC'!O64</f>
        <v>1</v>
      </c>
      <c r="L39" s="453">
        <f>'CUADRO DE MANDO RC'!P64</f>
        <v>4</v>
      </c>
      <c r="M39" s="453">
        <f>'CUADRO DE MANDO RC'!Q64</f>
        <v>1</v>
      </c>
      <c r="N39" s="453">
        <f>'CUADRO DE MANDO RC'!R64</f>
        <v>4</v>
      </c>
      <c r="O39" s="453"/>
      <c r="P39" s="468"/>
    </row>
    <row r="40" spans="1:16" x14ac:dyDescent="0.25">
      <c r="A40" s="453"/>
      <c r="B40" s="453">
        <v>14</v>
      </c>
      <c r="C40" s="453" t="str">
        <f>'CUADRO DE MANDO RG'!C69</f>
        <v>EGTH-RG-2</v>
      </c>
      <c r="D40" s="453">
        <f>'CUADRO DE MANDO RG'!P69</f>
        <v>0.6</v>
      </c>
      <c r="E40" s="453">
        <f>'CUADRO DE MANDO RG'!R69</f>
        <v>0.4</v>
      </c>
      <c r="F40" s="453">
        <f>'CUADRO DE MANDO RG'!AE69</f>
        <v>0.36</v>
      </c>
      <c r="G40" s="453">
        <f>'CUADRO DE MANDO RG'!AG69</f>
        <v>0.4</v>
      </c>
      <c r="H40" s="453"/>
      <c r="I40" s="453">
        <v>14</v>
      </c>
      <c r="J40" s="453" t="str">
        <f>'CUADRO DE MANDO RC'!B69</f>
        <v>ASAD-RC-1</v>
      </c>
      <c r="K40" s="453">
        <f>'CUADRO DE MANDO RC'!O69</f>
        <v>1</v>
      </c>
      <c r="L40" s="453">
        <f>'CUADRO DE MANDO RC'!P69</f>
        <v>4</v>
      </c>
      <c r="M40" s="453">
        <f>'CUADRO DE MANDO RC'!Q69</f>
        <v>1</v>
      </c>
      <c r="N40" s="453">
        <f>'CUADRO DE MANDO RC'!R69</f>
        <v>4</v>
      </c>
      <c r="O40" s="453"/>
      <c r="P40" s="468"/>
    </row>
    <row r="41" spans="1:16" x14ac:dyDescent="0.25">
      <c r="A41" s="453"/>
      <c r="B41" s="453">
        <v>15</v>
      </c>
      <c r="C41" s="453" t="str">
        <f>'CUADRO DE MANDO RG'!C74</f>
        <v>EGTH-RG-3</v>
      </c>
      <c r="D41" s="453">
        <f>'CUADRO DE MANDO RG'!P74</f>
        <v>0.6</v>
      </c>
      <c r="E41" s="453">
        <f>'CUADRO DE MANDO RG'!R74</f>
        <v>0.2</v>
      </c>
      <c r="F41" s="453">
        <f>'CUADRO DE MANDO RG'!AE74</f>
        <v>0.36</v>
      </c>
      <c r="G41" s="453">
        <f>'CUADRO DE MANDO RG'!AG74</f>
        <v>0.2</v>
      </c>
      <c r="H41" s="453"/>
      <c r="I41" s="453">
        <v>15</v>
      </c>
      <c r="J41" s="453"/>
      <c r="K41" s="453"/>
      <c r="L41" s="453"/>
      <c r="M41" s="453"/>
      <c r="N41" s="453"/>
      <c r="O41" s="453"/>
      <c r="P41" s="468"/>
    </row>
    <row r="42" spans="1:16" x14ac:dyDescent="0.25">
      <c r="A42" s="453"/>
      <c r="B42" s="453">
        <v>16</v>
      </c>
      <c r="C42" s="453" t="str">
        <f>'CUADRO DE MANDO RG'!C79</f>
        <v>EGTH-RG-4</v>
      </c>
      <c r="D42" s="453">
        <f>'CUADRO DE MANDO RG'!P79</f>
        <v>0.4</v>
      </c>
      <c r="E42" s="453">
        <f>'CUADRO DE MANDO RG'!R79</f>
        <v>0.4</v>
      </c>
      <c r="F42" s="453">
        <f>'CUADRO DE MANDO RG'!AE79</f>
        <v>0.24</v>
      </c>
      <c r="G42" s="453">
        <f>'CUADRO DE MANDO RG'!AG79</f>
        <v>0.4</v>
      </c>
      <c r="H42" s="453"/>
      <c r="I42" s="453">
        <v>16</v>
      </c>
      <c r="J42" s="453"/>
      <c r="K42" s="453"/>
      <c r="L42" s="453"/>
      <c r="M42" s="453"/>
      <c r="N42" s="453"/>
      <c r="O42" s="453"/>
      <c r="P42" s="468"/>
    </row>
    <row r="43" spans="1:16" x14ac:dyDescent="0.25">
      <c r="A43" s="453"/>
      <c r="B43" s="453">
        <v>17</v>
      </c>
      <c r="C43" s="453" t="str">
        <f>'CUADRO DE MANDO RG'!C84</f>
        <v>MEPI-RG-1</v>
      </c>
      <c r="D43" s="453">
        <f>'CUADRO DE MANDO RG'!P84</f>
        <v>0.2</v>
      </c>
      <c r="E43" s="453">
        <f>'CUADRO DE MANDO RG'!R84</f>
        <v>0.8</v>
      </c>
      <c r="F43" s="453">
        <f>'CUADRO DE MANDO RG'!AE84</f>
        <v>0.12</v>
      </c>
      <c r="G43" s="453">
        <f>'CUADRO DE MANDO RG'!AG84</f>
        <v>0.8</v>
      </c>
      <c r="H43" s="453"/>
      <c r="I43" s="453">
        <v>17</v>
      </c>
      <c r="J43" s="453" t="str">
        <f>'CUADRO DE MANDO RC'!B84</f>
        <v>EDEP-RC-1</v>
      </c>
      <c r="K43" s="453">
        <f>'CUADRO DE MANDO RC'!O84</f>
        <v>1</v>
      </c>
      <c r="L43" s="453">
        <f>'CUADRO DE MANDO RC'!P84</f>
        <v>5</v>
      </c>
      <c r="M43" s="453">
        <f>'CUADRO DE MANDO RC'!Q84</f>
        <v>1</v>
      </c>
      <c r="N43" s="453">
        <f>'CUADRO DE MANDO RC'!R84</f>
        <v>5</v>
      </c>
      <c r="O43" s="453"/>
      <c r="P43" s="468"/>
    </row>
    <row r="44" spans="1:16" x14ac:dyDescent="0.25">
      <c r="A44" s="453"/>
      <c r="B44" s="453">
        <v>18</v>
      </c>
      <c r="C44" s="453" t="str">
        <f>'CUADRO DE MANDO RG'!C89</f>
        <v>MEPI-RG-2</v>
      </c>
      <c r="D44" s="453">
        <f>'CUADRO DE MANDO RG'!P89</f>
        <v>0.2</v>
      </c>
      <c r="E44" s="453">
        <f>'CUADRO DE MANDO RG'!R89</f>
        <v>0.8</v>
      </c>
      <c r="F44" s="453">
        <f>'CUADRO DE MANDO RG'!AE89</f>
        <v>0.12</v>
      </c>
      <c r="G44" s="453">
        <f>'CUADRO DE MANDO RG'!AG89</f>
        <v>0.8</v>
      </c>
      <c r="H44" s="453"/>
      <c r="I44" s="453">
        <v>18</v>
      </c>
      <c r="J44" s="453" t="str">
        <f>'CUADRO DE MANDO RC'!B89</f>
        <v>MRPI-RC-1</v>
      </c>
      <c r="K44" s="453">
        <f>'CUADRO DE MANDO RC'!O89</f>
        <v>3</v>
      </c>
      <c r="L44" s="453">
        <f>'CUADRO DE MANDO RC'!P89</f>
        <v>5</v>
      </c>
      <c r="M44" s="453">
        <f>'CUADRO DE MANDO RC'!Q89</f>
        <v>1</v>
      </c>
      <c r="N44" s="453">
        <f>'CUADRO DE MANDO RC'!R89</f>
        <v>5</v>
      </c>
      <c r="O44" s="453"/>
      <c r="P44" s="468"/>
    </row>
    <row r="45" spans="1:16" x14ac:dyDescent="0.25">
      <c r="A45" s="453"/>
      <c r="B45" s="453">
        <v>19</v>
      </c>
      <c r="C45" s="453" t="str">
        <f>'CUADRO DE MANDO RG'!C94</f>
        <v>ADOC-RG-1</v>
      </c>
      <c r="D45" s="453">
        <f>'CUADRO DE MANDO RG'!P94</f>
        <v>0.6</v>
      </c>
      <c r="E45" s="453">
        <f>'CUADRO DE MANDO RG'!R94</f>
        <v>0.6</v>
      </c>
      <c r="F45" s="453">
        <f>'CUADRO DE MANDO RG'!AE94</f>
        <v>0.36</v>
      </c>
      <c r="G45" s="453">
        <f>'CUADRO DE MANDO RG'!AG94</f>
        <v>0.6</v>
      </c>
      <c r="H45" s="453"/>
      <c r="I45" s="453">
        <v>19</v>
      </c>
      <c r="J45" s="453" t="str">
        <f>'CUADRO DE MANDO RC'!B94</f>
        <v>AFIN-RC-1</v>
      </c>
      <c r="K45" s="453">
        <f>'CUADRO DE MANDO RC'!O94</f>
        <v>3</v>
      </c>
      <c r="L45" s="453">
        <f>'CUADRO DE MANDO RC'!P94</f>
        <v>5</v>
      </c>
      <c r="M45" s="453">
        <f>'CUADRO DE MANDO RC'!Q94</f>
        <v>1</v>
      </c>
      <c r="N45" s="453">
        <f>'CUADRO DE MANDO RC'!R94</f>
        <v>5</v>
      </c>
      <c r="O45" s="453"/>
      <c r="P45" s="468"/>
    </row>
    <row r="46" spans="1:16" x14ac:dyDescent="0.25">
      <c r="A46" s="453"/>
      <c r="B46" s="453">
        <v>20</v>
      </c>
      <c r="C46" s="453" t="str">
        <f>'CUADRO DE MANDO RG'!C99</f>
        <v>AFIN-RG-1</v>
      </c>
      <c r="D46" s="453">
        <f>'CUADRO DE MANDO RG'!P99</f>
        <v>1</v>
      </c>
      <c r="E46" s="453">
        <f>'CUADRO DE MANDO RG'!R99</f>
        <v>0.6</v>
      </c>
      <c r="F46" s="453">
        <f>'CUADRO DE MANDO RG'!AE99</f>
        <v>0.6</v>
      </c>
      <c r="G46" s="453">
        <f>'CUADRO DE MANDO RG'!AG99</f>
        <v>0.6</v>
      </c>
      <c r="H46" s="453"/>
      <c r="I46" s="453">
        <v>20</v>
      </c>
      <c r="J46" s="453" t="str">
        <f>'CUADRO DE MANDO RC'!B99</f>
        <v>AFIN-RC-2</v>
      </c>
      <c r="K46" s="453">
        <f>'CUADRO DE MANDO RC'!O99</f>
        <v>1</v>
      </c>
      <c r="L46" s="453">
        <f>'CUADRO DE MANDO RC'!P99</f>
        <v>4</v>
      </c>
      <c r="M46" s="453">
        <f>'CUADRO DE MANDO RC'!Q99</f>
        <v>1</v>
      </c>
      <c r="N46" s="453">
        <f>'CUADRO DE MANDO RC'!R99</f>
        <v>4</v>
      </c>
      <c r="O46" s="453"/>
      <c r="P46" s="468"/>
    </row>
    <row r="47" spans="1:16" x14ac:dyDescent="0.25">
      <c r="A47" s="453"/>
      <c r="B47" s="453">
        <v>21</v>
      </c>
      <c r="C47" s="453" t="str">
        <f>'CUADRO DE MANDO RG'!C104</f>
        <v>AFIN-RG-2</v>
      </c>
      <c r="D47" s="453">
        <f>'CUADRO DE MANDO RG'!P104</f>
        <v>1</v>
      </c>
      <c r="E47" s="453">
        <f>'CUADRO DE MANDO RG'!R104</f>
        <v>0.2</v>
      </c>
      <c r="F47" s="453">
        <f>'CUADRO DE MANDO RG'!AE104</f>
        <v>0.7</v>
      </c>
      <c r="G47" s="453">
        <f>'CUADRO DE MANDO RG'!AG104</f>
        <v>0.2</v>
      </c>
      <c r="H47" s="453"/>
      <c r="I47" s="453">
        <v>21</v>
      </c>
      <c r="J47" s="453" t="str">
        <f>'CUADRO DE MANDO RC'!B104</f>
        <v>ASAD-RC-2</v>
      </c>
      <c r="K47" s="453">
        <f>'CUADRO DE MANDO RC'!O104</f>
        <v>1</v>
      </c>
      <c r="L47" s="453">
        <f>'CUADRO DE MANDO RC'!P104</f>
        <v>4</v>
      </c>
      <c r="M47" s="453">
        <f>'CUADRO DE MANDO RC'!Q104</f>
        <v>1</v>
      </c>
      <c r="N47" s="453">
        <f>'CUADRO DE MANDO RC'!R104</f>
        <v>4</v>
      </c>
      <c r="O47" s="453"/>
      <c r="P47" s="468"/>
    </row>
    <row r="48" spans="1:16" x14ac:dyDescent="0.25">
      <c r="A48" s="453"/>
      <c r="B48" s="453">
        <v>22</v>
      </c>
      <c r="C48" s="453" t="str">
        <f>'CUADRO DE MANDO RG'!C109</f>
        <v>ARCI-RG-1</v>
      </c>
      <c r="D48" s="453">
        <f>'CUADRO DE MANDO RG'!P109</f>
        <v>1</v>
      </c>
      <c r="E48" s="453">
        <f>'CUADRO DE MANDO RG'!R109</f>
        <v>0.6</v>
      </c>
      <c r="F48" s="453">
        <f>'CUADRO DE MANDO RG'!AE109</f>
        <v>0.7</v>
      </c>
      <c r="G48" s="453">
        <f>'CUADRO DE MANDO RG'!AG109</f>
        <v>0.6</v>
      </c>
      <c r="H48" s="453"/>
      <c r="I48" s="453">
        <v>22</v>
      </c>
      <c r="J48" s="453" t="str">
        <f>'CUADRO DE MANDO RC'!B109</f>
        <v>ACPU-RC-1</v>
      </c>
      <c r="K48" s="453">
        <f>'CUADRO DE MANDO RC'!O109</f>
        <v>3</v>
      </c>
      <c r="L48" s="453">
        <f>'CUADRO DE MANDO RC'!P109</f>
        <v>5</v>
      </c>
      <c r="M48" s="453">
        <f>'CUADRO DE MANDO RC'!Q109</f>
        <v>1</v>
      </c>
      <c r="N48" s="453">
        <f>'CUADRO DE MANDO RC'!R109</f>
        <v>5</v>
      </c>
      <c r="O48" s="453"/>
      <c r="P48" s="468"/>
    </row>
    <row r="49" spans="1:16" x14ac:dyDescent="0.25">
      <c r="A49" s="453"/>
      <c r="B49" s="453">
        <v>23</v>
      </c>
      <c r="C49" s="453" t="str">
        <f>'CUADRO DE MANDO RG'!C114</f>
        <v>EVES-RG-1</v>
      </c>
      <c r="D49" s="453">
        <f>'CUADRO DE MANDO RG'!P114</f>
        <v>0.6</v>
      </c>
      <c r="E49" s="453">
        <f>'CUADRO DE MANDO RG'!R114</f>
        <v>0.4</v>
      </c>
      <c r="F49" s="453">
        <f>'CUADRO DE MANDO RG'!AE114</f>
        <v>0.42</v>
      </c>
      <c r="G49" s="453">
        <f>'CUADRO DE MANDO RG'!AG114</f>
        <v>0.4</v>
      </c>
      <c r="H49" s="453"/>
      <c r="I49" s="453">
        <v>23</v>
      </c>
      <c r="J49" s="453" t="str">
        <f>'CUADRO DE MANDO RC'!B114</f>
        <v>ACPU-RC-2</v>
      </c>
      <c r="K49" s="453">
        <f>'CUADRO DE MANDO RC'!O114</f>
        <v>1</v>
      </c>
      <c r="L49" s="453">
        <f>'CUADRO DE MANDO RC'!P114</f>
        <v>4</v>
      </c>
      <c r="M49" s="453">
        <f>'CUADRO DE MANDO RC'!Q114</f>
        <v>1</v>
      </c>
      <c r="N49" s="453">
        <f>'CUADRO DE MANDO RC'!R114</f>
        <v>4</v>
      </c>
      <c r="O49" s="453"/>
      <c r="P49" s="468"/>
    </row>
    <row r="50" spans="1:16" x14ac:dyDescent="0.25">
      <c r="A50" s="453"/>
      <c r="B50" s="453">
        <v>24</v>
      </c>
      <c r="C50" s="453" t="str">
        <f>'CUADRO DE MANDO RG'!C119</f>
        <v>ACPU-RG-1</v>
      </c>
      <c r="D50" s="453">
        <f>'CUADRO DE MANDO RG'!P119</f>
        <v>0.6</v>
      </c>
      <c r="E50" s="453">
        <f>'CUADRO DE MANDO RG'!R119</f>
        <v>0.2</v>
      </c>
      <c r="F50" s="453">
        <f>'CUADRO DE MANDO RG'!AE119</f>
        <v>0.36</v>
      </c>
      <c r="G50" s="453">
        <f>'CUADRO DE MANDO RG'!AG119</f>
        <v>0.2</v>
      </c>
      <c r="H50" s="453"/>
      <c r="I50" s="453">
        <v>24</v>
      </c>
      <c r="J50" s="453" t="str">
        <f>'CUADRO DE MANDO RC'!B119</f>
        <v>MEPI-RC-2</v>
      </c>
      <c r="K50" s="453">
        <f>'CUADRO DE MANDO RC'!O119</f>
        <v>1</v>
      </c>
      <c r="L50" s="453">
        <f>'CUADRO DE MANDO RC'!P119</f>
        <v>4</v>
      </c>
      <c r="M50" s="453">
        <f>'CUADRO DE MANDO RC'!Q119</f>
        <v>1</v>
      </c>
      <c r="N50" s="453">
        <f>'CUADRO DE MANDO RC'!R119</f>
        <v>4</v>
      </c>
      <c r="O50" s="453"/>
      <c r="P50" s="468"/>
    </row>
    <row r="51" spans="1:16" x14ac:dyDescent="0.25">
      <c r="A51" s="453"/>
      <c r="B51" s="453">
        <v>25</v>
      </c>
      <c r="C51" s="453" t="str">
        <f>'CUADRO DE MANDO RG'!C124</f>
        <v>ACPU-RG-2</v>
      </c>
      <c r="D51" s="453">
        <f>'CUADRO DE MANDO RG'!P124</f>
        <v>0.6</v>
      </c>
      <c r="E51" s="453">
        <f>'CUADRO DE MANDO RG'!R124</f>
        <v>0.6</v>
      </c>
      <c r="F51" s="453">
        <f>'CUADRO DE MANDO RG'!AE124</f>
        <v>0.36</v>
      </c>
      <c r="G51" s="453">
        <f>'CUADRO DE MANDO RG'!AG124</f>
        <v>0.6</v>
      </c>
      <c r="H51" s="453"/>
      <c r="I51" s="453">
        <v>25</v>
      </c>
      <c r="J51" s="453">
        <f>'CUADRO DE MANDO RC'!B124</f>
        <v>0</v>
      </c>
      <c r="K51" s="453">
        <f>'CUADRO DE MANDO RC'!O124</f>
        <v>0</v>
      </c>
      <c r="L51" s="453">
        <f>'CUADRO DE MANDO RC'!P124</f>
        <v>0</v>
      </c>
      <c r="M51" s="453">
        <f>'CUADRO DE MANDO RC'!Q124</f>
        <v>0</v>
      </c>
      <c r="N51" s="453">
        <f>'CUADRO DE MANDO RC'!R124</f>
        <v>0</v>
      </c>
      <c r="O51" s="453"/>
      <c r="P51" s="468"/>
    </row>
    <row r="52" spans="1:16" x14ac:dyDescent="0.25">
      <c r="A52" s="453"/>
      <c r="B52" s="453">
        <v>26</v>
      </c>
      <c r="C52" s="453"/>
      <c r="D52" s="453"/>
      <c r="E52" s="453"/>
      <c r="F52" s="453"/>
      <c r="G52" s="453"/>
      <c r="H52" s="453"/>
      <c r="I52" s="453">
        <v>26</v>
      </c>
      <c r="J52" s="453">
        <f>'CUADRO DE MANDO RC'!B129</f>
        <v>0</v>
      </c>
      <c r="K52" s="453">
        <f>'CUADRO DE MANDO RC'!O129</f>
        <v>0</v>
      </c>
      <c r="L52" s="453">
        <f>'CUADRO DE MANDO RC'!P129</f>
        <v>0</v>
      </c>
      <c r="M52" s="453">
        <f>'CUADRO DE MANDO RC'!Q129</f>
        <v>0</v>
      </c>
      <c r="N52" s="453">
        <f>'CUADRO DE MANDO RC'!R129</f>
        <v>0</v>
      </c>
      <c r="O52" s="453"/>
      <c r="P52" s="468"/>
    </row>
    <row r="53" spans="1:16" x14ac:dyDescent="0.25">
      <c r="A53" s="453"/>
      <c r="B53" s="453">
        <v>27</v>
      </c>
      <c r="C53" s="453"/>
      <c r="D53" s="453"/>
      <c r="E53" s="453"/>
      <c r="F53" s="453"/>
      <c r="G53" s="453"/>
      <c r="H53" s="453"/>
      <c r="I53" s="453">
        <v>27</v>
      </c>
      <c r="J53" s="453">
        <f>'CUADRO DE MANDO RC'!B134</f>
        <v>0</v>
      </c>
      <c r="K53" s="453">
        <f>'CUADRO DE MANDO RC'!O134</f>
        <v>0</v>
      </c>
      <c r="L53" s="453">
        <f>'CUADRO DE MANDO RC'!P134</f>
        <v>0</v>
      </c>
      <c r="M53" s="453">
        <f>'CUADRO DE MANDO RC'!Q134</f>
        <v>0</v>
      </c>
      <c r="N53" s="453">
        <f>'CUADRO DE MANDO RC'!R134</f>
        <v>0</v>
      </c>
      <c r="O53" s="453"/>
      <c r="P53" s="468"/>
    </row>
    <row r="54" spans="1:16" x14ac:dyDescent="0.25">
      <c r="A54" s="453"/>
      <c r="B54" s="453">
        <v>28</v>
      </c>
      <c r="C54" s="453"/>
      <c r="D54" s="453"/>
      <c r="E54" s="453"/>
      <c r="F54" s="453"/>
      <c r="G54" s="453"/>
      <c r="H54" s="453"/>
      <c r="I54" s="453">
        <v>28</v>
      </c>
      <c r="J54" s="453">
        <f>'CUADRO DE MANDO RC'!B139</f>
        <v>0</v>
      </c>
      <c r="K54" s="453">
        <f>'CUADRO DE MANDO RC'!O139</f>
        <v>0</v>
      </c>
      <c r="L54" s="453">
        <f>'CUADRO DE MANDO RC'!P139</f>
        <v>0</v>
      </c>
      <c r="M54" s="453">
        <f>'CUADRO DE MANDO RC'!Q139</f>
        <v>0</v>
      </c>
      <c r="N54" s="453">
        <f>'CUADRO DE MANDO RC'!R139</f>
        <v>0</v>
      </c>
      <c r="O54" s="453"/>
      <c r="P54" s="468"/>
    </row>
    <row r="55" spans="1:16" x14ac:dyDescent="0.25">
      <c r="A55" s="453"/>
      <c r="B55" s="453">
        <v>29</v>
      </c>
      <c r="C55" s="453"/>
      <c r="D55" s="453"/>
      <c r="E55" s="453"/>
      <c r="F55" s="453"/>
      <c r="G55" s="453"/>
      <c r="H55" s="453"/>
      <c r="I55" s="453"/>
      <c r="J55" s="453"/>
      <c r="K55" s="453"/>
      <c r="L55" s="453"/>
      <c r="M55" s="453"/>
      <c r="N55" s="453"/>
      <c r="O55" s="453"/>
      <c r="P55" s="468"/>
    </row>
    <row r="56" spans="1:16" x14ac:dyDescent="0.25">
      <c r="A56" s="453" t="s">
        <v>345</v>
      </c>
      <c r="B56" s="453">
        <v>30</v>
      </c>
      <c r="C56" s="453"/>
      <c r="D56" s="453"/>
      <c r="E56" s="453"/>
      <c r="F56" s="453"/>
      <c r="G56" s="453"/>
      <c r="H56" s="453"/>
      <c r="I56" s="453"/>
      <c r="J56" s="453"/>
      <c r="K56" s="453"/>
      <c r="L56" s="453"/>
      <c r="M56" s="453"/>
      <c r="N56" s="453"/>
      <c r="O56" s="453"/>
      <c r="P56" s="468"/>
    </row>
    <row r="57" spans="1:16" x14ac:dyDescent="0.25">
      <c r="A57" s="453" t="s">
        <v>345</v>
      </c>
      <c r="B57" s="453">
        <v>31</v>
      </c>
      <c r="C57" s="453"/>
      <c r="D57" s="453"/>
      <c r="E57" s="453"/>
      <c r="F57" s="453"/>
      <c r="G57" s="453"/>
      <c r="H57" s="453"/>
      <c r="I57" s="453"/>
      <c r="J57" s="453"/>
      <c r="K57" s="453"/>
      <c r="L57" s="453"/>
      <c r="M57" s="453"/>
      <c r="N57" s="453"/>
      <c r="O57" s="453"/>
      <c r="P57" s="468"/>
    </row>
    <row r="58" spans="1:16" x14ac:dyDescent="0.25">
      <c r="A58" s="453" t="s">
        <v>345</v>
      </c>
      <c r="B58" s="453">
        <v>32</v>
      </c>
      <c r="C58" s="453"/>
      <c r="D58" s="453"/>
      <c r="E58" s="453"/>
      <c r="F58" s="453"/>
      <c r="G58" s="453"/>
      <c r="H58" s="453"/>
      <c r="I58" s="453"/>
      <c r="J58" s="453"/>
      <c r="K58" s="453"/>
      <c r="L58" s="453"/>
      <c r="M58" s="453"/>
      <c r="N58" s="453"/>
      <c r="O58" s="453"/>
      <c r="P58" s="468"/>
    </row>
    <row r="59" spans="1:16" x14ac:dyDescent="0.25">
      <c r="A59" s="191"/>
      <c r="B59" s="468"/>
      <c r="C59" s="468"/>
      <c r="D59" s="468"/>
      <c r="E59" s="468"/>
      <c r="F59" s="468"/>
      <c r="G59" s="468"/>
      <c r="H59" s="468"/>
      <c r="I59" s="468"/>
      <c r="J59" s="468"/>
      <c r="K59" s="468"/>
      <c r="L59" s="468"/>
      <c r="M59" s="468"/>
      <c r="N59" s="468"/>
      <c r="O59" s="468"/>
      <c r="P59" s="468"/>
    </row>
    <row r="60" spans="1:16" x14ac:dyDescent="0.25">
      <c r="A60" s="191"/>
      <c r="B60" s="468"/>
      <c r="C60" s="468"/>
      <c r="D60" s="468"/>
      <c r="E60" s="468"/>
      <c r="F60" s="468"/>
      <c r="G60" s="468"/>
      <c r="H60" s="468"/>
      <c r="I60" s="468"/>
      <c r="J60" s="468"/>
      <c r="K60" s="468"/>
      <c r="L60" s="468"/>
      <c r="M60" s="468"/>
      <c r="N60" s="468"/>
      <c r="O60" s="468"/>
      <c r="P60" s="468"/>
    </row>
    <row r="61" spans="1:16" x14ac:dyDescent="0.25">
      <c r="A61" s="191"/>
      <c r="B61" s="468"/>
      <c r="C61" s="468"/>
      <c r="D61" s="468"/>
      <c r="E61" s="468"/>
      <c r="F61" s="468"/>
      <c r="G61" s="468"/>
      <c r="H61" s="468"/>
      <c r="I61" s="468"/>
      <c r="J61" s="468"/>
      <c r="K61" s="468"/>
      <c r="L61" s="468"/>
      <c r="M61" s="468"/>
      <c r="N61" s="468"/>
      <c r="O61" s="468"/>
      <c r="P61" s="468"/>
    </row>
    <row r="62" spans="1:16" x14ac:dyDescent="0.25">
      <c r="A62" s="191"/>
      <c r="B62" s="468"/>
      <c r="C62" s="468"/>
      <c r="D62" s="468"/>
      <c r="E62" s="468"/>
      <c r="F62" s="468"/>
      <c r="G62" s="468"/>
      <c r="H62" s="468"/>
      <c r="I62" s="468"/>
      <c r="J62" s="468"/>
      <c r="K62" s="468"/>
      <c r="L62" s="468"/>
      <c r="M62" s="468"/>
      <c r="N62" s="468"/>
      <c r="O62" s="468"/>
      <c r="P62" s="468"/>
    </row>
    <row r="63" spans="1:16" x14ac:dyDescent="0.25">
      <c r="A63" s="191"/>
      <c r="B63" s="468"/>
      <c r="C63" s="468"/>
      <c r="D63" s="468"/>
      <c r="E63" s="468"/>
      <c r="F63" s="468"/>
      <c r="G63" s="468"/>
      <c r="H63" s="468"/>
      <c r="I63" s="468"/>
      <c r="J63" s="468"/>
      <c r="K63" s="468"/>
      <c r="L63" s="468"/>
      <c r="M63" s="468"/>
      <c r="N63" s="468"/>
      <c r="O63" s="468"/>
      <c r="P63" s="468"/>
    </row>
    <row r="64" spans="1:16" x14ac:dyDescent="0.25">
      <c r="A64" s="191"/>
      <c r="B64" s="468"/>
      <c r="C64" s="468"/>
      <c r="D64" s="468"/>
      <c r="E64" s="468"/>
      <c r="F64" s="468"/>
      <c r="G64" s="468"/>
      <c r="H64" s="468"/>
      <c r="I64" s="468"/>
      <c r="J64" s="468"/>
      <c r="K64" s="468"/>
      <c r="L64" s="468"/>
      <c r="M64" s="468"/>
      <c r="N64" s="468"/>
      <c r="O64" s="468"/>
      <c r="P64" s="468"/>
    </row>
    <row r="65" spans="1:15" x14ac:dyDescent="0.25">
      <c r="A65" s="191"/>
    </row>
    <row r="66" spans="1:15" x14ac:dyDescent="0.25">
      <c r="A66" s="191"/>
      <c r="B66" s="453"/>
      <c r="C66" s="453"/>
      <c r="D66" s="453"/>
      <c r="E66" s="453"/>
      <c r="F66" s="453"/>
      <c r="G66" s="453"/>
      <c r="H66" s="453"/>
      <c r="I66" s="453"/>
      <c r="J66" s="453"/>
      <c r="K66" s="453"/>
      <c r="L66" s="453"/>
      <c r="M66" s="453"/>
      <c r="N66" s="453"/>
      <c r="O66" s="453"/>
    </row>
    <row r="67" spans="1:15" x14ac:dyDescent="0.25">
      <c r="A67" s="191"/>
      <c r="B67" s="453"/>
      <c r="C67" s="453"/>
      <c r="D67" s="453"/>
      <c r="E67" s="453"/>
      <c r="F67" s="453"/>
      <c r="G67" s="453"/>
      <c r="H67" s="453"/>
      <c r="I67" s="453"/>
      <c r="J67" s="453"/>
      <c r="K67" s="453"/>
      <c r="L67" s="453"/>
      <c r="M67" s="453"/>
      <c r="N67" s="453"/>
      <c r="O67" s="453"/>
    </row>
    <row r="68" spans="1:15" x14ac:dyDescent="0.25">
      <c r="A68" s="191"/>
      <c r="B68" s="453"/>
      <c r="C68" s="453"/>
      <c r="D68" s="453"/>
      <c r="E68" s="453"/>
      <c r="F68" s="453"/>
      <c r="G68" s="453"/>
      <c r="H68" s="453"/>
      <c r="I68" s="453"/>
      <c r="J68" s="453"/>
      <c r="K68" s="453"/>
      <c r="L68" s="453"/>
      <c r="M68" s="453"/>
      <c r="N68" s="453"/>
      <c r="O68" s="453"/>
    </row>
    <row r="69" spans="1:15" x14ac:dyDescent="0.25">
      <c r="A69" s="191"/>
      <c r="B69" s="453"/>
      <c r="C69" s="453"/>
      <c r="D69" s="453"/>
      <c r="E69" s="453"/>
      <c r="F69" s="453"/>
      <c r="G69" s="453"/>
      <c r="H69" s="453"/>
      <c r="I69" s="453"/>
      <c r="J69" s="453"/>
      <c r="K69" s="453"/>
      <c r="L69" s="453"/>
      <c r="M69" s="453"/>
      <c r="N69" s="453"/>
      <c r="O69" s="453"/>
    </row>
    <row r="70" spans="1:15" x14ac:dyDescent="0.25">
      <c r="A70" s="191"/>
      <c r="B70" s="453"/>
      <c r="C70" s="453"/>
      <c r="D70" s="453"/>
      <c r="E70" s="453"/>
      <c r="F70" s="453"/>
      <c r="G70" s="453"/>
      <c r="H70" s="453"/>
      <c r="I70" s="453"/>
      <c r="J70" s="453"/>
      <c r="K70" s="453"/>
      <c r="L70" s="453"/>
      <c r="M70" s="453"/>
      <c r="N70" s="453"/>
      <c r="O70" s="453"/>
    </row>
    <row r="71" spans="1:15" x14ac:dyDescent="0.25">
      <c r="A71" s="191"/>
      <c r="B71" s="453"/>
      <c r="C71" s="453"/>
      <c r="D71" s="453"/>
      <c r="E71" s="453"/>
      <c r="F71" s="453"/>
      <c r="G71" s="453"/>
      <c r="H71" s="453"/>
      <c r="I71" s="453"/>
      <c r="J71" s="453"/>
      <c r="K71" s="453"/>
      <c r="L71" s="453"/>
      <c r="M71" s="453"/>
      <c r="N71" s="453"/>
      <c r="O71" s="453"/>
    </row>
    <row r="72" spans="1:15" x14ac:dyDescent="0.25">
      <c r="A72" s="191"/>
      <c r="B72" s="453"/>
      <c r="C72" s="453"/>
      <c r="D72" s="453"/>
      <c r="E72" s="453"/>
      <c r="F72" s="453"/>
      <c r="G72" s="453"/>
      <c r="H72" s="453"/>
      <c r="I72" s="453"/>
      <c r="J72" s="453"/>
      <c r="K72" s="453"/>
      <c r="L72" s="453"/>
      <c r="M72" s="453"/>
      <c r="N72" s="453"/>
      <c r="O72" s="453"/>
    </row>
    <row r="73" spans="1:15" x14ac:dyDescent="0.25">
      <c r="A73" s="191"/>
      <c r="B73" s="453"/>
      <c r="C73" s="453"/>
      <c r="D73" s="453"/>
      <c r="E73" s="453"/>
      <c r="F73" s="453"/>
      <c r="G73" s="453"/>
      <c r="H73" s="453"/>
      <c r="I73" s="453"/>
      <c r="J73" s="453"/>
      <c r="K73" s="453"/>
      <c r="L73" s="453"/>
      <c r="M73" s="453"/>
      <c r="N73" s="453"/>
      <c r="O73" s="453"/>
    </row>
    <row r="74" spans="1:15" x14ac:dyDescent="0.25">
      <c r="A74" s="191"/>
      <c r="B74" s="191"/>
      <c r="C74" s="453"/>
      <c r="D74" s="453"/>
      <c r="E74" s="453"/>
      <c r="F74" s="453"/>
      <c r="G74" s="453"/>
      <c r="H74" s="453"/>
      <c r="I74" s="453"/>
      <c r="J74" s="453"/>
      <c r="K74" s="453"/>
      <c r="L74" s="453"/>
      <c r="M74" s="453"/>
      <c r="N74" s="453"/>
      <c r="O74" s="453"/>
    </row>
    <row r="75" spans="1:15" x14ac:dyDescent="0.25">
      <c r="A75" s="191"/>
      <c r="B75" s="191"/>
      <c r="C75" s="453"/>
      <c r="D75" s="453"/>
      <c r="E75" s="453"/>
      <c r="F75" s="453"/>
      <c r="G75" s="453"/>
      <c r="H75" s="453"/>
      <c r="I75" s="453"/>
      <c r="J75" s="453"/>
      <c r="K75" s="453"/>
      <c r="L75" s="453"/>
      <c r="M75" s="453"/>
      <c r="N75" s="453"/>
      <c r="O75" s="453"/>
    </row>
    <row r="76" spans="1:15" x14ac:dyDescent="0.25">
      <c r="A76" s="191"/>
      <c r="B76" s="191"/>
      <c r="C76" s="453"/>
      <c r="D76" s="453"/>
      <c r="E76" s="453"/>
      <c r="F76" s="453"/>
      <c r="G76" s="453"/>
      <c r="H76" s="453"/>
      <c r="I76" s="453"/>
      <c r="J76" s="453"/>
      <c r="K76" s="453"/>
      <c r="L76" s="453"/>
      <c r="M76" s="453"/>
      <c r="N76" s="453"/>
      <c r="O76" s="453"/>
    </row>
    <row r="77" spans="1:15" x14ac:dyDescent="0.25">
      <c r="A77" s="191"/>
      <c r="B77" s="191"/>
      <c r="C77" s="453"/>
      <c r="D77" s="453"/>
      <c r="E77" s="453"/>
      <c r="F77" s="453"/>
      <c r="G77" s="453"/>
      <c r="H77" s="453"/>
      <c r="I77" s="453"/>
      <c r="J77" s="453"/>
      <c r="K77" s="453"/>
      <c r="L77" s="453"/>
      <c r="M77" s="453"/>
      <c r="N77" s="453"/>
      <c r="O77" s="453"/>
    </row>
    <row r="78" spans="1:15" x14ac:dyDescent="0.25">
      <c r="A78" s="191"/>
      <c r="B78" s="191"/>
      <c r="C78" s="453"/>
      <c r="D78" s="453"/>
      <c r="E78" s="453"/>
      <c r="F78" s="453"/>
      <c r="G78" s="453"/>
      <c r="H78" s="453"/>
      <c r="I78" s="453"/>
      <c r="J78" s="453"/>
      <c r="K78" s="453"/>
      <c r="L78" s="453"/>
      <c r="M78" s="453"/>
      <c r="N78" s="453"/>
      <c r="O78" s="453"/>
    </row>
    <row r="79" spans="1:15" x14ac:dyDescent="0.25">
      <c r="A79" s="191"/>
      <c r="B79" s="191"/>
      <c r="C79" s="453"/>
      <c r="D79" s="453"/>
      <c r="E79" s="453"/>
      <c r="F79" s="453"/>
      <c r="G79" s="453"/>
      <c r="H79" s="453"/>
      <c r="I79" s="453"/>
      <c r="J79" s="453"/>
      <c r="K79" s="453"/>
      <c r="L79" s="453"/>
      <c r="M79" s="453"/>
      <c r="N79" s="453"/>
      <c r="O79" s="453"/>
    </row>
    <row r="80" spans="1:15" x14ac:dyDescent="0.25">
      <c r="A80" s="191"/>
      <c r="B80" s="191"/>
      <c r="C80" s="453"/>
      <c r="D80" s="453"/>
      <c r="E80" s="453"/>
      <c r="F80" s="453"/>
      <c r="G80" s="453"/>
      <c r="H80" s="453"/>
      <c r="I80" s="453"/>
      <c r="J80" s="453"/>
      <c r="K80" s="453"/>
      <c r="L80" s="453"/>
      <c r="M80" s="453"/>
      <c r="N80" s="453"/>
      <c r="O80" s="453"/>
    </row>
    <row r="81" spans="1:15" x14ac:dyDescent="0.25">
      <c r="A81" s="191"/>
      <c r="B81" s="191"/>
      <c r="C81" s="453"/>
      <c r="D81" s="453"/>
      <c r="E81" s="453"/>
      <c r="F81" s="453"/>
      <c r="G81" s="453"/>
      <c r="H81" s="453"/>
      <c r="I81" s="453"/>
      <c r="J81" s="453"/>
      <c r="K81" s="453"/>
      <c r="L81" s="453"/>
      <c r="M81" s="453"/>
      <c r="N81" s="453"/>
      <c r="O81" s="453"/>
    </row>
    <row r="82" spans="1:15" x14ac:dyDescent="0.25">
      <c r="A82" s="191"/>
      <c r="B82" s="191"/>
      <c r="C82" s="453"/>
      <c r="D82" s="453"/>
      <c r="E82" s="453"/>
      <c r="F82" s="453"/>
      <c r="G82" s="453"/>
      <c r="H82" s="453"/>
      <c r="I82" s="453"/>
      <c r="J82" s="453"/>
      <c r="K82" s="453"/>
      <c r="L82" s="453"/>
      <c r="M82" s="453"/>
      <c r="N82" s="453"/>
      <c r="O82" s="453"/>
    </row>
    <row r="83" spans="1:15" x14ac:dyDescent="0.25">
      <c r="A83" s="191"/>
      <c r="B83" s="191"/>
      <c r="C83" s="453"/>
      <c r="D83" s="453"/>
      <c r="E83" s="453"/>
      <c r="F83" s="453"/>
      <c r="G83" s="453"/>
      <c r="H83" s="453"/>
      <c r="I83" s="453"/>
      <c r="J83" s="453"/>
      <c r="K83" s="453"/>
      <c r="L83" s="453"/>
      <c r="M83" s="453"/>
      <c r="N83" s="453"/>
      <c r="O83" s="453"/>
    </row>
    <row r="84" spans="1:15" x14ac:dyDescent="0.25">
      <c r="A84" s="191"/>
      <c r="B84" s="191"/>
      <c r="C84" s="453"/>
      <c r="D84" s="453"/>
      <c r="E84" s="453"/>
      <c r="F84" s="453"/>
      <c r="G84" s="453"/>
      <c r="H84" s="453"/>
      <c r="I84" s="453"/>
      <c r="J84" s="453"/>
      <c r="K84" s="453"/>
      <c r="L84" s="453"/>
      <c r="M84" s="453"/>
      <c r="N84" s="453"/>
      <c r="O84" s="453"/>
    </row>
    <row r="85" spans="1:15" x14ac:dyDescent="0.25">
      <c r="A85" s="191"/>
      <c r="B85" s="191"/>
      <c r="C85" s="453"/>
      <c r="D85" s="453"/>
      <c r="E85" s="453"/>
      <c r="F85" s="453"/>
      <c r="G85" s="453"/>
      <c r="H85" s="453"/>
      <c r="I85" s="453"/>
      <c r="J85" s="453"/>
      <c r="K85" s="453"/>
      <c r="L85" s="453"/>
      <c r="M85" s="453"/>
      <c r="N85" s="453"/>
      <c r="O85" s="453"/>
    </row>
    <row r="86" spans="1:15" x14ac:dyDescent="0.25">
      <c r="A86" s="191"/>
      <c r="B86" s="191"/>
      <c r="C86" s="453"/>
      <c r="D86" s="453"/>
      <c r="E86" s="453"/>
      <c r="F86" s="453"/>
      <c r="G86" s="453"/>
      <c r="H86" s="453"/>
      <c r="I86" s="453"/>
      <c r="J86" s="453"/>
      <c r="K86" s="453"/>
      <c r="L86" s="453"/>
      <c r="M86" s="453"/>
      <c r="N86" s="453"/>
      <c r="O86" s="453"/>
    </row>
    <row r="87" spans="1:15" x14ac:dyDescent="0.25">
      <c r="A87" s="191"/>
      <c r="B87" s="191"/>
      <c r="C87" s="453"/>
      <c r="D87" s="453"/>
      <c r="E87" s="453"/>
      <c r="F87" s="453"/>
      <c r="G87" s="453"/>
      <c r="H87" s="453"/>
      <c r="I87" s="453"/>
      <c r="J87" s="453"/>
      <c r="K87" s="453"/>
      <c r="L87" s="453"/>
      <c r="M87" s="453"/>
      <c r="N87" s="453"/>
      <c r="O87" s="453"/>
    </row>
    <row r="88" spans="1:15" x14ac:dyDescent="0.25">
      <c r="A88" s="191"/>
      <c r="B88" s="191"/>
      <c r="C88" s="453"/>
      <c r="D88" s="453"/>
      <c r="E88" s="453"/>
      <c r="F88" s="453"/>
      <c r="G88" s="453"/>
      <c r="H88" s="453"/>
      <c r="I88" s="453"/>
      <c r="J88" s="453"/>
      <c r="K88" s="453"/>
      <c r="L88" s="453"/>
      <c r="M88" s="453"/>
      <c r="N88" s="453"/>
      <c r="O88" s="453"/>
    </row>
    <row r="89" spans="1:15" x14ac:dyDescent="0.25">
      <c r="A89" s="191"/>
      <c r="B89" s="191"/>
      <c r="C89" s="453"/>
      <c r="D89" s="453"/>
      <c r="E89" s="453"/>
      <c r="F89" s="453"/>
      <c r="G89" s="453"/>
      <c r="H89" s="453"/>
      <c r="I89" s="453"/>
      <c r="J89" s="453"/>
      <c r="K89" s="453"/>
      <c r="L89" s="453"/>
      <c r="M89" s="453"/>
      <c r="N89" s="453"/>
      <c r="O89" s="453"/>
    </row>
    <row r="90" spans="1:15" x14ac:dyDescent="0.25">
      <c r="A90" s="191"/>
      <c r="B90" s="191"/>
      <c r="C90" s="453"/>
      <c r="D90" s="453"/>
      <c r="E90" s="453"/>
      <c r="F90" s="453"/>
      <c r="G90" s="453"/>
      <c r="H90" s="453"/>
      <c r="I90" s="453"/>
      <c r="J90" s="453"/>
      <c r="K90" s="453"/>
      <c r="L90" s="453"/>
      <c r="M90" s="453"/>
      <c r="N90" s="453"/>
      <c r="O90" s="453"/>
    </row>
    <row r="91" spans="1:15" x14ac:dyDescent="0.25">
      <c r="A91" s="191"/>
      <c r="B91" s="191"/>
      <c r="C91" s="453"/>
      <c r="D91" s="453"/>
      <c r="E91" s="453"/>
      <c r="F91" s="453"/>
      <c r="G91" s="453"/>
      <c r="H91" s="453"/>
      <c r="I91" s="453"/>
      <c r="J91" s="453"/>
      <c r="K91" s="453"/>
      <c r="L91" s="453"/>
      <c r="M91" s="453"/>
      <c r="N91" s="453"/>
      <c r="O91" s="453"/>
    </row>
    <row r="92" spans="1:15" x14ac:dyDescent="0.25">
      <c r="A92" s="191"/>
      <c r="B92" s="191"/>
      <c r="C92" s="453"/>
      <c r="D92" s="453"/>
      <c r="E92" s="453"/>
      <c r="F92" s="453"/>
      <c r="G92" s="453"/>
      <c r="H92" s="453"/>
      <c r="I92" s="453"/>
      <c r="J92" s="453"/>
      <c r="K92" s="453"/>
      <c r="L92" s="453"/>
      <c r="M92" s="453"/>
      <c r="N92" s="453"/>
      <c r="O92" s="453"/>
    </row>
    <row r="93" spans="1:15" x14ac:dyDescent="0.25">
      <c r="A93" s="191"/>
      <c r="B93" s="191"/>
      <c r="C93" s="453"/>
      <c r="D93" s="453"/>
      <c r="E93" s="453"/>
      <c r="F93" s="453"/>
      <c r="G93" s="453"/>
      <c r="H93" s="453"/>
      <c r="I93" s="453"/>
      <c r="J93" s="453"/>
      <c r="K93" s="453"/>
      <c r="L93" s="453"/>
      <c r="M93" s="453"/>
      <c r="N93" s="453"/>
      <c r="O93" s="453"/>
    </row>
    <row r="94" spans="1:15" x14ac:dyDescent="0.25">
      <c r="A94" s="191"/>
      <c r="B94" s="191"/>
      <c r="C94" s="453"/>
      <c r="D94" s="453"/>
      <c r="E94" s="453"/>
      <c r="F94" s="453"/>
      <c r="G94" s="453"/>
      <c r="H94" s="453"/>
      <c r="I94" s="453"/>
      <c r="J94" s="453"/>
      <c r="K94" s="453"/>
      <c r="L94" s="453"/>
      <c r="M94" s="453"/>
      <c r="N94" s="453"/>
      <c r="O94" s="453"/>
    </row>
    <row r="95" spans="1:15" x14ac:dyDescent="0.25">
      <c r="A95" s="191"/>
      <c r="B95" s="191"/>
      <c r="C95" s="453"/>
      <c r="D95" s="453"/>
      <c r="E95" s="453"/>
      <c r="F95" s="453"/>
      <c r="G95" s="453"/>
      <c r="H95" s="453"/>
      <c r="I95" s="453"/>
      <c r="J95" s="453"/>
      <c r="K95" s="453"/>
      <c r="L95" s="453"/>
      <c r="M95" s="453"/>
      <c r="N95" s="453"/>
      <c r="O95" s="453"/>
    </row>
    <row r="96" spans="1:15" x14ac:dyDescent="0.25">
      <c r="A96" s="191"/>
      <c r="B96" s="191"/>
      <c r="C96" s="191"/>
      <c r="D96" s="191"/>
      <c r="E96" s="191"/>
      <c r="F96" s="191"/>
      <c r="G96" s="191"/>
      <c r="H96" s="191"/>
      <c r="I96" s="191"/>
      <c r="J96" s="191"/>
      <c r="K96" s="191"/>
      <c r="L96" s="191"/>
      <c r="M96" s="191"/>
      <c r="N96" s="191"/>
      <c r="O96" s="191"/>
    </row>
    <row r="97" spans="1:15" x14ac:dyDescent="0.25">
      <c r="A97" s="191"/>
      <c r="B97" s="191"/>
      <c r="C97" s="191"/>
      <c r="D97" s="191"/>
      <c r="E97" s="191"/>
      <c r="F97" s="191"/>
      <c r="G97" s="191"/>
      <c r="H97" s="191"/>
      <c r="I97" s="191"/>
      <c r="J97" s="191"/>
      <c r="K97" s="191"/>
      <c r="L97" s="191"/>
      <c r="M97" s="191"/>
      <c r="N97" s="191"/>
      <c r="O97" s="191"/>
    </row>
    <row r="98" spans="1:15" x14ac:dyDescent="0.25">
      <c r="A98" s="191"/>
      <c r="B98" s="191"/>
      <c r="C98" s="191"/>
      <c r="D98" s="191"/>
      <c r="E98" s="191"/>
      <c r="F98" s="191"/>
      <c r="G98" s="191"/>
      <c r="H98" s="191"/>
      <c r="I98" s="191"/>
      <c r="J98" s="191"/>
      <c r="K98" s="191"/>
      <c r="L98" s="191"/>
      <c r="M98" s="191"/>
      <c r="N98" s="191"/>
      <c r="O98" s="191"/>
    </row>
    <row r="99" spans="1:15" x14ac:dyDescent="0.25">
      <c r="A99" s="453"/>
      <c r="B99" s="191"/>
      <c r="C99" s="191"/>
      <c r="D99" s="191"/>
      <c r="E99" s="191"/>
      <c r="F99" s="191"/>
      <c r="G99" s="191"/>
      <c r="H99" s="191"/>
      <c r="I99" s="191"/>
      <c r="J99" s="191"/>
      <c r="K99" s="191"/>
      <c r="L99" s="191"/>
      <c r="M99" s="191"/>
      <c r="N99" s="191"/>
      <c r="O99" s="191"/>
    </row>
    <row r="100" spans="1:15" x14ac:dyDescent="0.25">
      <c r="A100" s="191"/>
      <c r="B100" s="191"/>
      <c r="C100" s="191"/>
      <c r="D100" s="191"/>
      <c r="E100" s="191"/>
      <c r="F100" s="191"/>
      <c r="G100" s="191"/>
      <c r="H100" s="191"/>
      <c r="I100" s="191"/>
      <c r="J100" s="191"/>
      <c r="K100" s="191"/>
      <c r="L100" s="191"/>
      <c r="M100" s="191"/>
      <c r="N100" s="191"/>
      <c r="O100" s="191"/>
    </row>
    <row r="101" spans="1:15" x14ac:dyDescent="0.25">
      <c r="A101" s="191"/>
      <c r="B101" s="191"/>
      <c r="C101" s="191"/>
      <c r="D101" s="191"/>
      <c r="E101" s="191"/>
      <c r="F101" s="191"/>
      <c r="G101" s="191"/>
      <c r="H101" s="191"/>
      <c r="I101" s="191"/>
      <c r="J101" s="191"/>
      <c r="K101" s="191"/>
      <c r="L101" s="191"/>
      <c r="M101" s="191"/>
      <c r="N101" s="191"/>
      <c r="O101" s="191"/>
    </row>
    <row r="102" spans="1:15" x14ac:dyDescent="0.25">
      <c r="A102" s="191"/>
      <c r="B102" s="191"/>
      <c r="C102" s="191"/>
      <c r="D102" s="191"/>
      <c r="E102" s="191"/>
      <c r="F102" s="191"/>
      <c r="G102" s="191"/>
      <c r="H102" s="191"/>
      <c r="I102" s="191"/>
      <c r="J102" s="191"/>
      <c r="K102" s="191"/>
      <c r="L102" s="191"/>
      <c r="M102" s="191"/>
      <c r="N102" s="191"/>
      <c r="O102" s="191"/>
    </row>
    <row r="103" spans="1:15" x14ac:dyDescent="0.25">
      <c r="A103" s="191"/>
      <c r="B103" s="191"/>
      <c r="C103" s="191"/>
      <c r="D103" s="191"/>
      <c r="E103" s="191"/>
      <c r="F103" s="191"/>
      <c r="G103" s="191"/>
      <c r="H103" s="191"/>
      <c r="I103" s="191"/>
      <c r="J103" s="191"/>
      <c r="K103" s="191"/>
      <c r="L103" s="191"/>
      <c r="M103" s="191"/>
      <c r="N103" s="191"/>
      <c r="O103" s="191"/>
    </row>
    <row r="104" spans="1:15" x14ac:dyDescent="0.25">
      <c r="A104" s="191"/>
      <c r="B104" s="191"/>
      <c r="C104" s="191"/>
      <c r="D104" s="191"/>
      <c r="E104" s="191"/>
      <c r="F104" s="191"/>
      <c r="G104" s="191"/>
      <c r="H104" s="191"/>
      <c r="I104" s="191"/>
      <c r="J104" s="191"/>
      <c r="K104" s="191"/>
      <c r="L104" s="191"/>
      <c r="M104" s="191"/>
      <c r="N104" s="191"/>
      <c r="O104" s="191"/>
    </row>
    <row r="105" spans="1:15" x14ac:dyDescent="0.25">
      <c r="B105" s="191"/>
      <c r="C105" s="191"/>
      <c r="D105" s="191"/>
      <c r="E105" s="191"/>
      <c r="F105" s="191"/>
      <c r="G105" s="191"/>
      <c r="H105" s="191"/>
      <c r="I105" s="191"/>
      <c r="J105" s="191"/>
      <c r="K105" s="191"/>
      <c r="L105" s="191"/>
      <c r="M105" s="191"/>
      <c r="N105" s="191"/>
    </row>
    <row r="106" spans="1:15" x14ac:dyDescent="0.25">
      <c r="B106" s="191"/>
      <c r="C106" s="191"/>
      <c r="D106" s="191"/>
      <c r="E106" s="191"/>
      <c r="F106" s="191"/>
      <c r="G106" s="191"/>
      <c r="H106" s="191"/>
      <c r="I106" s="191"/>
      <c r="J106" s="191"/>
      <c r="K106" s="191"/>
      <c r="L106" s="191"/>
      <c r="M106" s="191"/>
      <c r="N106" s="191"/>
    </row>
    <row r="107" spans="1:15" x14ac:dyDescent="0.25">
      <c r="B107" s="191"/>
      <c r="C107" s="191"/>
      <c r="D107" s="191"/>
      <c r="E107" s="191"/>
      <c r="F107" s="191"/>
      <c r="G107" s="191"/>
      <c r="H107" s="191"/>
      <c r="I107" s="191"/>
      <c r="J107" s="191"/>
      <c r="K107" s="191"/>
      <c r="L107" s="191"/>
      <c r="M107" s="191"/>
      <c r="N107" s="191"/>
    </row>
    <row r="108" spans="1:15" x14ac:dyDescent="0.25">
      <c r="B108" s="191"/>
      <c r="C108" s="191"/>
      <c r="D108" s="191"/>
      <c r="E108" s="191"/>
      <c r="F108" s="191"/>
      <c r="G108" s="191"/>
      <c r="H108" s="191"/>
      <c r="I108" s="191"/>
      <c r="J108" s="191"/>
      <c r="K108" s="191"/>
      <c r="L108" s="191"/>
      <c r="M108" s="191"/>
      <c r="N108" s="191"/>
    </row>
    <row r="109" spans="1:15" x14ac:dyDescent="0.25">
      <c r="B109" s="191"/>
      <c r="C109" s="191"/>
      <c r="D109" s="191"/>
      <c r="E109" s="191"/>
      <c r="F109" s="191"/>
      <c r="G109" s="191"/>
      <c r="H109" s="191"/>
      <c r="I109" s="191"/>
      <c r="J109" s="191"/>
      <c r="K109" s="191"/>
      <c r="L109" s="191"/>
      <c r="M109" s="191"/>
      <c r="N109" s="191"/>
    </row>
    <row r="110" spans="1:15" x14ac:dyDescent="0.25">
      <c r="B110" s="191"/>
      <c r="C110" s="191"/>
      <c r="D110" s="191"/>
      <c r="E110" s="191"/>
      <c r="F110" s="191"/>
      <c r="G110" s="191"/>
      <c r="H110" s="191"/>
      <c r="I110" s="191"/>
      <c r="J110" s="191"/>
      <c r="K110" s="191"/>
      <c r="L110" s="191"/>
      <c r="M110" s="191"/>
      <c r="N110" s="191"/>
    </row>
    <row r="111" spans="1:15" x14ac:dyDescent="0.25">
      <c r="B111" s="191"/>
      <c r="C111" s="191"/>
      <c r="D111" s="191"/>
      <c r="E111" s="191"/>
      <c r="F111" s="191"/>
      <c r="G111" s="191"/>
      <c r="H111" s="191"/>
      <c r="I111" s="191"/>
      <c r="J111" s="191"/>
      <c r="K111" s="191"/>
      <c r="L111" s="191"/>
      <c r="M111" s="191"/>
      <c r="N111" s="191"/>
    </row>
    <row r="112" spans="1:15" x14ac:dyDescent="0.25">
      <c r="B112" s="191"/>
      <c r="C112" s="191"/>
      <c r="D112" s="191"/>
      <c r="E112" s="191"/>
      <c r="F112" s="191"/>
      <c r="G112" s="191"/>
      <c r="H112" s="191"/>
      <c r="I112" s="191"/>
      <c r="J112" s="191"/>
      <c r="K112" s="191"/>
      <c r="L112" s="191"/>
      <c r="M112" s="191"/>
      <c r="N112" s="191"/>
    </row>
    <row r="113" spans="2:14" x14ac:dyDescent="0.25">
      <c r="B113" s="191"/>
      <c r="C113" s="191"/>
      <c r="D113" s="191"/>
      <c r="E113" s="191"/>
      <c r="F113" s="191"/>
      <c r="G113" s="191"/>
      <c r="H113" s="191"/>
      <c r="I113" s="191"/>
      <c r="J113" s="191"/>
      <c r="K113" s="191"/>
      <c r="L113" s="191"/>
      <c r="M113" s="191"/>
      <c r="N113" s="191"/>
    </row>
  </sheetData>
  <mergeCells count="16">
    <mergeCell ref="C25:G25"/>
    <mergeCell ref="J25:N25"/>
    <mergeCell ref="I16:I20"/>
    <mergeCell ref="K22:O22"/>
    <mergeCell ref="A1:O1"/>
    <mergeCell ref="A13:O13"/>
    <mergeCell ref="A3:H3"/>
    <mergeCell ref="I3:O3"/>
    <mergeCell ref="A15:H15"/>
    <mergeCell ref="I15:O15"/>
    <mergeCell ref="A4:A8"/>
    <mergeCell ref="A16:A20"/>
    <mergeCell ref="C10:G10"/>
    <mergeCell ref="C22:G22"/>
    <mergeCell ref="I4:I8"/>
    <mergeCell ref="K10:O10"/>
  </mergeCells>
  <pageMargins left="0.70866141732283472" right="0.70866141732283472" top="0.74803149606299213" bottom="0.74803149606299213" header="0.31496062992125984" footer="0.31496062992125984"/>
  <pageSetup paperSize="9" scale="34" orientation="landscape" horizontalDpi="300" verticalDpi="300" r:id="rId1"/>
  <headerFooter>
    <oddHeader>&amp;L&amp;G&amp;CMapa de Riesgos Institucional 2023 V1&amp;RPágina &amp;P de &amp;N
Aprobado 30/01/2023</oddHeader>
  </headerFooter>
  <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A4AAB-6DE8-4532-A4D7-9B1AFA450461}">
  <sheetPr filterMode="1">
    <pageSetUpPr fitToPage="1"/>
  </sheetPr>
  <dimension ref="A1:DN373"/>
  <sheetViews>
    <sheetView zoomScale="60" zoomScaleNormal="60" zoomScaleSheetLayoutView="80" workbookViewId="0">
      <pane xSplit="8" ySplit="3" topLeftCell="I79" activePane="bottomRight" state="frozen"/>
      <selection activeCell="R40" sqref="R40"/>
      <selection pane="topRight" activeCell="R40" sqref="R40"/>
      <selection pane="bottomLeft" activeCell="R40" sqref="R40"/>
      <selection pane="bottomRight" activeCell="R39" sqref="R39:R43"/>
    </sheetView>
  </sheetViews>
  <sheetFormatPr baseColWidth="10" defaultRowHeight="15" x14ac:dyDescent="0.25"/>
  <cols>
    <col min="1" max="1" width="5.85546875" customWidth="1"/>
    <col min="2" max="2" width="22.140625" customWidth="1"/>
    <col min="3" max="4" width="20.140625" customWidth="1"/>
    <col min="5" max="5" width="4.28515625" customWidth="1"/>
    <col min="6" max="6" width="10.42578125" style="61" hidden="1" customWidth="1"/>
    <col min="7" max="7" width="52.140625" customWidth="1"/>
    <col min="8" max="8" width="29.7109375" hidden="1" customWidth="1"/>
    <col min="9" max="9" width="4.42578125" style="61" customWidth="1"/>
    <col min="10" max="10" width="26" customWidth="1"/>
    <col min="11" max="11" width="33.140625" customWidth="1"/>
    <col min="12" max="12" width="43.140625" customWidth="1"/>
    <col min="13" max="13" width="16.85546875" customWidth="1"/>
    <col min="14" max="14" width="4.140625" style="61" customWidth="1"/>
    <col min="15" max="15" width="8.28515625" style="61" customWidth="1"/>
    <col min="16" max="16" width="9.28515625" style="61" customWidth="1"/>
    <col min="17" max="17" width="4.85546875" style="61" customWidth="1"/>
    <col min="18" max="18" width="7.85546875" style="61" customWidth="1"/>
    <col min="19" max="19" width="8.28515625" style="61" customWidth="1"/>
    <col min="20" max="20" width="6.140625" style="1" customWidth="1"/>
    <col min="21" max="21" width="59.7109375" customWidth="1"/>
    <col min="22" max="22" width="29.28515625" style="1" customWidth="1"/>
    <col min="23" max="23" width="4.7109375" style="1" customWidth="1"/>
    <col min="24" max="24" width="13.7109375" style="1" customWidth="1"/>
    <col min="25" max="25" width="11.42578125" style="1"/>
    <col min="26" max="26" width="6.140625" style="1" customWidth="1"/>
    <col min="27" max="29" width="11.42578125" style="1"/>
    <col min="30" max="30" width="6.140625" style="1" customWidth="1"/>
    <col min="31" max="31" width="6.140625" style="153" customWidth="1"/>
    <col min="32" max="32" width="6.140625" customWidth="1"/>
    <col min="33" max="33" width="4.7109375" style="153" customWidth="1"/>
    <col min="34" max="34" width="7.7109375" style="153" customWidth="1"/>
    <col min="35" max="35" width="4.140625" style="153" customWidth="1"/>
    <col min="36" max="36" width="3.28515625" bestFit="1" customWidth="1"/>
    <col min="37" max="37" width="3.85546875" bestFit="1" customWidth="1"/>
    <col min="43" max="43" width="20.7109375" customWidth="1"/>
    <col min="44" max="44" width="18" customWidth="1"/>
    <col min="45" max="45" width="17.5703125" customWidth="1"/>
  </cols>
  <sheetData>
    <row r="1" spans="1:118" ht="30.75" customHeight="1" thickBot="1" x14ac:dyDescent="0.3">
      <c r="F1" s="626" t="s">
        <v>699</v>
      </c>
      <c r="G1" s="627"/>
      <c r="H1" s="215" t="s">
        <v>556</v>
      </c>
      <c r="I1" s="628" t="s">
        <v>0</v>
      </c>
      <c r="J1" s="629"/>
      <c r="K1" s="629"/>
      <c r="L1" s="629"/>
      <c r="M1" s="629"/>
      <c r="N1" s="629"/>
      <c r="O1" s="629"/>
      <c r="P1" s="629"/>
      <c r="Q1" s="629"/>
      <c r="R1" s="629"/>
      <c r="S1" s="630"/>
      <c r="T1" s="608" t="s">
        <v>1</v>
      </c>
      <c r="U1" s="609"/>
      <c r="V1" s="609"/>
      <c r="W1" s="609"/>
      <c r="X1" s="609"/>
      <c r="Y1" s="609"/>
      <c r="Z1" s="609"/>
      <c r="AA1" s="609"/>
      <c r="AB1" s="609"/>
      <c r="AC1" s="609"/>
      <c r="AD1" s="609"/>
      <c r="AE1" s="609"/>
      <c r="AF1" s="609"/>
      <c r="AG1" s="609"/>
      <c r="AH1" s="609"/>
      <c r="AI1" s="609"/>
      <c r="AJ1" s="610"/>
      <c r="AK1" s="611" t="s">
        <v>2</v>
      </c>
      <c r="AL1" s="612"/>
      <c r="AM1" s="612"/>
      <c r="AN1" s="612"/>
      <c r="AO1" s="612"/>
      <c r="AP1" s="612"/>
      <c r="AQ1" s="612"/>
      <c r="AR1" s="612"/>
      <c r="AS1" s="613"/>
    </row>
    <row r="2" spans="1:118" ht="16.5" customHeight="1" thickBot="1" x14ac:dyDescent="0.3">
      <c r="A2" s="615" t="s">
        <v>3</v>
      </c>
      <c r="B2" s="637" t="s">
        <v>666</v>
      </c>
      <c r="C2" s="637" t="s">
        <v>627</v>
      </c>
      <c r="D2" s="635" t="s">
        <v>626</v>
      </c>
      <c r="E2" s="655" t="s">
        <v>5</v>
      </c>
      <c r="F2" s="615" t="s">
        <v>4</v>
      </c>
      <c r="G2" s="635" t="s">
        <v>657</v>
      </c>
      <c r="H2" s="615" t="s">
        <v>4</v>
      </c>
      <c r="I2" s="619" t="s">
        <v>6</v>
      </c>
      <c r="J2" s="618" t="s">
        <v>103</v>
      </c>
      <c r="K2" s="618" t="s">
        <v>104</v>
      </c>
      <c r="L2" s="618" t="s">
        <v>7</v>
      </c>
      <c r="M2" s="618" t="s">
        <v>105</v>
      </c>
      <c r="N2" s="619" t="s">
        <v>8</v>
      </c>
      <c r="O2" s="619" t="s">
        <v>9</v>
      </c>
      <c r="P2" s="619" t="s">
        <v>10</v>
      </c>
      <c r="Q2" s="619" t="s">
        <v>11</v>
      </c>
      <c r="R2" s="619" t="s">
        <v>10</v>
      </c>
      <c r="S2" s="622" t="s">
        <v>12</v>
      </c>
      <c r="T2" s="616" t="s">
        <v>42</v>
      </c>
      <c r="U2" s="618" t="s">
        <v>13</v>
      </c>
      <c r="V2" s="635" t="s">
        <v>40</v>
      </c>
      <c r="W2" s="618" t="s">
        <v>14</v>
      </c>
      <c r="X2" s="618"/>
      <c r="Y2" s="618" t="s">
        <v>15</v>
      </c>
      <c r="Z2" s="618"/>
      <c r="AA2" s="618"/>
      <c r="AB2" s="618"/>
      <c r="AC2" s="618"/>
      <c r="AD2" s="618"/>
      <c r="AE2" s="624" t="s">
        <v>16</v>
      </c>
      <c r="AF2" s="624"/>
      <c r="AG2" s="624" t="s">
        <v>41</v>
      </c>
      <c r="AH2" s="624"/>
      <c r="AI2" s="619" t="s">
        <v>43</v>
      </c>
      <c r="AJ2" s="622" t="s">
        <v>44</v>
      </c>
      <c r="AK2" s="296"/>
      <c r="AL2" s="297"/>
      <c r="AM2" s="297"/>
      <c r="AN2" s="297"/>
      <c r="AO2" s="297"/>
      <c r="AP2" s="297"/>
      <c r="AQ2" s="297"/>
      <c r="AR2" s="297"/>
      <c r="AS2" s="297"/>
      <c r="AT2" s="298"/>
    </row>
    <row r="3" spans="1:118" ht="93.75" customHeight="1" thickBot="1" x14ac:dyDescent="0.3">
      <c r="A3" s="615"/>
      <c r="B3" s="638"/>
      <c r="C3" s="638"/>
      <c r="D3" s="636"/>
      <c r="E3" s="620"/>
      <c r="F3" s="615"/>
      <c r="G3" s="636"/>
      <c r="H3" s="615"/>
      <c r="I3" s="620"/>
      <c r="J3" s="621"/>
      <c r="K3" s="621"/>
      <c r="L3" s="621"/>
      <c r="M3" s="621"/>
      <c r="N3" s="620"/>
      <c r="O3" s="620"/>
      <c r="P3" s="620"/>
      <c r="Q3" s="620"/>
      <c r="R3" s="620"/>
      <c r="S3" s="625"/>
      <c r="T3" s="617"/>
      <c r="U3" s="621"/>
      <c r="V3" s="636"/>
      <c r="W3" s="82" t="s">
        <v>21</v>
      </c>
      <c r="X3" s="82" t="s">
        <v>6</v>
      </c>
      <c r="Y3" s="82" t="s">
        <v>22</v>
      </c>
      <c r="Z3" s="82" t="s">
        <v>23</v>
      </c>
      <c r="AA3" s="82" t="s">
        <v>24</v>
      </c>
      <c r="AB3" s="82" t="s">
        <v>25</v>
      </c>
      <c r="AC3" s="82" t="s">
        <v>26</v>
      </c>
      <c r="AD3" s="82" t="s">
        <v>27</v>
      </c>
      <c r="AE3" s="81" t="s">
        <v>10</v>
      </c>
      <c r="AF3" s="82" t="s">
        <v>28</v>
      </c>
      <c r="AG3" s="81" t="s">
        <v>10</v>
      </c>
      <c r="AH3" s="82" t="s">
        <v>28</v>
      </c>
      <c r="AI3" s="620"/>
      <c r="AJ3" s="623"/>
      <c r="AK3" s="105"/>
      <c r="AL3" s="631" t="s">
        <v>17</v>
      </c>
      <c r="AM3" s="632"/>
      <c r="AN3" s="632"/>
      <c r="AO3" s="632"/>
      <c r="AP3" s="633"/>
      <c r="AQ3" s="634" t="s">
        <v>18</v>
      </c>
      <c r="AR3" s="633"/>
      <c r="AS3" s="341" t="s">
        <v>19</v>
      </c>
      <c r="AT3" s="358" t="s">
        <v>20</v>
      </c>
    </row>
    <row r="4" spans="1:118" ht="203.25" customHeight="1" thickBot="1" x14ac:dyDescent="0.3">
      <c r="A4" s="527">
        <v>1</v>
      </c>
      <c r="B4" s="538" t="s">
        <v>703</v>
      </c>
      <c r="C4" s="538" t="s">
        <v>688</v>
      </c>
      <c r="D4" s="538" t="s">
        <v>687</v>
      </c>
      <c r="E4" s="559" t="s">
        <v>157</v>
      </c>
      <c r="F4" s="639"/>
      <c r="G4" s="649" t="s">
        <v>686</v>
      </c>
      <c r="H4" s="652"/>
      <c r="I4" s="512" t="s">
        <v>90</v>
      </c>
      <c r="J4" s="538" t="s">
        <v>704</v>
      </c>
      <c r="K4" s="538" t="s">
        <v>705</v>
      </c>
      <c r="L4" s="538" t="s">
        <v>706</v>
      </c>
      <c r="M4" s="538" t="s">
        <v>88</v>
      </c>
      <c r="N4" s="512">
        <v>450</v>
      </c>
      <c r="O4" s="512" t="s">
        <v>55</v>
      </c>
      <c r="P4" s="515">
        <v>0.6</v>
      </c>
      <c r="Q4" s="512" t="s">
        <v>58</v>
      </c>
      <c r="R4" s="515">
        <v>0.2</v>
      </c>
      <c r="S4" s="563" t="s">
        <v>60</v>
      </c>
      <c r="T4" s="396">
        <v>1</v>
      </c>
      <c r="U4" s="412" t="s">
        <v>658</v>
      </c>
      <c r="V4" s="391" t="s">
        <v>659</v>
      </c>
      <c r="W4" s="217" t="s">
        <v>91</v>
      </c>
      <c r="X4" s="217" t="s">
        <v>92</v>
      </c>
      <c r="Y4" s="353" t="s">
        <v>93</v>
      </c>
      <c r="Z4" s="353" t="s">
        <v>94</v>
      </c>
      <c r="AA4" s="421">
        <v>0.4</v>
      </c>
      <c r="AB4" s="353" t="s">
        <v>106</v>
      </c>
      <c r="AC4" s="353" t="s">
        <v>107</v>
      </c>
      <c r="AD4" s="353" t="s">
        <v>108</v>
      </c>
      <c r="AE4" s="421">
        <v>0.36</v>
      </c>
      <c r="AF4" s="353" t="s">
        <v>56</v>
      </c>
      <c r="AG4" s="421">
        <v>0.2</v>
      </c>
      <c r="AH4" s="353" t="s">
        <v>58</v>
      </c>
      <c r="AI4" s="353" t="s">
        <v>199</v>
      </c>
      <c r="AJ4" s="355" t="s">
        <v>80</v>
      </c>
      <c r="AK4" s="404">
        <v>1</v>
      </c>
      <c r="AL4" s="566" t="s">
        <v>660</v>
      </c>
      <c r="AM4" s="614"/>
      <c r="AN4" s="614"/>
      <c r="AO4" s="614"/>
      <c r="AP4" s="567"/>
      <c r="AQ4" s="566" t="s">
        <v>188</v>
      </c>
      <c r="AR4" s="567"/>
      <c r="AS4" s="373">
        <v>44713</v>
      </c>
      <c r="AT4" s="374">
        <v>44743</v>
      </c>
    </row>
    <row r="5" spans="1:118" ht="68.25" hidden="1" customHeight="1" x14ac:dyDescent="0.3">
      <c r="A5" s="528"/>
      <c r="B5" s="539"/>
      <c r="C5" s="539"/>
      <c r="D5" s="539"/>
      <c r="E5" s="560"/>
      <c r="F5" s="640"/>
      <c r="G5" s="650"/>
      <c r="H5" s="653"/>
      <c r="I5" s="513"/>
      <c r="J5" s="539"/>
      <c r="K5" s="539"/>
      <c r="L5" s="539"/>
      <c r="M5" s="539"/>
      <c r="N5" s="513"/>
      <c r="O5" s="513"/>
      <c r="P5" s="516"/>
      <c r="Q5" s="513"/>
      <c r="R5" s="516"/>
      <c r="S5" s="564"/>
      <c r="T5" s="397">
        <v>2</v>
      </c>
      <c r="U5" s="413">
        <v>0</v>
      </c>
      <c r="V5" s="375" t="s">
        <v>661</v>
      </c>
      <c r="W5" s="194" t="s">
        <v>92</v>
      </c>
      <c r="X5" s="194" t="s">
        <v>92</v>
      </c>
      <c r="Y5" s="351">
        <v>0</v>
      </c>
      <c r="Z5" s="351">
        <v>0</v>
      </c>
      <c r="AA5" s="422">
        <v>0</v>
      </c>
      <c r="AB5" s="351">
        <v>0</v>
      </c>
      <c r="AC5" s="351">
        <v>0</v>
      </c>
      <c r="AD5" s="351">
        <v>0</v>
      </c>
      <c r="AE5" s="422">
        <v>0.36</v>
      </c>
      <c r="AF5" s="351" t="s">
        <v>56</v>
      </c>
      <c r="AG5" s="422">
        <v>0.2</v>
      </c>
      <c r="AH5" s="351" t="s">
        <v>58</v>
      </c>
      <c r="AI5" s="351"/>
      <c r="AJ5" s="352"/>
      <c r="AK5" s="405">
        <v>2</v>
      </c>
      <c r="AL5" s="375">
        <v>0</v>
      </c>
      <c r="AM5" s="375">
        <v>0</v>
      </c>
      <c r="AN5" s="375">
        <v>0</v>
      </c>
      <c r="AO5" s="375">
        <v>0</v>
      </c>
      <c r="AP5" s="375"/>
      <c r="AQ5" s="375"/>
      <c r="AR5" s="375"/>
      <c r="AS5" s="375"/>
      <c r="AT5" s="376"/>
      <c r="CQ5" s="79"/>
      <c r="CR5" s="79"/>
      <c r="CS5" s="79"/>
      <c r="CT5" s="79"/>
      <c r="CU5" s="3"/>
      <c r="CV5" s="79"/>
      <c r="CW5" s="79"/>
      <c r="CX5" s="79"/>
      <c r="CY5" s="3"/>
      <c r="CZ5" s="289"/>
      <c r="DA5" s="3"/>
      <c r="DB5" s="289"/>
      <c r="DC5" s="289"/>
      <c r="DD5" s="289"/>
      <c r="DE5" s="286"/>
      <c r="DF5" s="305"/>
      <c r="DG5" s="305"/>
      <c r="DH5" s="305"/>
      <c r="DI5" s="305"/>
      <c r="DJ5" s="305"/>
      <c r="DK5" s="305"/>
      <c r="DL5" s="305"/>
      <c r="DM5" s="252"/>
      <c r="DN5" s="74"/>
    </row>
    <row r="6" spans="1:118" ht="68.25" hidden="1" customHeight="1" x14ac:dyDescent="0.3">
      <c r="A6" s="528"/>
      <c r="B6" s="539"/>
      <c r="C6" s="539"/>
      <c r="D6" s="539"/>
      <c r="E6" s="560"/>
      <c r="F6" s="640"/>
      <c r="G6" s="650"/>
      <c r="H6" s="653"/>
      <c r="I6" s="513"/>
      <c r="J6" s="539"/>
      <c r="K6" s="539"/>
      <c r="L6" s="539"/>
      <c r="M6" s="539"/>
      <c r="N6" s="513"/>
      <c r="O6" s="513"/>
      <c r="P6" s="516"/>
      <c r="Q6" s="513"/>
      <c r="R6" s="516"/>
      <c r="S6" s="564"/>
      <c r="T6" s="397">
        <v>3</v>
      </c>
      <c r="U6" s="413">
        <v>0</v>
      </c>
      <c r="V6" s="375" t="s">
        <v>661</v>
      </c>
      <c r="W6" s="194" t="s">
        <v>92</v>
      </c>
      <c r="X6" s="194" t="s">
        <v>92</v>
      </c>
      <c r="Y6" s="351">
        <v>0</v>
      </c>
      <c r="Z6" s="351">
        <v>0</v>
      </c>
      <c r="AA6" s="422">
        <v>0</v>
      </c>
      <c r="AB6" s="351">
        <v>0</v>
      </c>
      <c r="AC6" s="351">
        <v>0</v>
      </c>
      <c r="AD6" s="351">
        <v>0</v>
      </c>
      <c r="AE6" s="422">
        <v>0.36</v>
      </c>
      <c r="AF6" s="351" t="s">
        <v>56</v>
      </c>
      <c r="AG6" s="422">
        <v>0.2</v>
      </c>
      <c r="AH6" s="351" t="s">
        <v>58</v>
      </c>
      <c r="AI6" s="351"/>
      <c r="AJ6" s="352"/>
      <c r="AK6" s="405">
        <v>3</v>
      </c>
      <c r="AL6" s="375">
        <v>0</v>
      </c>
      <c r="AM6" s="375">
        <v>0</v>
      </c>
      <c r="AN6" s="375">
        <v>0</v>
      </c>
      <c r="AO6" s="375">
        <v>0</v>
      </c>
      <c r="AP6" s="375"/>
      <c r="AQ6" s="375"/>
      <c r="AR6" s="375"/>
      <c r="AS6" s="375"/>
      <c r="AT6" s="376"/>
      <c r="CQ6" s="77"/>
      <c r="CR6" s="77"/>
      <c r="CS6" s="77"/>
      <c r="CT6" s="77"/>
      <c r="CU6" s="6"/>
      <c r="CV6" s="77"/>
      <c r="CW6" s="77"/>
      <c r="CX6" s="77"/>
      <c r="CY6" s="6"/>
      <c r="CZ6" s="290"/>
      <c r="DA6" s="6"/>
      <c r="DB6" s="290"/>
      <c r="DC6" s="290"/>
      <c r="DD6" s="290"/>
      <c r="DE6" s="287"/>
      <c r="DF6" s="299"/>
      <c r="DG6" s="299"/>
      <c r="DH6" s="299"/>
      <c r="DI6" s="299"/>
      <c r="DJ6" s="299"/>
      <c r="DK6" s="299"/>
      <c r="DL6" s="299"/>
      <c r="DM6" s="228"/>
      <c r="DN6" s="75"/>
    </row>
    <row r="7" spans="1:118" ht="68.25" hidden="1" customHeight="1" x14ac:dyDescent="0.3">
      <c r="A7" s="528"/>
      <c r="B7" s="539"/>
      <c r="C7" s="539"/>
      <c r="D7" s="539"/>
      <c r="E7" s="560"/>
      <c r="F7" s="640"/>
      <c r="G7" s="650"/>
      <c r="H7" s="653"/>
      <c r="I7" s="513"/>
      <c r="J7" s="539"/>
      <c r="K7" s="539"/>
      <c r="L7" s="539"/>
      <c r="M7" s="539"/>
      <c r="N7" s="513"/>
      <c r="O7" s="513"/>
      <c r="P7" s="516"/>
      <c r="Q7" s="513"/>
      <c r="R7" s="516"/>
      <c r="S7" s="564"/>
      <c r="T7" s="397">
        <v>4</v>
      </c>
      <c r="U7" s="413">
        <v>0</v>
      </c>
      <c r="V7" s="375" t="s">
        <v>661</v>
      </c>
      <c r="W7" s="194" t="s">
        <v>92</v>
      </c>
      <c r="X7" s="194" t="s">
        <v>92</v>
      </c>
      <c r="Y7" s="351">
        <v>0</v>
      </c>
      <c r="Z7" s="351">
        <v>0</v>
      </c>
      <c r="AA7" s="422">
        <v>0</v>
      </c>
      <c r="AB7" s="351">
        <v>0</v>
      </c>
      <c r="AC7" s="351">
        <v>0</v>
      </c>
      <c r="AD7" s="351">
        <v>0</v>
      </c>
      <c r="AE7" s="422">
        <v>0.36</v>
      </c>
      <c r="AF7" s="351" t="s">
        <v>56</v>
      </c>
      <c r="AG7" s="422">
        <v>0.2</v>
      </c>
      <c r="AH7" s="351" t="s">
        <v>58</v>
      </c>
      <c r="AI7" s="351"/>
      <c r="AJ7" s="352"/>
      <c r="AK7" s="405">
        <v>4</v>
      </c>
      <c r="AL7" s="375">
        <v>0</v>
      </c>
      <c r="AM7" s="375">
        <v>0</v>
      </c>
      <c r="AN7" s="375">
        <v>0</v>
      </c>
      <c r="AO7" s="375">
        <v>0</v>
      </c>
      <c r="AP7" s="375"/>
      <c r="AQ7" s="375"/>
      <c r="AR7" s="375"/>
      <c r="AS7" s="375"/>
      <c r="AT7" s="376"/>
      <c r="CQ7" s="77"/>
      <c r="CR7" s="77"/>
      <c r="CS7" s="77"/>
      <c r="CT7" s="77"/>
      <c r="CU7" s="6"/>
      <c r="CV7" s="77"/>
      <c r="CW7" s="77"/>
      <c r="CX7" s="77"/>
      <c r="CY7" s="6"/>
      <c r="CZ7" s="290"/>
      <c r="DA7" s="6"/>
      <c r="DB7" s="290"/>
      <c r="DC7" s="290"/>
      <c r="DD7" s="290"/>
      <c r="DE7" s="287"/>
      <c r="DF7" s="299"/>
      <c r="DG7" s="299"/>
      <c r="DH7" s="299"/>
      <c r="DI7" s="299"/>
      <c r="DJ7" s="299"/>
      <c r="DK7" s="299"/>
      <c r="DL7" s="299"/>
      <c r="DM7" s="228"/>
      <c r="DN7" s="75"/>
    </row>
    <row r="8" spans="1:118" ht="69" hidden="1" customHeight="1" thickBot="1" x14ac:dyDescent="0.3">
      <c r="A8" s="529"/>
      <c r="B8" s="540"/>
      <c r="C8" s="540"/>
      <c r="D8" s="540"/>
      <c r="E8" s="562"/>
      <c r="F8" s="641"/>
      <c r="G8" s="651"/>
      <c r="H8" s="654"/>
      <c r="I8" s="514"/>
      <c r="J8" s="540"/>
      <c r="K8" s="540"/>
      <c r="L8" s="540"/>
      <c r="M8" s="540"/>
      <c r="N8" s="514"/>
      <c r="O8" s="514"/>
      <c r="P8" s="517"/>
      <c r="Q8" s="514"/>
      <c r="R8" s="517"/>
      <c r="S8" s="565"/>
      <c r="T8" s="398">
        <v>5</v>
      </c>
      <c r="U8" s="414">
        <v>0</v>
      </c>
      <c r="V8" s="377" t="s">
        <v>661</v>
      </c>
      <c r="W8" s="218" t="s">
        <v>92</v>
      </c>
      <c r="X8" s="218" t="s">
        <v>92</v>
      </c>
      <c r="Y8" s="354">
        <v>0</v>
      </c>
      <c r="Z8" s="354">
        <v>0</v>
      </c>
      <c r="AA8" s="423">
        <v>0</v>
      </c>
      <c r="AB8" s="354">
        <v>0</v>
      </c>
      <c r="AC8" s="354">
        <v>0</v>
      </c>
      <c r="AD8" s="354">
        <v>0</v>
      </c>
      <c r="AE8" s="423">
        <v>0.36</v>
      </c>
      <c r="AF8" s="354" t="s">
        <v>56</v>
      </c>
      <c r="AG8" s="423">
        <v>0.2</v>
      </c>
      <c r="AH8" s="354" t="s">
        <v>58</v>
      </c>
      <c r="AI8" s="354"/>
      <c r="AJ8" s="356"/>
      <c r="AK8" s="406">
        <v>5</v>
      </c>
      <c r="AL8" s="377">
        <v>0</v>
      </c>
      <c r="AM8" s="377">
        <v>0</v>
      </c>
      <c r="AN8" s="377">
        <v>0</v>
      </c>
      <c r="AO8" s="377">
        <v>0</v>
      </c>
      <c r="AP8" s="377"/>
      <c r="AQ8" s="377"/>
      <c r="AR8" s="377"/>
      <c r="AS8" s="377"/>
      <c r="AT8" s="378"/>
      <c r="CQ8" s="77"/>
      <c r="CR8" s="77"/>
      <c r="CS8" s="77"/>
      <c r="CT8" s="77"/>
      <c r="CU8" s="6"/>
      <c r="CV8" s="77"/>
      <c r="CW8" s="77"/>
      <c r="CX8" s="77"/>
      <c r="CY8" s="6"/>
      <c r="CZ8" s="290"/>
      <c r="DA8" s="6"/>
      <c r="DB8" s="290"/>
      <c r="DC8" s="290"/>
      <c r="DD8" s="290"/>
      <c r="DE8" s="287"/>
      <c r="DF8" s="299"/>
      <c r="DG8" s="299"/>
      <c r="DH8" s="299"/>
      <c r="DI8" s="299"/>
      <c r="DJ8" s="299"/>
      <c r="DK8" s="299"/>
      <c r="DL8" s="299"/>
      <c r="DM8" s="228"/>
      <c r="DN8" s="75"/>
    </row>
    <row r="9" spans="1:118" ht="120.75" customHeight="1" thickBot="1" x14ac:dyDescent="0.3">
      <c r="A9" s="527">
        <v>2</v>
      </c>
      <c r="B9" s="538" t="s">
        <v>707</v>
      </c>
      <c r="C9" s="538" t="s">
        <v>690</v>
      </c>
      <c r="D9" s="538" t="s">
        <v>563</v>
      </c>
      <c r="E9" s="559" t="s">
        <v>157</v>
      </c>
      <c r="F9" s="639"/>
      <c r="G9" s="649" t="s">
        <v>689</v>
      </c>
      <c r="H9" s="652"/>
      <c r="I9" s="512" t="s">
        <v>250</v>
      </c>
      <c r="J9" s="538" t="s">
        <v>691</v>
      </c>
      <c r="K9" s="538" t="s">
        <v>692</v>
      </c>
      <c r="L9" s="538" t="s">
        <v>693</v>
      </c>
      <c r="M9" s="538" t="s">
        <v>88</v>
      </c>
      <c r="N9" s="512">
        <v>6</v>
      </c>
      <c r="O9" s="512" t="s">
        <v>56</v>
      </c>
      <c r="P9" s="515">
        <v>0.4</v>
      </c>
      <c r="Q9" s="512" t="s">
        <v>62</v>
      </c>
      <c r="R9" s="515">
        <v>1</v>
      </c>
      <c r="S9" s="563" t="s">
        <v>89</v>
      </c>
      <c r="T9" s="393">
        <v>1</v>
      </c>
      <c r="U9" s="412" t="s">
        <v>708</v>
      </c>
      <c r="V9" s="391" t="s">
        <v>694</v>
      </c>
      <c r="W9" s="217" t="s">
        <v>91</v>
      </c>
      <c r="X9" s="217" t="s">
        <v>92</v>
      </c>
      <c r="Y9" s="353" t="s">
        <v>93</v>
      </c>
      <c r="Z9" s="353" t="s">
        <v>94</v>
      </c>
      <c r="AA9" s="421">
        <v>0.4</v>
      </c>
      <c r="AB9" s="353" t="s">
        <v>106</v>
      </c>
      <c r="AC9" s="353" t="s">
        <v>107</v>
      </c>
      <c r="AD9" s="353" t="s">
        <v>108</v>
      </c>
      <c r="AE9" s="421">
        <v>0.24</v>
      </c>
      <c r="AF9" s="353" t="s">
        <v>56</v>
      </c>
      <c r="AG9" s="421">
        <v>1</v>
      </c>
      <c r="AH9" s="353" t="s">
        <v>62</v>
      </c>
      <c r="AI9" s="512" t="s">
        <v>89</v>
      </c>
      <c r="AJ9" s="563" t="s">
        <v>80</v>
      </c>
      <c r="AK9" s="404">
        <v>1</v>
      </c>
      <c r="AL9" s="566" t="s">
        <v>709</v>
      </c>
      <c r="AM9" s="614"/>
      <c r="AN9" s="614"/>
      <c r="AO9" s="614"/>
      <c r="AP9" s="567"/>
      <c r="AQ9" s="566" t="s">
        <v>695</v>
      </c>
      <c r="AR9" s="567"/>
      <c r="AS9" s="391" t="s">
        <v>696</v>
      </c>
      <c r="AT9" s="392"/>
      <c r="CQ9" s="80"/>
      <c r="CR9" s="80"/>
      <c r="CS9" s="80"/>
      <c r="CT9" s="80"/>
      <c r="CU9" s="10"/>
      <c r="CV9" s="80"/>
      <c r="CW9" s="80"/>
      <c r="CX9" s="10"/>
      <c r="CY9" s="10"/>
      <c r="CZ9" s="306"/>
      <c r="DA9" s="10"/>
      <c r="DB9" s="306"/>
      <c r="DC9" s="306"/>
      <c r="DD9" s="306"/>
      <c r="DE9" s="288"/>
      <c r="DF9" s="300"/>
      <c r="DG9" s="300"/>
      <c r="DH9" s="300"/>
      <c r="DI9" s="300"/>
      <c r="DJ9" s="300"/>
      <c r="DK9" s="300"/>
      <c r="DL9" s="300"/>
      <c r="DM9" s="229"/>
      <c r="DN9" s="76"/>
    </row>
    <row r="10" spans="1:118" ht="60" hidden="1" customHeight="1" x14ac:dyDescent="0.3">
      <c r="A10" s="528"/>
      <c r="B10" s="539"/>
      <c r="C10" s="539"/>
      <c r="D10" s="539"/>
      <c r="E10" s="560"/>
      <c r="F10" s="640"/>
      <c r="G10" s="650"/>
      <c r="H10" s="653"/>
      <c r="I10" s="513"/>
      <c r="J10" s="539"/>
      <c r="K10" s="539"/>
      <c r="L10" s="539"/>
      <c r="M10" s="539"/>
      <c r="N10" s="513"/>
      <c r="O10" s="513"/>
      <c r="P10" s="516"/>
      <c r="Q10" s="513"/>
      <c r="R10" s="516"/>
      <c r="S10" s="564"/>
      <c r="T10" s="394">
        <v>2</v>
      </c>
      <c r="U10" s="413" t="s">
        <v>710</v>
      </c>
      <c r="V10" s="375" t="s">
        <v>694</v>
      </c>
      <c r="W10" s="194" t="s">
        <v>91</v>
      </c>
      <c r="X10" s="194" t="s">
        <v>92</v>
      </c>
      <c r="Y10" s="351" t="s">
        <v>95</v>
      </c>
      <c r="Z10" s="351" t="s">
        <v>94</v>
      </c>
      <c r="AA10" s="422">
        <v>0.3</v>
      </c>
      <c r="AB10" s="351" t="s">
        <v>106</v>
      </c>
      <c r="AC10" s="351" t="s">
        <v>107</v>
      </c>
      <c r="AD10" s="351" t="s">
        <v>108</v>
      </c>
      <c r="AE10" s="422">
        <v>0.16799999999999998</v>
      </c>
      <c r="AF10" s="351" t="s">
        <v>57</v>
      </c>
      <c r="AG10" s="422">
        <v>1</v>
      </c>
      <c r="AH10" s="351" t="s">
        <v>62</v>
      </c>
      <c r="AI10" s="513"/>
      <c r="AJ10" s="564"/>
      <c r="AK10" s="405">
        <v>2</v>
      </c>
      <c r="AL10" s="568"/>
      <c r="AM10" s="656"/>
      <c r="AN10" s="656"/>
      <c r="AO10" s="656"/>
      <c r="AP10" s="569"/>
      <c r="AQ10" s="568"/>
      <c r="AR10" s="569"/>
      <c r="AS10" s="375"/>
      <c r="AT10" s="376"/>
      <c r="CQ10" s="79"/>
      <c r="CR10" s="3"/>
      <c r="CS10" s="3"/>
      <c r="CT10" s="79"/>
      <c r="CU10" s="79"/>
      <c r="CV10" s="3"/>
      <c r="CW10" s="79"/>
      <c r="CX10" s="79"/>
      <c r="CY10" s="79"/>
      <c r="CZ10" s="291"/>
      <c r="DA10" s="20"/>
      <c r="DB10" s="291"/>
      <c r="DC10" s="23"/>
      <c r="DD10" s="294"/>
      <c r="DE10" s="289"/>
      <c r="DF10" s="305"/>
      <c r="DG10" s="305"/>
      <c r="DH10" s="305"/>
      <c r="DI10" s="305"/>
      <c r="DJ10" s="305"/>
      <c r="DK10" s="305"/>
      <c r="DL10" s="305"/>
      <c r="DM10" s="252"/>
      <c r="DN10" s="74"/>
    </row>
    <row r="11" spans="1:118" ht="60" hidden="1" customHeight="1" thickBot="1" x14ac:dyDescent="0.3">
      <c r="A11" s="528"/>
      <c r="B11" s="539"/>
      <c r="C11" s="539"/>
      <c r="D11" s="539"/>
      <c r="E11" s="560"/>
      <c r="F11" s="640"/>
      <c r="G11" s="650"/>
      <c r="H11" s="653"/>
      <c r="I11" s="513"/>
      <c r="J11" s="539"/>
      <c r="K11" s="539"/>
      <c r="L11" s="539"/>
      <c r="M11" s="539"/>
      <c r="N11" s="513"/>
      <c r="O11" s="513"/>
      <c r="P11" s="516"/>
      <c r="Q11" s="513"/>
      <c r="R11" s="516"/>
      <c r="S11" s="564"/>
      <c r="T11" s="394">
        <v>3</v>
      </c>
      <c r="U11" s="413" t="s">
        <v>711</v>
      </c>
      <c r="V11" s="375" t="s">
        <v>694</v>
      </c>
      <c r="W11" s="194" t="s">
        <v>91</v>
      </c>
      <c r="X11" s="194" t="s">
        <v>92</v>
      </c>
      <c r="Y11" s="351" t="s">
        <v>93</v>
      </c>
      <c r="Z11" s="351" t="s">
        <v>94</v>
      </c>
      <c r="AA11" s="422">
        <v>0.4</v>
      </c>
      <c r="AB11" s="351" t="s">
        <v>106</v>
      </c>
      <c r="AC11" s="351" t="s">
        <v>107</v>
      </c>
      <c r="AD11" s="351" t="s">
        <v>108</v>
      </c>
      <c r="AE11" s="422">
        <v>0.10079999999999999</v>
      </c>
      <c r="AF11" s="351" t="s">
        <v>57</v>
      </c>
      <c r="AG11" s="422">
        <v>1</v>
      </c>
      <c r="AH11" s="351" t="s">
        <v>62</v>
      </c>
      <c r="AI11" s="513"/>
      <c r="AJ11" s="564"/>
      <c r="AK11" s="406">
        <v>3</v>
      </c>
      <c r="AL11" s="570"/>
      <c r="AM11" s="657"/>
      <c r="AN11" s="657"/>
      <c r="AO11" s="657"/>
      <c r="AP11" s="571"/>
      <c r="AQ11" s="570"/>
      <c r="AR11" s="571"/>
      <c r="AS11" s="377"/>
      <c r="AT11" s="378"/>
      <c r="CQ11" s="77"/>
      <c r="CR11" s="6"/>
      <c r="CS11" s="6"/>
      <c r="CT11" s="77"/>
      <c r="CU11" s="77"/>
      <c r="CV11" s="6"/>
      <c r="CW11" s="77"/>
      <c r="CX11" s="77"/>
      <c r="CY11" s="77"/>
      <c r="CZ11" s="292"/>
      <c r="DA11" s="24"/>
      <c r="DB11" s="292"/>
      <c r="DC11" s="27"/>
      <c r="DD11" s="295"/>
      <c r="DE11" s="290"/>
      <c r="DF11" s="299"/>
      <c r="DG11" s="299"/>
      <c r="DH11" s="299"/>
      <c r="DI11" s="299"/>
      <c r="DJ11" s="299"/>
      <c r="DK11" s="299"/>
      <c r="DL11" s="299"/>
      <c r="DM11" s="228"/>
      <c r="DN11" s="75"/>
    </row>
    <row r="12" spans="1:118" ht="61.5" hidden="1" customHeight="1" x14ac:dyDescent="0.3">
      <c r="A12" s="528"/>
      <c r="B12" s="539"/>
      <c r="C12" s="539"/>
      <c r="D12" s="539"/>
      <c r="E12" s="560"/>
      <c r="F12" s="640"/>
      <c r="G12" s="650"/>
      <c r="H12" s="653"/>
      <c r="I12" s="513"/>
      <c r="J12" s="539"/>
      <c r="K12" s="539"/>
      <c r="L12" s="539"/>
      <c r="M12" s="539"/>
      <c r="N12" s="513"/>
      <c r="O12" s="513"/>
      <c r="P12" s="516"/>
      <c r="Q12" s="513"/>
      <c r="R12" s="516"/>
      <c r="S12" s="564"/>
      <c r="T12" s="394">
        <v>4</v>
      </c>
      <c r="U12" s="413">
        <v>0</v>
      </c>
      <c r="V12" s="375" t="s">
        <v>661</v>
      </c>
      <c r="W12" s="253" t="s">
        <v>92</v>
      </c>
      <c r="X12" s="253" t="s">
        <v>92</v>
      </c>
      <c r="Y12" s="253">
        <v>0</v>
      </c>
      <c r="Z12" s="253">
        <v>0</v>
      </c>
      <c r="AA12" s="426">
        <v>0</v>
      </c>
      <c r="AB12" s="253">
        <v>0</v>
      </c>
      <c r="AC12" s="253">
        <v>0</v>
      </c>
      <c r="AD12" s="253">
        <v>0</v>
      </c>
      <c r="AE12" s="431">
        <v>0.10079999999999999</v>
      </c>
      <c r="AF12" s="37" t="s">
        <v>57</v>
      </c>
      <c r="AG12" s="431">
        <v>1</v>
      </c>
      <c r="AH12" s="275" t="s">
        <v>62</v>
      </c>
      <c r="AI12" s="513"/>
      <c r="AJ12" s="564"/>
      <c r="AK12" s="407">
        <v>4</v>
      </c>
      <c r="AL12" s="780">
        <v>0</v>
      </c>
      <c r="AM12" s="781">
        <v>0</v>
      </c>
      <c r="AN12" s="781" t="s">
        <v>697</v>
      </c>
      <c r="AO12" s="781" t="s">
        <v>697</v>
      </c>
      <c r="AP12" s="782"/>
      <c r="AQ12" s="780"/>
      <c r="AR12" s="782"/>
      <c r="AS12" s="379"/>
      <c r="AT12" s="380"/>
      <c r="CQ12" s="77"/>
      <c r="CR12" s="6"/>
      <c r="CS12" s="6"/>
      <c r="CT12" s="77"/>
      <c r="CU12" s="77"/>
      <c r="CV12" s="6"/>
      <c r="CW12" s="77"/>
      <c r="CX12" s="77"/>
      <c r="CY12" s="77"/>
      <c r="CZ12" s="292"/>
      <c r="DA12" s="24"/>
      <c r="DB12" s="292"/>
      <c r="DC12" s="27"/>
      <c r="DD12" s="295"/>
      <c r="DE12" s="290"/>
      <c r="DF12" s="299"/>
      <c r="DG12" s="299"/>
      <c r="DH12" s="299"/>
      <c r="DI12" s="299"/>
      <c r="DJ12" s="299"/>
      <c r="DK12" s="299"/>
      <c r="DL12" s="299"/>
      <c r="DM12" s="228"/>
      <c r="DN12" s="75"/>
    </row>
    <row r="13" spans="1:118" ht="61.5" hidden="1" customHeight="1" thickBot="1" x14ac:dyDescent="0.3">
      <c r="A13" s="529"/>
      <c r="B13" s="540"/>
      <c r="C13" s="540"/>
      <c r="D13" s="540"/>
      <c r="E13" s="562"/>
      <c r="F13" s="641"/>
      <c r="G13" s="651"/>
      <c r="H13" s="654"/>
      <c r="I13" s="514"/>
      <c r="J13" s="540"/>
      <c r="K13" s="540"/>
      <c r="L13" s="540"/>
      <c r="M13" s="540"/>
      <c r="N13" s="514"/>
      <c r="O13" s="514"/>
      <c r="P13" s="517"/>
      <c r="Q13" s="514"/>
      <c r="R13" s="517"/>
      <c r="S13" s="565"/>
      <c r="T13" s="395">
        <v>5</v>
      </c>
      <c r="U13" s="414">
        <v>0</v>
      </c>
      <c r="V13" s="377" t="s">
        <v>661</v>
      </c>
      <c r="W13" s="280" t="s">
        <v>92</v>
      </c>
      <c r="X13" s="280" t="s">
        <v>92</v>
      </c>
      <c r="Y13" s="280">
        <v>0</v>
      </c>
      <c r="Z13" s="280">
        <v>0</v>
      </c>
      <c r="AA13" s="427">
        <v>0</v>
      </c>
      <c r="AB13" s="280">
        <v>0</v>
      </c>
      <c r="AC13" s="280">
        <v>0</v>
      </c>
      <c r="AD13" s="280">
        <v>0</v>
      </c>
      <c r="AE13" s="432">
        <v>0.10079999999999999</v>
      </c>
      <c r="AF13" s="38" t="s">
        <v>57</v>
      </c>
      <c r="AG13" s="432">
        <v>1</v>
      </c>
      <c r="AH13" s="281" t="s">
        <v>62</v>
      </c>
      <c r="AI13" s="514"/>
      <c r="AJ13" s="565"/>
      <c r="AK13" s="408">
        <v>5</v>
      </c>
      <c r="AL13" s="570">
        <v>0</v>
      </c>
      <c r="AM13" s="657">
        <v>0</v>
      </c>
      <c r="AN13" s="657" t="s">
        <v>697</v>
      </c>
      <c r="AO13" s="657" t="s">
        <v>697</v>
      </c>
      <c r="AP13" s="571"/>
      <c r="AQ13" s="570"/>
      <c r="AR13" s="571"/>
      <c r="AS13" s="381"/>
      <c r="AT13" s="382"/>
      <c r="CQ13" s="77"/>
      <c r="CR13" s="6"/>
      <c r="CS13" s="6"/>
      <c r="CT13" s="77"/>
      <c r="CU13" s="77"/>
      <c r="CV13" s="6"/>
      <c r="CW13" s="77"/>
      <c r="CX13" s="77"/>
      <c r="CY13" s="77"/>
      <c r="CZ13" s="292"/>
      <c r="DA13" s="24"/>
      <c r="DB13" s="292"/>
      <c r="DC13" s="27"/>
      <c r="DD13" s="295"/>
      <c r="DE13" s="290"/>
      <c r="DF13" s="299"/>
      <c r="DG13" s="299"/>
      <c r="DH13" s="299"/>
      <c r="DI13" s="299"/>
      <c r="DJ13" s="299"/>
      <c r="DK13" s="299"/>
      <c r="DL13" s="299"/>
      <c r="DM13" s="228"/>
      <c r="DN13" s="75"/>
    </row>
    <row r="14" spans="1:118" ht="147.75" customHeight="1" thickBot="1" x14ac:dyDescent="0.3">
      <c r="A14" s="527">
        <v>3</v>
      </c>
      <c r="B14" s="509" t="s">
        <v>741</v>
      </c>
      <c r="C14" s="538" t="s">
        <v>732</v>
      </c>
      <c r="D14" s="538" t="s">
        <v>733</v>
      </c>
      <c r="E14" s="559" t="s">
        <v>157</v>
      </c>
      <c r="F14" s="639"/>
      <c r="G14" s="649" t="s">
        <v>734</v>
      </c>
      <c r="H14" s="652"/>
      <c r="I14" s="512" t="s">
        <v>84</v>
      </c>
      <c r="J14" s="538" t="s">
        <v>735</v>
      </c>
      <c r="K14" s="538" t="s">
        <v>736</v>
      </c>
      <c r="L14" s="538" t="s">
        <v>737</v>
      </c>
      <c r="M14" s="538" t="s">
        <v>88</v>
      </c>
      <c r="N14" s="512">
        <v>2</v>
      </c>
      <c r="O14" s="512" t="s">
        <v>57</v>
      </c>
      <c r="P14" s="515">
        <v>0.2</v>
      </c>
      <c r="Q14" s="512" t="s">
        <v>60</v>
      </c>
      <c r="R14" s="515">
        <v>0.6</v>
      </c>
      <c r="S14" s="563" t="s">
        <v>60</v>
      </c>
      <c r="T14" s="393">
        <v>1</v>
      </c>
      <c r="U14" s="412" t="s">
        <v>738</v>
      </c>
      <c r="V14" s="391" t="s">
        <v>739</v>
      </c>
      <c r="W14" s="272" t="s">
        <v>91</v>
      </c>
      <c r="X14" s="217" t="s">
        <v>92</v>
      </c>
      <c r="Y14" s="353" t="s">
        <v>93</v>
      </c>
      <c r="Z14" s="353" t="s">
        <v>94</v>
      </c>
      <c r="AA14" s="421">
        <v>0.4</v>
      </c>
      <c r="AB14" s="353" t="s">
        <v>106</v>
      </c>
      <c r="AC14" s="353" t="s">
        <v>107</v>
      </c>
      <c r="AD14" s="353" t="s">
        <v>108</v>
      </c>
      <c r="AE14" s="421">
        <v>0.12</v>
      </c>
      <c r="AF14" s="353" t="s">
        <v>57</v>
      </c>
      <c r="AG14" s="421">
        <v>0.6</v>
      </c>
      <c r="AH14" s="353" t="s">
        <v>60</v>
      </c>
      <c r="AI14" s="512" t="s">
        <v>60</v>
      </c>
      <c r="AJ14" s="563" t="s">
        <v>80</v>
      </c>
      <c r="AK14" s="409">
        <v>1</v>
      </c>
      <c r="AL14" s="566" t="s">
        <v>740</v>
      </c>
      <c r="AM14" s="614"/>
      <c r="AN14" s="614"/>
      <c r="AO14" s="614"/>
      <c r="AP14" s="567"/>
      <c r="AQ14" s="566" t="s">
        <v>188</v>
      </c>
      <c r="AR14" s="567"/>
      <c r="AS14" s="373">
        <v>44805</v>
      </c>
      <c r="AT14" s="374">
        <v>44896</v>
      </c>
      <c r="CQ14" s="80"/>
      <c r="CR14" s="10"/>
      <c r="CS14" s="10"/>
      <c r="CT14" s="80"/>
      <c r="CU14" s="80"/>
      <c r="CV14" s="10"/>
      <c r="CW14" s="80"/>
      <c r="CX14" s="80"/>
      <c r="CY14" s="10"/>
      <c r="CZ14" s="293"/>
      <c r="DA14" s="32"/>
      <c r="DB14" s="293"/>
      <c r="DC14" s="35"/>
      <c r="DD14" s="295"/>
      <c r="DE14" s="290"/>
      <c r="DF14" s="300"/>
      <c r="DG14" s="300"/>
      <c r="DH14" s="300"/>
      <c r="DI14" s="300"/>
      <c r="DJ14" s="300"/>
      <c r="DK14" s="300"/>
      <c r="DL14" s="300"/>
      <c r="DM14" s="229"/>
      <c r="DN14" s="76"/>
    </row>
    <row r="15" spans="1:118" ht="15" hidden="1" customHeight="1" x14ac:dyDescent="0.3">
      <c r="A15" s="528"/>
      <c r="B15" s="510"/>
      <c r="C15" s="539"/>
      <c r="D15" s="539"/>
      <c r="E15" s="560"/>
      <c r="F15" s="640"/>
      <c r="G15" s="650"/>
      <c r="H15" s="653"/>
      <c r="I15" s="513"/>
      <c r="J15" s="539"/>
      <c r="K15" s="539"/>
      <c r="L15" s="539"/>
      <c r="M15" s="539"/>
      <c r="N15" s="513"/>
      <c r="O15" s="513"/>
      <c r="P15" s="516"/>
      <c r="Q15" s="513"/>
      <c r="R15" s="516"/>
      <c r="S15" s="564"/>
      <c r="T15" s="394">
        <v>2</v>
      </c>
      <c r="U15" s="413">
        <v>0</v>
      </c>
      <c r="V15" s="375" t="s">
        <v>661</v>
      </c>
      <c r="W15" s="253" t="s">
        <v>92</v>
      </c>
      <c r="X15" s="194" t="s">
        <v>92</v>
      </c>
      <c r="Y15" s="351">
        <v>0</v>
      </c>
      <c r="Z15" s="351">
        <v>0</v>
      </c>
      <c r="AA15" s="422">
        <v>0</v>
      </c>
      <c r="AB15" s="351">
        <v>0</v>
      </c>
      <c r="AC15" s="351">
        <v>0</v>
      </c>
      <c r="AD15" s="351">
        <v>0</v>
      </c>
      <c r="AE15" s="422">
        <v>0.12</v>
      </c>
      <c r="AF15" s="351" t="s">
        <v>57</v>
      </c>
      <c r="AG15" s="422">
        <v>0.6</v>
      </c>
      <c r="AH15" s="351" t="s">
        <v>60</v>
      </c>
      <c r="AI15" s="513"/>
      <c r="AJ15" s="564"/>
      <c r="AK15" s="410">
        <v>2</v>
      </c>
      <c r="AL15" s="375">
        <v>0</v>
      </c>
      <c r="AM15" s="375">
        <v>0</v>
      </c>
      <c r="AN15" s="375">
        <v>0</v>
      </c>
      <c r="AO15" s="375">
        <v>0</v>
      </c>
      <c r="AP15" s="375"/>
      <c r="AQ15" s="568"/>
      <c r="AR15" s="569"/>
      <c r="AS15" s="375"/>
      <c r="AT15" s="376"/>
      <c r="CQ15" s="219"/>
      <c r="CR15" s="219"/>
      <c r="CS15" s="219"/>
      <c r="CT15" s="219"/>
      <c r="CU15" s="141"/>
      <c r="CV15" s="219"/>
      <c r="CW15" s="219"/>
      <c r="CX15" s="219"/>
      <c r="CY15" s="141"/>
      <c r="CZ15" s="307"/>
      <c r="DA15" s="13"/>
      <c r="DB15" s="307"/>
      <c r="DC15" s="307"/>
      <c r="DD15" s="315"/>
      <c r="DE15" s="12"/>
      <c r="DF15" s="128"/>
      <c r="DG15" s="128"/>
      <c r="DH15" s="128"/>
      <c r="DI15" s="128"/>
      <c r="DJ15" s="128"/>
      <c r="DK15" s="128"/>
      <c r="DL15" s="128"/>
      <c r="DM15" s="36"/>
      <c r="DN15" s="19"/>
    </row>
    <row r="16" spans="1:118" ht="15" hidden="1" customHeight="1" x14ac:dyDescent="0.3">
      <c r="A16" s="528"/>
      <c r="B16" s="510"/>
      <c r="C16" s="539"/>
      <c r="D16" s="539"/>
      <c r="E16" s="560"/>
      <c r="F16" s="640"/>
      <c r="G16" s="650"/>
      <c r="H16" s="653"/>
      <c r="I16" s="513"/>
      <c r="J16" s="539"/>
      <c r="K16" s="539"/>
      <c r="L16" s="539"/>
      <c r="M16" s="539"/>
      <c r="N16" s="513"/>
      <c r="O16" s="513"/>
      <c r="P16" s="516"/>
      <c r="Q16" s="513"/>
      <c r="R16" s="516"/>
      <c r="S16" s="564"/>
      <c r="T16" s="394">
        <v>3</v>
      </c>
      <c r="U16" s="413">
        <v>0</v>
      </c>
      <c r="V16" s="375" t="s">
        <v>661</v>
      </c>
      <c r="W16" s="253" t="s">
        <v>92</v>
      </c>
      <c r="X16" s="194" t="s">
        <v>92</v>
      </c>
      <c r="Y16" s="351">
        <v>0</v>
      </c>
      <c r="Z16" s="351">
        <v>0</v>
      </c>
      <c r="AA16" s="422">
        <v>0</v>
      </c>
      <c r="AB16" s="351">
        <v>0</v>
      </c>
      <c r="AC16" s="351">
        <v>0</v>
      </c>
      <c r="AD16" s="351">
        <v>0</v>
      </c>
      <c r="AE16" s="422">
        <v>0.12</v>
      </c>
      <c r="AF16" s="351" t="s">
        <v>57</v>
      </c>
      <c r="AG16" s="422">
        <v>0.6</v>
      </c>
      <c r="AH16" s="351" t="s">
        <v>60</v>
      </c>
      <c r="AI16" s="513"/>
      <c r="AJ16" s="564"/>
      <c r="AK16" s="410">
        <v>3</v>
      </c>
      <c r="AL16" s="375">
        <v>0</v>
      </c>
      <c r="AM16" s="375">
        <v>0</v>
      </c>
      <c r="AN16" s="375">
        <v>0</v>
      </c>
      <c r="AO16" s="375">
        <v>0</v>
      </c>
      <c r="AP16" s="375"/>
      <c r="AQ16" s="568"/>
      <c r="AR16" s="569"/>
      <c r="AS16" s="375"/>
      <c r="AT16" s="376"/>
      <c r="CQ16" s="194"/>
      <c r="CR16" s="194"/>
      <c r="CS16" s="194"/>
      <c r="CT16" s="194"/>
      <c r="CU16" s="137"/>
      <c r="CV16" s="194"/>
      <c r="CW16" s="194"/>
      <c r="CX16" s="194"/>
      <c r="CY16" s="137"/>
      <c r="CZ16" s="303"/>
      <c r="DA16" s="71"/>
      <c r="DB16" s="303"/>
      <c r="DC16" s="303"/>
      <c r="DD16" s="313"/>
      <c r="DE16" s="5"/>
      <c r="DF16" s="299"/>
      <c r="DG16" s="299"/>
      <c r="DH16" s="299"/>
      <c r="DI16" s="299"/>
      <c r="DJ16" s="299"/>
      <c r="DK16" s="24"/>
      <c r="DL16" s="24"/>
      <c r="DM16" s="77"/>
      <c r="DN16" s="8"/>
    </row>
    <row r="17" spans="1:118" ht="15" hidden="1" customHeight="1" x14ac:dyDescent="0.3">
      <c r="A17" s="528"/>
      <c r="B17" s="510"/>
      <c r="C17" s="539"/>
      <c r="D17" s="539"/>
      <c r="E17" s="560"/>
      <c r="F17" s="640"/>
      <c r="G17" s="650"/>
      <c r="H17" s="653"/>
      <c r="I17" s="513"/>
      <c r="J17" s="539"/>
      <c r="K17" s="539"/>
      <c r="L17" s="539"/>
      <c r="M17" s="539"/>
      <c r="N17" s="513"/>
      <c r="O17" s="513"/>
      <c r="P17" s="516"/>
      <c r="Q17" s="513"/>
      <c r="R17" s="516"/>
      <c r="S17" s="564"/>
      <c r="T17" s="394">
        <v>4</v>
      </c>
      <c r="U17" s="413">
        <v>0</v>
      </c>
      <c r="V17" s="375" t="s">
        <v>661</v>
      </c>
      <c r="W17" s="253" t="s">
        <v>92</v>
      </c>
      <c r="X17" s="253" t="s">
        <v>92</v>
      </c>
      <c r="Y17" s="253">
        <v>0</v>
      </c>
      <c r="Z17" s="253">
        <v>0</v>
      </c>
      <c r="AA17" s="426">
        <v>0</v>
      </c>
      <c r="AB17" s="253">
        <v>0</v>
      </c>
      <c r="AC17" s="253">
        <v>0</v>
      </c>
      <c r="AD17" s="253">
        <v>0</v>
      </c>
      <c r="AE17" s="431">
        <v>0.12</v>
      </c>
      <c r="AF17" s="37" t="s">
        <v>57</v>
      </c>
      <c r="AG17" s="431">
        <v>0.6</v>
      </c>
      <c r="AH17" s="275" t="s">
        <v>60</v>
      </c>
      <c r="AI17" s="513"/>
      <c r="AJ17" s="564"/>
      <c r="AK17" s="410">
        <v>4</v>
      </c>
      <c r="AL17" s="375">
        <v>0</v>
      </c>
      <c r="AM17" s="375">
        <v>0</v>
      </c>
      <c r="AN17" s="375">
        <v>0</v>
      </c>
      <c r="AO17" s="375">
        <v>0</v>
      </c>
      <c r="AP17" s="375"/>
      <c r="AQ17" s="568"/>
      <c r="AR17" s="569"/>
      <c r="AS17" s="375"/>
      <c r="AT17" s="376"/>
      <c r="CQ17" s="194"/>
      <c r="CR17" s="194"/>
      <c r="CS17" s="194"/>
      <c r="CT17" s="194"/>
      <c r="CU17" s="137"/>
      <c r="CV17" s="194"/>
      <c r="CW17" s="194"/>
      <c r="CX17" s="194"/>
      <c r="CY17" s="137"/>
      <c r="CZ17" s="303"/>
      <c r="DA17" s="71"/>
      <c r="DB17" s="303"/>
      <c r="DC17" s="303"/>
      <c r="DD17" s="313"/>
      <c r="DE17" s="5"/>
      <c r="DF17" s="299"/>
      <c r="DG17" s="299"/>
      <c r="DH17" s="299"/>
      <c r="DI17" s="299"/>
      <c r="DJ17" s="299"/>
      <c r="DK17" s="24"/>
      <c r="DL17" s="24"/>
      <c r="DM17" s="77"/>
      <c r="DN17" s="8"/>
    </row>
    <row r="18" spans="1:118" ht="15" hidden="1" customHeight="1" thickBot="1" x14ac:dyDescent="0.3">
      <c r="A18" s="529"/>
      <c r="B18" s="511"/>
      <c r="C18" s="540"/>
      <c r="D18" s="540"/>
      <c r="E18" s="562"/>
      <c r="F18" s="641"/>
      <c r="G18" s="651"/>
      <c r="H18" s="654"/>
      <c r="I18" s="514"/>
      <c r="J18" s="540"/>
      <c r="K18" s="540"/>
      <c r="L18" s="540"/>
      <c r="M18" s="540"/>
      <c r="N18" s="514"/>
      <c r="O18" s="514"/>
      <c r="P18" s="517"/>
      <c r="Q18" s="514"/>
      <c r="R18" s="517"/>
      <c r="S18" s="565"/>
      <c r="T18" s="395">
        <v>5</v>
      </c>
      <c r="U18" s="414">
        <v>0</v>
      </c>
      <c r="V18" s="377" t="s">
        <v>661</v>
      </c>
      <c r="W18" s="280" t="s">
        <v>92</v>
      </c>
      <c r="X18" s="280" t="s">
        <v>92</v>
      </c>
      <c r="Y18" s="280">
        <v>0</v>
      </c>
      <c r="Z18" s="280">
        <v>0</v>
      </c>
      <c r="AA18" s="427">
        <v>0</v>
      </c>
      <c r="AB18" s="280">
        <v>0</v>
      </c>
      <c r="AC18" s="280">
        <v>0</v>
      </c>
      <c r="AD18" s="280">
        <v>0</v>
      </c>
      <c r="AE18" s="432">
        <v>0.12</v>
      </c>
      <c r="AF18" s="38" t="s">
        <v>57</v>
      </c>
      <c r="AG18" s="432">
        <v>0.6</v>
      </c>
      <c r="AH18" s="281" t="s">
        <v>60</v>
      </c>
      <c r="AI18" s="514"/>
      <c r="AJ18" s="565"/>
      <c r="AK18" s="411">
        <v>5</v>
      </c>
      <c r="AL18" s="570">
        <v>0</v>
      </c>
      <c r="AM18" s="657">
        <v>0</v>
      </c>
      <c r="AN18" s="657">
        <v>0</v>
      </c>
      <c r="AO18" s="657">
        <v>0</v>
      </c>
      <c r="AP18" s="571"/>
      <c r="AQ18" s="570"/>
      <c r="AR18" s="571"/>
      <c r="AS18" s="377"/>
      <c r="AT18" s="378"/>
      <c r="CQ18" s="194"/>
      <c r="CR18" s="194"/>
      <c r="CS18" s="194"/>
      <c r="CT18" s="194"/>
      <c r="CU18" s="137"/>
      <c r="CV18" s="194"/>
      <c r="CW18" s="194"/>
      <c r="CX18" s="194"/>
      <c r="CY18" s="137"/>
      <c r="CZ18" s="303"/>
      <c r="DA18" s="71"/>
      <c r="DB18" s="303"/>
      <c r="DC18" s="303"/>
      <c r="DD18" s="313"/>
      <c r="DE18" s="5"/>
      <c r="DF18" s="299"/>
      <c r="DG18" s="299"/>
      <c r="DH18" s="299"/>
      <c r="DI18" s="299"/>
      <c r="DJ18" s="299"/>
      <c r="DK18" s="24"/>
      <c r="DL18" s="24"/>
      <c r="DM18" s="77"/>
      <c r="DN18" s="8"/>
    </row>
    <row r="19" spans="1:118" ht="57.75" customHeight="1" thickBot="1" x14ac:dyDescent="0.3">
      <c r="A19" s="527">
        <v>4</v>
      </c>
      <c r="B19" s="509" t="s">
        <v>745</v>
      </c>
      <c r="C19" s="538" t="s">
        <v>743</v>
      </c>
      <c r="D19" s="538" t="s">
        <v>685</v>
      </c>
      <c r="E19" s="559" t="s">
        <v>157</v>
      </c>
      <c r="F19" s="639"/>
      <c r="G19" s="649" t="s">
        <v>742</v>
      </c>
      <c r="H19" s="371"/>
      <c r="I19" s="512" t="s">
        <v>250</v>
      </c>
      <c r="J19" s="538" t="s">
        <v>746</v>
      </c>
      <c r="K19" s="538" t="s">
        <v>747</v>
      </c>
      <c r="L19" s="538" t="s">
        <v>748</v>
      </c>
      <c r="M19" s="538" t="s">
        <v>88</v>
      </c>
      <c r="N19" s="512">
        <v>12</v>
      </c>
      <c r="O19" s="512" t="s">
        <v>56</v>
      </c>
      <c r="P19" s="515">
        <v>0.4</v>
      </c>
      <c r="Q19" s="512" t="s">
        <v>97</v>
      </c>
      <c r="R19" s="515">
        <v>0.8</v>
      </c>
      <c r="S19" s="563" t="s">
        <v>98</v>
      </c>
      <c r="T19" s="399">
        <v>1</v>
      </c>
      <c r="U19" s="415" t="s">
        <v>749</v>
      </c>
      <c r="V19" s="379" t="s">
        <v>750</v>
      </c>
      <c r="W19" s="283" t="s">
        <v>91</v>
      </c>
      <c r="X19" s="219" t="s">
        <v>92</v>
      </c>
      <c r="Y19" s="350" t="s">
        <v>93</v>
      </c>
      <c r="Z19" s="350" t="s">
        <v>94</v>
      </c>
      <c r="AA19" s="428">
        <v>0.4</v>
      </c>
      <c r="AB19" s="350" t="s">
        <v>106</v>
      </c>
      <c r="AC19" s="350" t="s">
        <v>107</v>
      </c>
      <c r="AD19" s="350" t="s">
        <v>108</v>
      </c>
      <c r="AE19" s="428">
        <v>0.24</v>
      </c>
      <c r="AF19" s="350" t="s">
        <v>56</v>
      </c>
      <c r="AG19" s="428">
        <v>0.8</v>
      </c>
      <c r="AH19" s="350" t="s">
        <v>97</v>
      </c>
      <c r="AI19" s="543" t="s">
        <v>98</v>
      </c>
      <c r="AJ19" s="523" t="s">
        <v>80</v>
      </c>
      <c r="AK19" s="407">
        <v>1</v>
      </c>
      <c r="AL19" s="566" t="s">
        <v>208</v>
      </c>
      <c r="AM19" s="614"/>
      <c r="AN19" s="614"/>
      <c r="AO19" s="614"/>
      <c r="AP19" s="567"/>
      <c r="AQ19" s="566" t="s">
        <v>751</v>
      </c>
      <c r="AR19" s="567"/>
      <c r="AS19" s="383" t="s">
        <v>752</v>
      </c>
      <c r="AT19" s="384" t="s">
        <v>752</v>
      </c>
      <c r="CQ19" s="212"/>
      <c r="CR19" s="212"/>
      <c r="CS19" s="212"/>
      <c r="CT19" s="212"/>
      <c r="CU19" s="138"/>
      <c r="CV19" s="212"/>
      <c r="CW19" s="212"/>
      <c r="CX19" s="212"/>
      <c r="CY19" s="138"/>
      <c r="CZ19" s="308"/>
      <c r="DA19" s="17"/>
      <c r="DB19" s="308"/>
      <c r="DC19" s="308"/>
      <c r="DD19" s="316"/>
      <c r="DE19" s="16"/>
      <c r="DF19" s="311"/>
      <c r="DG19" s="311"/>
      <c r="DH19" s="311"/>
      <c r="DI19" s="311"/>
      <c r="DJ19" s="311"/>
      <c r="DK19" s="28"/>
      <c r="DL19" s="28"/>
      <c r="DM19" s="78"/>
      <c r="DN19" s="18"/>
    </row>
    <row r="20" spans="1:118" ht="56.25" hidden="1" customHeight="1" x14ac:dyDescent="0.3">
      <c r="A20" s="528"/>
      <c r="B20" s="510"/>
      <c r="C20" s="539"/>
      <c r="D20" s="539"/>
      <c r="E20" s="560"/>
      <c r="F20" s="640"/>
      <c r="G20" s="650"/>
      <c r="H20" s="370"/>
      <c r="I20" s="513"/>
      <c r="J20" s="539"/>
      <c r="K20" s="539"/>
      <c r="L20" s="539"/>
      <c r="M20" s="539"/>
      <c r="N20" s="513"/>
      <c r="O20" s="513"/>
      <c r="P20" s="516"/>
      <c r="Q20" s="513"/>
      <c r="R20" s="516"/>
      <c r="S20" s="564"/>
      <c r="T20" s="394">
        <v>2</v>
      </c>
      <c r="U20" s="413" t="s">
        <v>753</v>
      </c>
      <c r="V20" s="375" t="s">
        <v>754</v>
      </c>
      <c r="W20" s="253" t="s">
        <v>91</v>
      </c>
      <c r="X20" s="194" t="s">
        <v>92</v>
      </c>
      <c r="Y20" s="351" t="s">
        <v>95</v>
      </c>
      <c r="Z20" s="351" t="s">
        <v>94</v>
      </c>
      <c r="AA20" s="422">
        <v>0.3</v>
      </c>
      <c r="AB20" s="351" t="s">
        <v>106</v>
      </c>
      <c r="AC20" s="351" t="s">
        <v>107</v>
      </c>
      <c r="AD20" s="351" t="s">
        <v>108</v>
      </c>
      <c r="AE20" s="422">
        <v>0.16799999999999998</v>
      </c>
      <c r="AF20" s="351" t="s">
        <v>57</v>
      </c>
      <c r="AG20" s="422">
        <v>0.8</v>
      </c>
      <c r="AH20" s="351" t="s">
        <v>97</v>
      </c>
      <c r="AI20" s="513"/>
      <c r="AJ20" s="587"/>
      <c r="AK20" s="410">
        <v>2</v>
      </c>
      <c r="AL20" s="568"/>
      <c r="AM20" s="656"/>
      <c r="AN20" s="656"/>
      <c r="AO20" s="656"/>
      <c r="AP20" s="569"/>
      <c r="AQ20" s="568"/>
      <c r="AR20" s="569"/>
      <c r="AS20" s="375"/>
      <c r="AT20" s="376"/>
      <c r="CQ20" s="219"/>
      <c r="CR20" s="219"/>
      <c r="CS20" s="219"/>
      <c r="CT20" s="219"/>
      <c r="CU20" s="141"/>
      <c r="CV20" s="219"/>
      <c r="CW20" s="219"/>
      <c r="CX20" s="219"/>
      <c r="CY20" s="141"/>
      <c r="CZ20" s="307"/>
      <c r="DA20" s="13"/>
      <c r="DB20" s="307"/>
      <c r="DC20" s="307"/>
      <c r="DD20" s="315"/>
      <c r="DE20" s="12"/>
      <c r="DF20" s="128"/>
      <c r="DG20" s="128"/>
      <c r="DH20" s="128"/>
      <c r="DI20" s="128"/>
      <c r="DJ20" s="128"/>
      <c r="DK20" s="128"/>
      <c r="DL20" s="128"/>
      <c r="DM20" s="237"/>
      <c r="DN20" s="19"/>
    </row>
    <row r="21" spans="1:118" ht="15" hidden="1" customHeight="1" x14ac:dyDescent="0.3">
      <c r="A21" s="528"/>
      <c r="B21" s="510"/>
      <c r="C21" s="539"/>
      <c r="D21" s="539"/>
      <c r="E21" s="560"/>
      <c r="F21" s="640"/>
      <c r="G21" s="650"/>
      <c r="H21" s="370"/>
      <c r="I21" s="513"/>
      <c r="J21" s="539"/>
      <c r="K21" s="539"/>
      <c r="L21" s="539"/>
      <c r="M21" s="539"/>
      <c r="N21" s="513"/>
      <c r="O21" s="513"/>
      <c r="P21" s="516"/>
      <c r="Q21" s="513"/>
      <c r="R21" s="516"/>
      <c r="S21" s="564"/>
      <c r="T21" s="394">
        <v>3</v>
      </c>
      <c r="U21" s="413">
        <v>0</v>
      </c>
      <c r="V21" s="375" t="s">
        <v>661</v>
      </c>
      <c r="W21" s="253" t="s">
        <v>92</v>
      </c>
      <c r="X21" s="194" t="s">
        <v>92</v>
      </c>
      <c r="Y21" s="351">
        <v>0</v>
      </c>
      <c r="Z21" s="351">
        <v>0</v>
      </c>
      <c r="AA21" s="422">
        <v>0</v>
      </c>
      <c r="AB21" s="351">
        <v>0</v>
      </c>
      <c r="AC21" s="351">
        <v>0</v>
      </c>
      <c r="AD21" s="351">
        <v>0</v>
      </c>
      <c r="AE21" s="422">
        <v>0.16799999999999998</v>
      </c>
      <c r="AF21" s="351" t="s">
        <v>57</v>
      </c>
      <c r="AG21" s="422">
        <v>0.8</v>
      </c>
      <c r="AH21" s="351" t="s">
        <v>97</v>
      </c>
      <c r="AI21" s="513"/>
      <c r="AJ21" s="587"/>
      <c r="AK21" s="410">
        <v>3</v>
      </c>
      <c r="AL21" s="375">
        <v>0</v>
      </c>
      <c r="AM21" s="375">
        <v>0</v>
      </c>
      <c r="AN21" s="375" t="s">
        <v>697</v>
      </c>
      <c r="AO21" s="375" t="s">
        <v>697</v>
      </c>
      <c r="AP21" s="375"/>
      <c r="AQ21" s="568"/>
      <c r="AR21" s="569"/>
      <c r="AS21" s="385"/>
      <c r="AT21" s="386"/>
      <c r="CQ21" s="194"/>
      <c r="CR21" s="194"/>
      <c r="CS21" s="194"/>
      <c r="CT21" s="194"/>
      <c r="CU21" s="137"/>
      <c r="CV21" s="194"/>
      <c r="CW21" s="194"/>
      <c r="CX21" s="194"/>
      <c r="CY21" s="137"/>
      <c r="CZ21" s="303"/>
      <c r="DA21" s="71"/>
      <c r="DB21" s="303"/>
      <c r="DC21" s="303"/>
      <c r="DD21" s="313"/>
      <c r="DE21" s="5"/>
      <c r="DF21" s="299"/>
      <c r="DG21" s="299"/>
      <c r="DH21" s="299"/>
      <c r="DI21" s="299"/>
      <c r="DJ21" s="299"/>
      <c r="DK21" s="24"/>
      <c r="DL21" s="24"/>
      <c r="DM21" s="77"/>
      <c r="DN21" s="8"/>
    </row>
    <row r="22" spans="1:118" ht="15" hidden="1" customHeight="1" x14ac:dyDescent="0.3">
      <c r="A22" s="528"/>
      <c r="B22" s="510"/>
      <c r="C22" s="539"/>
      <c r="D22" s="539"/>
      <c r="E22" s="560"/>
      <c r="F22" s="640"/>
      <c r="G22" s="650"/>
      <c r="H22" s="370"/>
      <c r="I22" s="513"/>
      <c r="J22" s="539"/>
      <c r="K22" s="539"/>
      <c r="L22" s="539"/>
      <c r="M22" s="539"/>
      <c r="N22" s="513"/>
      <c r="O22" s="513"/>
      <c r="P22" s="516"/>
      <c r="Q22" s="513"/>
      <c r="R22" s="516"/>
      <c r="S22" s="564"/>
      <c r="T22" s="394">
        <v>4</v>
      </c>
      <c r="U22" s="413">
        <v>0</v>
      </c>
      <c r="V22" s="375" t="s">
        <v>661</v>
      </c>
      <c r="W22" s="253" t="s">
        <v>92</v>
      </c>
      <c r="X22" s="253" t="s">
        <v>92</v>
      </c>
      <c r="Y22" s="253">
        <v>0</v>
      </c>
      <c r="Z22" s="253">
        <v>0</v>
      </c>
      <c r="AA22" s="426">
        <v>0</v>
      </c>
      <c r="AB22" s="253">
        <v>0</v>
      </c>
      <c r="AC22" s="253">
        <v>0</v>
      </c>
      <c r="AD22" s="253">
        <v>0</v>
      </c>
      <c r="AE22" s="431">
        <v>0.16799999999999998</v>
      </c>
      <c r="AF22" s="37" t="s">
        <v>57</v>
      </c>
      <c r="AG22" s="431">
        <v>0.8</v>
      </c>
      <c r="AH22" s="275" t="s">
        <v>97</v>
      </c>
      <c r="AI22" s="513"/>
      <c r="AJ22" s="587"/>
      <c r="AK22" s="410">
        <v>4</v>
      </c>
      <c r="AL22" s="375">
        <v>0</v>
      </c>
      <c r="AM22" s="375">
        <v>0</v>
      </c>
      <c r="AN22" s="375" t="s">
        <v>697</v>
      </c>
      <c r="AO22" s="375" t="s">
        <v>697</v>
      </c>
      <c r="AP22" s="375"/>
      <c r="AQ22" s="568"/>
      <c r="AR22" s="569"/>
      <c r="AS22" s="385"/>
      <c r="AT22" s="386"/>
      <c r="CQ22" s="194"/>
      <c r="CR22" s="194"/>
      <c r="CS22" s="194"/>
      <c r="CT22" s="194"/>
      <c r="CU22" s="137"/>
      <c r="CV22" s="194"/>
      <c r="CW22" s="194"/>
      <c r="CX22" s="194"/>
      <c r="CY22" s="137"/>
      <c r="CZ22" s="303"/>
      <c r="DA22" s="71"/>
      <c r="DB22" s="303"/>
      <c r="DC22" s="303"/>
      <c r="DD22" s="313"/>
      <c r="DE22" s="5"/>
      <c r="DF22" s="299"/>
      <c r="DG22" s="299"/>
      <c r="DH22" s="299"/>
      <c r="DI22" s="299"/>
      <c r="DJ22" s="299"/>
      <c r="DK22" s="24"/>
      <c r="DL22" s="24"/>
      <c r="DM22" s="77"/>
      <c r="DN22" s="8"/>
    </row>
    <row r="23" spans="1:118" ht="15.75" hidden="1" customHeight="1" thickBot="1" x14ac:dyDescent="0.3">
      <c r="A23" s="529"/>
      <c r="B23" s="511"/>
      <c r="C23" s="540"/>
      <c r="D23" s="540"/>
      <c r="E23" s="562"/>
      <c r="F23" s="641"/>
      <c r="G23" s="651"/>
      <c r="H23" s="372"/>
      <c r="I23" s="514"/>
      <c r="J23" s="540"/>
      <c r="K23" s="540"/>
      <c r="L23" s="540"/>
      <c r="M23" s="540"/>
      <c r="N23" s="514"/>
      <c r="O23" s="514"/>
      <c r="P23" s="517"/>
      <c r="Q23" s="514"/>
      <c r="R23" s="517"/>
      <c r="S23" s="565"/>
      <c r="T23" s="400">
        <v>5</v>
      </c>
      <c r="U23" s="418">
        <v>0</v>
      </c>
      <c r="V23" s="381" t="s">
        <v>661</v>
      </c>
      <c r="W23" s="277" t="s">
        <v>92</v>
      </c>
      <c r="X23" s="277" t="s">
        <v>92</v>
      </c>
      <c r="Y23" s="277">
        <v>0</v>
      </c>
      <c r="Z23" s="277">
        <v>0</v>
      </c>
      <c r="AA23" s="429">
        <v>0</v>
      </c>
      <c r="AB23" s="277">
        <v>0</v>
      </c>
      <c r="AC23" s="277">
        <v>0</v>
      </c>
      <c r="AD23" s="277">
        <v>0</v>
      </c>
      <c r="AE23" s="433">
        <v>0.16799999999999998</v>
      </c>
      <c r="AF23" s="100" t="s">
        <v>57</v>
      </c>
      <c r="AG23" s="433">
        <v>0.8</v>
      </c>
      <c r="AH23" s="278" t="s">
        <v>97</v>
      </c>
      <c r="AI23" s="584"/>
      <c r="AJ23" s="588"/>
      <c r="AK23" s="408">
        <v>5</v>
      </c>
      <c r="AL23" s="381">
        <v>0</v>
      </c>
      <c r="AM23" s="381">
        <v>0</v>
      </c>
      <c r="AN23" s="381" t="s">
        <v>697</v>
      </c>
      <c r="AO23" s="381" t="s">
        <v>697</v>
      </c>
      <c r="AP23" s="381"/>
      <c r="AQ23" s="570"/>
      <c r="AR23" s="571"/>
      <c r="AS23" s="387"/>
      <c r="AT23" s="388"/>
      <c r="CQ23" s="194"/>
      <c r="CR23" s="194"/>
      <c r="CS23" s="194"/>
      <c r="CT23" s="194"/>
      <c r="CU23" s="137"/>
      <c r="CV23" s="194"/>
      <c r="CW23" s="194"/>
      <c r="CX23" s="194"/>
      <c r="CY23" s="137"/>
      <c r="CZ23" s="303"/>
      <c r="DA23" s="71"/>
      <c r="DB23" s="303"/>
      <c r="DC23" s="303"/>
      <c r="DD23" s="313"/>
      <c r="DE23" s="5"/>
      <c r="DF23" s="299"/>
      <c r="DG23" s="299"/>
      <c r="DH23" s="299"/>
      <c r="DI23" s="299"/>
      <c r="DJ23" s="299"/>
      <c r="DK23" s="24"/>
      <c r="DL23" s="24"/>
      <c r="DM23" s="77"/>
      <c r="DN23" s="8"/>
    </row>
    <row r="24" spans="1:118" ht="104.25" customHeight="1" thickBot="1" x14ac:dyDescent="0.3">
      <c r="A24" s="527">
        <v>5</v>
      </c>
      <c r="B24" s="509" t="s">
        <v>745</v>
      </c>
      <c r="C24" s="538" t="s">
        <v>744</v>
      </c>
      <c r="D24" s="538" t="s">
        <v>685</v>
      </c>
      <c r="E24" s="559" t="s">
        <v>157</v>
      </c>
      <c r="F24" s="639"/>
      <c r="G24" s="649" t="s">
        <v>742</v>
      </c>
      <c r="H24" s="371"/>
      <c r="I24" s="512" t="s">
        <v>90</v>
      </c>
      <c r="J24" s="538" t="s">
        <v>755</v>
      </c>
      <c r="K24" s="538" t="s">
        <v>756</v>
      </c>
      <c r="L24" s="538" t="s">
        <v>757</v>
      </c>
      <c r="M24" s="538" t="s">
        <v>88</v>
      </c>
      <c r="N24" s="512">
        <v>365</v>
      </c>
      <c r="O24" s="512" t="s">
        <v>55</v>
      </c>
      <c r="P24" s="515">
        <v>0.6</v>
      </c>
      <c r="Q24" s="512" t="s">
        <v>58</v>
      </c>
      <c r="R24" s="515">
        <v>0.2</v>
      </c>
      <c r="S24" s="563" t="s">
        <v>60</v>
      </c>
      <c r="T24" s="393">
        <v>1</v>
      </c>
      <c r="U24" s="412" t="s">
        <v>758</v>
      </c>
      <c r="V24" s="391" t="s">
        <v>759</v>
      </c>
      <c r="W24" s="272" t="s">
        <v>91</v>
      </c>
      <c r="X24" s="217" t="s">
        <v>92</v>
      </c>
      <c r="Y24" s="353" t="s">
        <v>93</v>
      </c>
      <c r="Z24" s="353" t="s">
        <v>261</v>
      </c>
      <c r="AA24" s="421">
        <v>0.5</v>
      </c>
      <c r="AB24" s="353" t="s">
        <v>106</v>
      </c>
      <c r="AC24" s="353" t="s">
        <v>107</v>
      </c>
      <c r="AD24" s="353" t="s">
        <v>108</v>
      </c>
      <c r="AE24" s="421">
        <v>0.3</v>
      </c>
      <c r="AF24" s="353" t="s">
        <v>56</v>
      </c>
      <c r="AG24" s="421">
        <v>0.2</v>
      </c>
      <c r="AH24" s="353" t="s">
        <v>58</v>
      </c>
      <c r="AI24" s="353" t="s">
        <v>760</v>
      </c>
      <c r="AJ24" s="355" t="s">
        <v>80</v>
      </c>
      <c r="AK24" s="409">
        <v>1</v>
      </c>
      <c r="AL24" s="566" t="s">
        <v>208</v>
      </c>
      <c r="AM24" s="614"/>
      <c r="AN24" s="614"/>
      <c r="AO24" s="614"/>
      <c r="AP24" s="567"/>
      <c r="AQ24" s="566" t="s">
        <v>761</v>
      </c>
      <c r="AR24" s="567"/>
      <c r="AS24" s="373" t="s">
        <v>752</v>
      </c>
      <c r="AT24" s="374" t="s">
        <v>752</v>
      </c>
      <c r="CQ24" s="212"/>
      <c r="CR24" s="212"/>
      <c r="CS24" s="212"/>
      <c r="CT24" s="212"/>
      <c r="CU24" s="138"/>
      <c r="CV24" s="212"/>
      <c r="CW24" s="212"/>
      <c r="CX24" s="212"/>
      <c r="CY24" s="138"/>
      <c r="CZ24" s="308"/>
      <c r="DA24" s="17"/>
      <c r="DB24" s="308"/>
      <c r="DC24" s="308"/>
      <c r="DD24" s="316"/>
      <c r="DE24" s="16"/>
      <c r="DF24" s="311"/>
      <c r="DG24" s="311"/>
      <c r="DH24" s="311"/>
      <c r="DI24" s="311"/>
      <c r="DJ24" s="311"/>
      <c r="DK24" s="28"/>
      <c r="DL24" s="28"/>
      <c r="DM24" s="78"/>
      <c r="DN24" s="18"/>
    </row>
    <row r="25" spans="1:118" ht="15" hidden="1" customHeight="1" x14ac:dyDescent="0.3">
      <c r="A25" s="528"/>
      <c r="B25" s="510"/>
      <c r="C25" s="539"/>
      <c r="D25" s="539"/>
      <c r="E25" s="560"/>
      <c r="F25" s="640"/>
      <c r="G25" s="650"/>
      <c r="H25" s="370"/>
      <c r="I25" s="513"/>
      <c r="J25" s="539"/>
      <c r="K25" s="539"/>
      <c r="L25" s="539"/>
      <c r="M25" s="539"/>
      <c r="N25" s="513"/>
      <c r="O25" s="513"/>
      <c r="P25" s="516"/>
      <c r="Q25" s="513"/>
      <c r="R25" s="516"/>
      <c r="S25" s="564"/>
      <c r="T25" s="394">
        <v>2</v>
      </c>
      <c r="U25" s="413">
        <v>0</v>
      </c>
      <c r="V25" s="375" t="s">
        <v>762</v>
      </c>
      <c r="W25" s="253" t="s">
        <v>92</v>
      </c>
      <c r="X25" s="253" t="s">
        <v>92</v>
      </c>
      <c r="Y25" s="253">
        <v>0</v>
      </c>
      <c r="Z25" s="253">
        <v>0</v>
      </c>
      <c r="AA25" s="426">
        <v>0</v>
      </c>
      <c r="AB25" s="253">
        <v>0</v>
      </c>
      <c r="AC25" s="253">
        <v>0</v>
      </c>
      <c r="AD25" s="348">
        <v>0</v>
      </c>
      <c r="AE25" s="431">
        <v>0.3</v>
      </c>
      <c r="AF25" s="37" t="s">
        <v>56</v>
      </c>
      <c r="AG25" s="435">
        <v>0.2</v>
      </c>
      <c r="AH25" s="349" t="s">
        <v>58</v>
      </c>
      <c r="AI25" s="275"/>
      <c r="AJ25" s="367"/>
      <c r="AK25" s="410">
        <v>2</v>
      </c>
      <c r="AL25" s="375">
        <v>0</v>
      </c>
      <c r="AM25" s="375"/>
      <c r="AN25" s="375">
        <v>0</v>
      </c>
      <c r="AO25" s="375">
        <v>0</v>
      </c>
      <c r="AP25" s="375"/>
      <c r="AQ25" s="375"/>
      <c r="AR25" s="375"/>
      <c r="AS25" s="375"/>
      <c r="AT25" s="376"/>
      <c r="CQ25" s="217"/>
      <c r="CR25" s="217"/>
      <c r="CS25" s="217"/>
      <c r="CT25" s="217"/>
      <c r="CU25" s="139"/>
      <c r="CV25" s="217"/>
      <c r="CW25" s="217"/>
      <c r="CX25" s="217"/>
      <c r="CY25" s="139"/>
      <c r="CZ25" s="302"/>
      <c r="DA25" s="72"/>
      <c r="DB25" s="302"/>
      <c r="DC25" s="302"/>
      <c r="DD25" s="312"/>
      <c r="DE25" s="2"/>
      <c r="DF25" s="305"/>
      <c r="DG25" s="305"/>
      <c r="DH25" s="305"/>
      <c r="DI25" s="305"/>
      <c r="DJ25" s="305"/>
      <c r="DK25" s="305"/>
      <c r="DL25" s="305"/>
      <c r="DM25" s="40"/>
      <c r="DN25" s="4"/>
    </row>
    <row r="26" spans="1:118" ht="15" hidden="1" customHeight="1" x14ac:dyDescent="0.3">
      <c r="A26" s="528"/>
      <c r="B26" s="510"/>
      <c r="C26" s="539"/>
      <c r="D26" s="539"/>
      <c r="E26" s="560"/>
      <c r="F26" s="640"/>
      <c r="G26" s="650"/>
      <c r="H26" s="370"/>
      <c r="I26" s="513"/>
      <c r="J26" s="539"/>
      <c r="K26" s="539"/>
      <c r="L26" s="539"/>
      <c r="M26" s="539"/>
      <c r="N26" s="513"/>
      <c r="O26" s="513"/>
      <c r="P26" s="516"/>
      <c r="Q26" s="513"/>
      <c r="R26" s="516"/>
      <c r="S26" s="564"/>
      <c r="T26" s="394">
        <v>3</v>
      </c>
      <c r="U26" s="413">
        <v>0</v>
      </c>
      <c r="V26" s="375" t="s">
        <v>661</v>
      </c>
      <c r="W26" s="253" t="s">
        <v>92</v>
      </c>
      <c r="X26" s="253" t="s">
        <v>92</v>
      </c>
      <c r="Y26" s="253">
        <v>0</v>
      </c>
      <c r="Z26" s="253">
        <v>0</v>
      </c>
      <c r="AA26" s="426">
        <v>0</v>
      </c>
      <c r="AB26" s="253">
        <v>0</v>
      </c>
      <c r="AC26" s="253">
        <v>0</v>
      </c>
      <c r="AD26" s="348">
        <v>0</v>
      </c>
      <c r="AE26" s="431">
        <v>0.3</v>
      </c>
      <c r="AF26" s="37" t="s">
        <v>56</v>
      </c>
      <c r="AG26" s="435">
        <v>0.2</v>
      </c>
      <c r="AH26" s="349" t="s">
        <v>58</v>
      </c>
      <c r="AI26" s="275"/>
      <c r="AJ26" s="367"/>
      <c r="AK26" s="410">
        <v>3</v>
      </c>
      <c r="AL26" s="375">
        <v>0</v>
      </c>
      <c r="AM26" s="375"/>
      <c r="AN26" s="375">
        <v>0</v>
      </c>
      <c r="AO26" s="375">
        <v>0</v>
      </c>
      <c r="AP26" s="375"/>
      <c r="AQ26" s="375"/>
      <c r="AR26" s="375"/>
      <c r="AS26" s="375"/>
      <c r="AT26" s="376"/>
      <c r="CQ26" s="194"/>
      <c r="CR26" s="194"/>
      <c r="CS26" s="194"/>
      <c r="CT26" s="194"/>
      <c r="CU26" s="137"/>
      <c r="CV26" s="194"/>
      <c r="CW26" s="194"/>
      <c r="CX26" s="194"/>
      <c r="CY26" s="137"/>
      <c r="CZ26" s="303"/>
      <c r="DA26" s="71"/>
      <c r="DB26" s="303"/>
      <c r="DC26" s="303"/>
      <c r="DD26" s="313"/>
      <c r="DE26" s="5"/>
      <c r="DF26" s="299"/>
      <c r="DG26" s="299"/>
      <c r="DH26" s="299"/>
      <c r="DI26" s="299"/>
      <c r="DJ26" s="299"/>
      <c r="DK26" s="24"/>
      <c r="DL26" s="24"/>
      <c r="DM26" s="77"/>
      <c r="DN26" s="8"/>
    </row>
    <row r="27" spans="1:118" ht="15" hidden="1" customHeight="1" x14ac:dyDescent="0.3">
      <c r="A27" s="528"/>
      <c r="B27" s="510"/>
      <c r="C27" s="539"/>
      <c r="D27" s="539"/>
      <c r="E27" s="560"/>
      <c r="F27" s="640"/>
      <c r="G27" s="650"/>
      <c r="H27" s="370"/>
      <c r="I27" s="513"/>
      <c r="J27" s="539"/>
      <c r="K27" s="539"/>
      <c r="L27" s="539"/>
      <c r="M27" s="539"/>
      <c r="N27" s="513"/>
      <c r="O27" s="513"/>
      <c r="P27" s="516"/>
      <c r="Q27" s="513"/>
      <c r="R27" s="516"/>
      <c r="S27" s="564"/>
      <c r="T27" s="394">
        <v>4</v>
      </c>
      <c r="U27" s="413">
        <v>0</v>
      </c>
      <c r="V27" s="375" t="s">
        <v>661</v>
      </c>
      <c r="W27" s="253" t="s">
        <v>92</v>
      </c>
      <c r="X27" s="253" t="s">
        <v>92</v>
      </c>
      <c r="Y27" s="253">
        <v>0</v>
      </c>
      <c r="Z27" s="253">
        <v>0</v>
      </c>
      <c r="AA27" s="426">
        <v>0</v>
      </c>
      <c r="AB27" s="253">
        <v>0</v>
      </c>
      <c r="AC27" s="253">
        <v>0</v>
      </c>
      <c r="AD27" s="348">
        <v>0</v>
      </c>
      <c r="AE27" s="431">
        <v>0.3</v>
      </c>
      <c r="AF27" s="37" t="s">
        <v>56</v>
      </c>
      <c r="AG27" s="435">
        <v>0.2</v>
      </c>
      <c r="AH27" s="349" t="s">
        <v>58</v>
      </c>
      <c r="AI27" s="275"/>
      <c r="AJ27" s="367"/>
      <c r="AK27" s="410">
        <v>4</v>
      </c>
      <c r="AL27" s="375">
        <v>0</v>
      </c>
      <c r="AM27" s="375"/>
      <c r="AN27" s="375">
        <v>0</v>
      </c>
      <c r="AO27" s="375">
        <v>0</v>
      </c>
      <c r="AP27" s="375"/>
      <c r="AQ27" s="375"/>
      <c r="AR27" s="375"/>
      <c r="AS27" s="375"/>
      <c r="AT27" s="376"/>
      <c r="CQ27" s="194"/>
      <c r="CR27" s="194"/>
      <c r="CS27" s="194"/>
      <c r="CT27" s="194"/>
      <c r="CU27" s="137"/>
      <c r="CV27" s="194"/>
      <c r="CW27" s="194"/>
      <c r="CX27" s="194"/>
      <c r="CY27" s="137"/>
      <c r="CZ27" s="303"/>
      <c r="DA27" s="71"/>
      <c r="DB27" s="303"/>
      <c r="DC27" s="303"/>
      <c r="DD27" s="313"/>
      <c r="DE27" s="5"/>
      <c r="DF27" s="299"/>
      <c r="DG27" s="299"/>
      <c r="DH27" s="299"/>
      <c r="DI27" s="299"/>
      <c r="DJ27" s="299"/>
      <c r="DK27" s="24"/>
      <c r="DL27" s="24"/>
      <c r="DM27" s="77"/>
      <c r="DN27" s="8"/>
    </row>
    <row r="28" spans="1:118" ht="15.75" hidden="1" customHeight="1" thickBot="1" x14ac:dyDescent="0.3">
      <c r="A28" s="529"/>
      <c r="B28" s="511"/>
      <c r="C28" s="540"/>
      <c r="D28" s="540"/>
      <c r="E28" s="562"/>
      <c r="F28" s="641"/>
      <c r="G28" s="651"/>
      <c r="H28" s="372"/>
      <c r="I28" s="514"/>
      <c r="J28" s="540"/>
      <c r="K28" s="540"/>
      <c r="L28" s="540"/>
      <c r="M28" s="540"/>
      <c r="N28" s="514"/>
      <c r="O28" s="514"/>
      <c r="P28" s="517"/>
      <c r="Q28" s="514"/>
      <c r="R28" s="517"/>
      <c r="S28" s="565"/>
      <c r="T28" s="395">
        <v>5</v>
      </c>
      <c r="U28" s="414">
        <v>0</v>
      </c>
      <c r="V28" s="377" t="s">
        <v>661</v>
      </c>
      <c r="W28" s="280" t="s">
        <v>92</v>
      </c>
      <c r="X28" s="280" t="s">
        <v>92</v>
      </c>
      <c r="Y28" s="280">
        <v>0</v>
      </c>
      <c r="Z28" s="280">
        <v>0</v>
      </c>
      <c r="AA28" s="427">
        <v>0</v>
      </c>
      <c r="AB28" s="280">
        <v>0</v>
      </c>
      <c r="AC28" s="280">
        <v>0</v>
      </c>
      <c r="AD28" s="365">
        <v>0</v>
      </c>
      <c r="AE28" s="432">
        <v>0.3</v>
      </c>
      <c r="AF28" s="38" t="s">
        <v>56</v>
      </c>
      <c r="AG28" s="436">
        <v>0.2</v>
      </c>
      <c r="AH28" s="366" t="s">
        <v>58</v>
      </c>
      <c r="AI28" s="281"/>
      <c r="AJ28" s="368"/>
      <c r="AK28" s="411">
        <v>5</v>
      </c>
      <c r="AL28" s="377">
        <v>0</v>
      </c>
      <c r="AM28" s="377"/>
      <c r="AN28" s="377">
        <v>0</v>
      </c>
      <c r="AO28" s="377">
        <v>0</v>
      </c>
      <c r="AP28" s="377"/>
      <c r="AQ28" s="377"/>
      <c r="AR28" s="377"/>
      <c r="AS28" s="377"/>
      <c r="AT28" s="378"/>
      <c r="CQ28" s="194"/>
      <c r="CR28" s="194"/>
      <c r="CS28" s="194"/>
      <c r="CT28" s="194"/>
      <c r="CU28" s="137"/>
      <c r="CV28" s="194"/>
      <c r="CW28" s="194"/>
      <c r="CX28" s="194"/>
      <c r="CY28" s="137"/>
      <c r="CZ28" s="303"/>
      <c r="DA28" s="71"/>
      <c r="DB28" s="303"/>
      <c r="DC28" s="303"/>
      <c r="DD28" s="313"/>
      <c r="DE28" s="5"/>
      <c r="DF28" s="299"/>
      <c r="DG28" s="299"/>
      <c r="DH28" s="299"/>
      <c r="DI28" s="299"/>
      <c r="DJ28" s="299"/>
      <c r="DK28" s="24"/>
      <c r="DL28" s="24"/>
      <c r="DM28" s="77"/>
      <c r="DN28" s="8"/>
    </row>
    <row r="29" spans="1:118" ht="50.25" customHeight="1" thickBot="1" x14ac:dyDescent="0.3">
      <c r="A29" s="527">
        <v>6</v>
      </c>
      <c r="B29" s="509" t="s">
        <v>781</v>
      </c>
      <c r="C29" s="538" t="s">
        <v>765</v>
      </c>
      <c r="D29" s="538" t="s">
        <v>763</v>
      </c>
      <c r="E29" s="559" t="s">
        <v>157</v>
      </c>
      <c r="F29" s="639"/>
      <c r="G29" s="649" t="s">
        <v>764</v>
      </c>
      <c r="H29" s="371"/>
      <c r="I29" s="512" t="s">
        <v>84</v>
      </c>
      <c r="J29" s="538" t="s">
        <v>766</v>
      </c>
      <c r="K29" s="538" t="s">
        <v>767</v>
      </c>
      <c r="L29" s="538" t="s">
        <v>768</v>
      </c>
      <c r="M29" s="538" t="s">
        <v>88</v>
      </c>
      <c r="N29" s="512">
        <v>500</v>
      </c>
      <c r="O29" s="512" t="s">
        <v>55</v>
      </c>
      <c r="P29" s="515">
        <v>0.6</v>
      </c>
      <c r="Q29" s="512" t="s">
        <v>60</v>
      </c>
      <c r="R29" s="515">
        <v>0.6</v>
      </c>
      <c r="S29" s="563" t="s">
        <v>60</v>
      </c>
      <c r="T29" s="393">
        <v>1</v>
      </c>
      <c r="U29" s="412" t="s">
        <v>769</v>
      </c>
      <c r="V29" s="391" t="s">
        <v>770</v>
      </c>
      <c r="W29" s="272" t="s">
        <v>91</v>
      </c>
      <c r="X29" s="217" t="s">
        <v>92</v>
      </c>
      <c r="Y29" s="353" t="s">
        <v>93</v>
      </c>
      <c r="Z29" s="353" t="s">
        <v>94</v>
      </c>
      <c r="AA29" s="421">
        <v>0.4</v>
      </c>
      <c r="AB29" s="353" t="s">
        <v>117</v>
      </c>
      <c r="AC29" s="353" t="s">
        <v>107</v>
      </c>
      <c r="AD29" s="353" t="s">
        <v>108</v>
      </c>
      <c r="AE29" s="421">
        <v>0.36</v>
      </c>
      <c r="AF29" s="353" t="s">
        <v>56</v>
      </c>
      <c r="AG29" s="421">
        <v>0.6</v>
      </c>
      <c r="AH29" s="353" t="s">
        <v>60</v>
      </c>
      <c r="AI29" s="512" t="s">
        <v>60</v>
      </c>
      <c r="AJ29" s="563" t="s">
        <v>80</v>
      </c>
      <c r="AK29" s="407">
        <v>1</v>
      </c>
      <c r="AL29" s="566" t="s">
        <v>771</v>
      </c>
      <c r="AM29" s="614"/>
      <c r="AN29" s="614"/>
      <c r="AO29" s="614"/>
      <c r="AP29" s="567"/>
      <c r="AQ29" s="566" t="s">
        <v>772</v>
      </c>
      <c r="AR29" s="567"/>
      <c r="AS29" s="383" t="s">
        <v>773</v>
      </c>
      <c r="AT29" s="384" t="s">
        <v>774</v>
      </c>
      <c r="CQ29" s="218"/>
      <c r="CR29" s="218"/>
      <c r="CS29" s="218"/>
      <c r="CT29" s="218"/>
      <c r="CU29" s="140"/>
      <c r="CV29" s="218"/>
      <c r="CW29" s="218"/>
      <c r="CX29" s="218"/>
      <c r="CY29" s="140"/>
      <c r="CZ29" s="304"/>
      <c r="DA29" s="73"/>
      <c r="DB29" s="304"/>
      <c r="DC29" s="304"/>
      <c r="DD29" s="314"/>
      <c r="DE29" s="9"/>
      <c r="DF29" s="300"/>
      <c r="DG29" s="300"/>
      <c r="DH29" s="300"/>
      <c r="DI29" s="300"/>
      <c r="DJ29" s="300"/>
      <c r="DK29" s="32"/>
      <c r="DL29" s="32"/>
      <c r="DM29" s="80"/>
      <c r="DN29" s="11"/>
    </row>
    <row r="30" spans="1:118" ht="71.25" hidden="1" customHeight="1" x14ac:dyDescent="0.3">
      <c r="A30" s="528"/>
      <c r="B30" s="510"/>
      <c r="C30" s="539"/>
      <c r="D30" s="539"/>
      <c r="E30" s="560"/>
      <c r="F30" s="640"/>
      <c r="G30" s="650"/>
      <c r="H30" s="370"/>
      <c r="I30" s="513"/>
      <c r="J30" s="539"/>
      <c r="K30" s="539"/>
      <c r="L30" s="539"/>
      <c r="M30" s="539"/>
      <c r="N30" s="513"/>
      <c r="O30" s="513"/>
      <c r="P30" s="516"/>
      <c r="Q30" s="513"/>
      <c r="R30" s="516"/>
      <c r="S30" s="564"/>
      <c r="T30" s="394">
        <v>2</v>
      </c>
      <c r="U30" s="413" t="s">
        <v>775</v>
      </c>
      <c r="V30" s="375" t="s">
        <v>776</v>
      </c>
      <c r="W30" s="253" t="s">
        <v>91</v>
      </c>
      <c r="X30" s="194" t="s">
        <v>92</v>
      </c>
      <c r="Y30" s="351" t="s">
        <v>95</v>
      </c>
      <c r="Z30" s="351" t="s">
        <v>94</v>
      </c>
      <c r="AA30" s="422">
        <v>0.3</v>
      </c>
      <c r="AB30" s="351" t="s">
        <v>106</v>
      </c>
      <c r="AC30" s="351" t="s">
        <v>107</v>
      </c>
      <c r="AD30" s="351" t="s">
        <v>108</v>
      </c>
      <c r="AE30" s="422">
        <v>0.252</v>
      </c>
      <c r="AF30" s="351" t="s">
        <v>56</v>
      </c>
      <c r="AG30" s="422">
        <v>0.6</v>
      </c>
      <c r="AH30" s="351" t="s">
        <v>60</v>
      </c>
      <c r="AI30" s="513"/>
      <c r="AJ30" s="564"/>
      <c r="AK30" s="410">
        <v>2</v>
      </c>
      <c r="AL30" s="568" t="s">
        <v>777</v>
      </c>
      <c r="AM30" s="656"/>
      <c r="AN30" s="656"/>
      <c r="AO30" s="656"/>
      <c r="AP30" s="569"/>
      <c r="AQ30" s="568" t="s">
        <v>772</v>
      </c>
      <c r="AR30" s="569"/>
      <c r="AS30" s="385" t="s">
        <v>778</v>
      </c>
      <c r="AT30" s="386" t="s">
        <v>697</v>
      </c>
      <c r="CQ30" s="219"/>
      <c r="CR30" s="219"/>
      <c r="CS30" s="219"/>
      <c r="CT30" s="219"/>
      <c r="CU30" s="143"/>
      <c r="CV30" s="219"/>
      <c r="CW30" s="219"/>
      <c r="CX30" s="219"/>
      <c r="CY30" s="143"/>
      <c r="CZ30" s="307"/>
      <c r="DA30" s="111"/>
      <c r="DB30" s="307"/>
      <c r="DC30" s="307"/>
      <c r="DD30" s="315"/>
      <c r="DE30" s="119"/>
      <c r="DF30" s="310"/>
      <c r="DG30" s="310"/>
      <c r="DH30" s="310"/>
      <c r="DI30" s="310"/>
      <c r="DJ30" s="310"/>
      <c r="DK30" s="310"/>
      <c r="DL30" s="310"/>
      <c r="DM30" s="227"/>
      <c r="DN30" s="122"/>
    </row>
    <row r="31" spans="1:118" ht="48.75" hidden="1" customHeight="1" x14ac:dyDescent="0.3">
      <c r="A31" s="528"/>
      <c r="B31" s="510"/>
      <c r="C31" s="539"/>
      <c r="D31" s="539"/>
      <c r="E31" s="560"/>
      <c r="F31" s="640"/>
      <c r="G31" s="650"/>
      <c r="H31" s="370"/>
      <c r="I31" s="513"/>
      <c r="J31" s="539"/>
      <c r="K31" s="539"/>
      <c r="L31" s="539"/>
      <c r="M31" s="539"/>
      <c r="N31" s="513"/>
      <c r="O31" s="513"/>
      <c r="P31" s="516"/>
      <c r="Q31" s="513"/>
      <c r="R31" s="516"/>
      <c r="S31" s="564"/>
      <c r="T31" s="394">
        <v>3</v>
      </c>
      <c r="U31" s="413" t="s">
        <v>779</v>
      </c>
      <c r="V31" s="375" t="s">
        <v>780</v>
      </c>
      <c r="W31" s="253" t="s">
        <v>92</v>
      </c>
      <c r="X31" s="194" t="s">
        <v>91</v>
      </c>
      <c r="Y31" s="351" t="s">
        <v>102</v>
      </c>
      <c r="Z31" s="351" t="s">
        <v>94</v>
      </c>
      <c r="AA31" s="422">
        <v>0.25</v>
      </c>
      <c r="AB31" s="351" t="s">
        <v>106</v>
      </c>
      <c r="AC31" s="351" t="s">
        <v>278</v>
      </c>
      <c r="AD31" s="351" t="s">
        <v>108</v>
      </c>
      <c r="AE31" s="422">
        <v>0.252</v>
      </c>
      <c r="AF31" s="351" t="s">
        <v>56</v>
      </c>
      <c r="AG31" s="422">
        <v>0.44999999999999996</v>
      </c>
      <c r="AH31" s="351" t="s">
        <v>60</v>
      </c>
      <c r="AI31" s="513"/>
      <c r="AJ31" s="564"/>
      <c r="AK31" s="410">
        <v>3</v>
      </c>
      <c r="AL31" s="568"/>
      <c r="AM31" s="656"/>
      <c r="AN31" s="656"/>
      <c r="AO31" s="656"/>
      <c r="AP31" s="569"/>
      <c r="AQ31" s="568"/>
      <c r="AR31" s="569"/>
      <c r="AS31" s="375"/>
      <c r="AT31" s="376"/>
      <c r="CQ31" s="194"/>
      <c r="CR31" s="194"/>
      <c r="CS31" s="194"/>
      <c r="CT31" s="194"/>
      <c r="CU31" s="136"/>
      <c r="CV31" s="194"/>
      <c r="CW31" s="194"/>
      <c r="CX31" s="194"/>
      <c r="CY31" s="136"/>
      <c r="CZ31" s="303"/>
      <c r="DA31" s="6"/>
      <c r="DB31" s="303"/>
      <c r="DC31" s="303"/>
      <c r="DD31" s="313"/>
      <c r="DE31" s="57"/>
      <c r="DF31" s="299"/>
      <c r="DG31" s="299"/>
      <c r="DH31" s="299"/>
      <c r="DI31" s="299"/>
      <c r="DJ31" s="299"/>
      <c r="DK31" s="299"/>
      <c r="DL31" s="299"/>
      <c r="DM31" s="228"/>
      <c r="DN31" s="75"/>
    </row>
    <row r="32" spans="1:118" ht="15" hidden="1" customHeight="1" x14ac:dyDescent="0.3">
      <c r="A32" s="26"/>
      <c r="B32" s="510"/>
      <c r="C32" s="539"/>
      <c r="D32" s="539"/>
      <c r="E32" s="560"/>
      <c r="F32" s="640"/>
      <c r="G32" s="650"/>
      <c r="H32" s="370"/>
      <c r="I32" s="513"/>
      <c r="J32" s="24"/>
      <c r="K32" s="24"/>
      <c r="L32" s="24"/>
      <c r="M32" s="24"/>
      <c r="N32" s="303"/>
      <c r="O32" s="303"/>
      <c r="P32" s="424"/>
      <c r="Q32" s="303"/>
      <c r="R32" s="424"/>
      <c r="S32" s="313"/>
      <c r="T32" s="394">
        <v>4</v>
      </c>
      <c r="U32" s="413">
        <v>0</v>
      </c>
      <c r="V32" s="375" t="s">
        <v>661</v>
      </c>
      <c r="W32" s="253" t="s">
        <v>92</v>
      </c>
      <c r="X32" s="253" t="s">
        <v>92</v>
      </c>
      <c r="Y32" s="253">
        <v>0</v>
      </c>
      <c r="Z32" s="253">
        <v>0</v>
      </c>
      <c r="AA32" s="426">
        <v>0</v>
      </c>
      <c r="AB32" s="253">
        <v>0</v>
      </c>
      <c r="AC32" s="253">
        <v>0</v>
      </c>
      <c r="AD32" s="253">
        <v>0</v>
      </c>
      <c r="AE32" s="431">
        <v>0.252</v>
      </c>
      <c r="AF32" s="37" t="s">
        <v>56</v>
      </c>
      <c r="AG32" s="431">
        <v>0.44999999999999996</v>
      </c>
      <c r="AH32" s="275" t="s">
        <v>60</v>
      </c>
      <c r="AI32" s="513"/>
      <c r="AJ32" s="564"/>
      <c r="AK32" s="410">
        <v>4</v>
      </c>
      <c r="AL32" s="568">
        <v>0</v>
      </c>
      <c r="AM32" s="656">
        <v>0</v>
      </c>
      <c r="AN32" s="656" t="s">
        <v>697</v>
      </c>
      <c r="AO32" s="656" t="s">
        <v>697</v>
      </c>
      <c r="AP32" s="569"/>
      <c r="AQ32" s="568"/>
      <c r="AR32" s="569"/>
      <c r="AS32" s="385"/>
      <c r="AT32" s="386"/>
      <c r="CQ32" s="194"/>
      <c r="CR32" s="194"/>
      <c r="CS32" s="194"/>
      <c r="CT32" s="194"/>
      <c r="CU32" s="136"/>
      <c r="CV32" s="194"/>
      <c r="CW32" s="194"/>
      <c r="CX32" s="194"/>
      <c r="CY32" s="136"/>
      <c r="CZ32" s="303"/>
      <c r="DA32" s="6"/>
      <c r="DB32" s="303"/>
      <c r="DC32" s="303"/>
      <c r="DD32" s="313"/>
      <c r="DE32" s="57"/>
      <c r="DF32" s="299"/>
      <c r="DG32" s="299"/>
      <c r="DH32" s="299"/>
      <c r="DI32" s="299"/>
      <c r="DJ32" s="299"/>
      <c r="DK32" s="299"/>
      <c r="DL32" s="299"/>
      <c r="DM32" s="228"/>
      <c r="DN32" s="75"/>
    </row>
    <row r="33" spans="1:118" ht="15.75" hidden="1" customHeight="1" thickBot="1" x14ac:dyDescent="0.3">
      <c r="A33" s="34"/>
      <c r="B33" s="511"/>
      <c r="C33" s="540"/>
      <c r="D33" s="540"/>
      <c r="E33" s="562"/>
      <c r="F33" s="641"/>
      <c r="G33" s="651"/>
      <c r="H33" s="372"/>
      <c r="I33" s="514"/>
      <c r="J33" s="32"/>
      <c r="K33" s="32"/>
      <c r="L33" s="32"/>
      <c r="M33" s="32"/>
      <c r="N33" s="304"/>
      <c r="O33" s="304"/>
      <c r="P33" s="425"/>
      <c r="Q33" s="304"/>
      <c r="R33" s="425"/>
      <c r="S33" s="314"/>
      <c r="T33" s="395">
        <v>5</v>
      </c>
      <c r="U33" s="414">
        <v>0</v>
      </c>
      <c r="V33" s="377" t="s">
        <v>661</v>
      </c>
      <c r="W33" s="280" t="s">
        <v>92</v>
      </c>
      <c r="X33" s="280" t="s">
        <v>92</v>
      </c>
      <c r="Y33" s="280">
        <v>0</v>
      </c>
      <c r="Z33" s="280">
        <v>0</v>
      </c>
      <c r="AA33" s="427">
        <v>0</v>
      </c>
      <c r="AB33" s="280">
        <v>0</v>
      </c>
      <c r="AC33" s="280">
        <v>0</v>
      </c>
      <c r="AD33" s="280">
        <v>0</v>
      </c>
      <c r="AE33" s="432">
        <v>0.252</v>
      </c>
      <c r="AF33" s="38" t="s">
        <v>56</v>
      </c>
      <c r="AG33" s="432">
        <v>0.44999999999999996</v>
      </c>
      <c r="AH33" s="281" t="s">
        <v>60</v>
      </c>
      <c r="AI33" s="514"/>
      <c r="AJ33" s="565"/>
      <c r="AK33" s="408">
        <v>5</v>
      </c>
      <c r="AL33" s="570">
        <v>0</v>
      </c>
      <c r="AM33" s="657">
        <v>0</v>
      </c>
      <c r="AN33" s="657" t="s">
        <v>697</v>
      </c>
      <c r="AO33" s="657" t="s">
        <v>697</v>
      </c>
      <c r="AP33" s="571"/>
      <c r="AQ33" s="570"/>
      <c r="AR33" s="571"/>
      <c r="AS33" s="387"/>
      <c r="AT33" s="388"/>
      <c r="CQ33" s="194"/>
      <c r="CR33" s="194"/>
      <c r="CS33" s="194"/>
      <c r="CT33" s="194"/>
      <c r="CU33" s="136"/>
      <c r="CV33" s="194"/>
      <c r="CW33" s="194"/>
      <c r="CX33" s="194"/>
      <c r="CY33" s="136"/>
      <c r="CZ33" s="303"/>
      <c r="DA33" s="6"/>
      <c r="DB33" s="303"/>
      <c r="DC33" s="303"/>
      <c r="DD33" s="313"/>
      <c r="DE33" s="57"/>
      <c r="DF33" s="299"/>
      <c r="DG33" s="299"/>
      <c r="DH33" s="299"/>
      <c r="DI33" s="299"/>
      <c r="DJ33" s="299"/>
      <c r="DK33" s="299"/>
      <c r="DL33" s="299"/>
      <c r="DM33" s="228"/>
      <c r="DN33" s="75"/>
    </row>
    <row r="34" spans="1:118" ht="141" customHeight="1" thickBot="1" x14ac:dyDescent="0.3">
      <c r="A34" s="527">
        <v>7</v>
      </c>
      <c r="B34" s="509" t="s">
        <v>823</v>
      </c>
      <c r="C34" s="783" t="s">
        <v>783</v>
      </c>
      <c r="D34" s="538" t="s">
        <v>450</v>
      </c>
      <c r="E34" s="559" t="s">
        <v>157</v>
      </c>
      <c r="F34" s="639"/>
      <c r="G34" s="649" t="s">
        <v>782</v>
      </c>
      <c r="H34" s="371"/>
      <c r="I34" s="512" t="s">
        <v>84</v>
      </c>
      <c r="J34" s="538" t="s">
        <v>784</v>
      </c>
      <c r="K34" s="538" t="s">
        <v>785</v>
      </c>
      <c r="L34" s="538" t="s">
        <v>786</v>
      </c>
      <c r="M34" s="538" t="s">
        <v>268</v>
      </c>
      <c r="N34" s="512">
        <v>365</v>
      </c>
      <c r="O34" s="512" t="s">
        <v>55</v>
      </c>
      <c r="P34" s="515">
        <v>0.6</v>
      </c>
      <c r="Q34" s="512" t="s">
        <v>62</v>
      </c>
      <c r="R34" s="515">
        <v>1</v>
      </c>
      <c r="S34" s="563" t="s">
        <v>89</v>
      </c>
      <c r="T34" s="393">
        <v>1</v>
      </c>
      <c r="U34" s="412" t="s">
        <v>787</v>
      </c>
      <c r="V34" s="391" t="s">
        <v>788</v>
      </c>
      <c r="W34" s="272" t="s">
        <v>91</v>
      </c>
      <c r="X34" s="217" t="s">
        <v>92</v>
      </c>
      <c r="Y34" s="353" t="s">
        <v>93</v>
      </c>
      <c r="Z34" s="353" t="s">
        <v>94</v>
      </c>
      <c r="AA34" s="421">
        <v>0.4</v>
      </c>
      <c r="AB34" s="353" t="s">
        <v>106</v>
      </c>
      <c r="AC34" s="353" t="s">
        <v>107</v>
      </c>
      <c r="AD34" s="353" t="s">
        <v>108</v>
      </c>
      <c r="AE34" s="421">
        <v>0.36</v>
      </c>
      <c r="AF34" s="353" t="s">
        <v>56</v>
      </c>
      <c r="AG34" s="421">
        <v>1</v>
      </c>
      <c r="AH34" s="353" t="s">
        <v>62</v>
      </c>
      <c r="AI34" s="512" t="s">
        <v>89</v>
      </c>
      <c r="AJ34" s="563" t="s">
        <v>80</v>
      </c>
      <c r="AK34" s="409">
        <v>1</v>
      </c>
      <c r="AL34" s="566" t="s">
        <v>789</v>
      </c>
      <c r="AM34" s="614"/>
      <c r="AN34" s="614"/>
      <c r="AO34" s="614"/>
      <c r="AP34" s="567"/>
      <c r="AQ34" s="566" t="s">
        <v>188</v>
      </c>
      <c r="AR34" s="567"/>
      <c r="AS34" s="373" t="s">
        <v>358</v>
      </c>
      <c r="AT34" s="374" t="s">
        <v>773</v>
      </c>
      <c r="CQ34" s="212"/>
      <c r="CR34" s="212"/>
      <c r="CS34" s="212"/>
      <c r="CT34" s="212"/>
      <c r="CU34" s="147"/>
      <c r="CV34" s="212"/>
      <c r="CW34" s="212"/>
      <c r="CX34" s="147"/>
      <c r="CY34" s="147"/>
      <c r="CZ34" s="308"/>
      <c r="DA34" s="62"/>
      <c r="DB34" s="308"/>
      <c r="DC34" s="308"/>
      <c r="DD34" s="316"/>
      <c r="DE34" s="115"/>
      <c r="DF34" s="311"/>
      <c r="DG34" s="311"/>
      <c r="DH34" s="311"/>
      <c r="DI34" s="311"/>
      <c r="DJ34" s="311"/>
      <c r="DK34" s="311"/>
      <c r="DL34" s="311"/>
      <c r="DM34" s="250"/>
      <c r="DN34" s="117"/>
    </row>
    <row r="35" spans="1:118" ht="172.5" hidden="1" customHeight="1" x14ac:dyDescent="0.3">
      <c r="A35" s="528"/>
      <c r="B35" s="510"/>
      <c r="C35" s="784"/>
      <c r="D35" s="539"/>
      <c r="E35" s="560"/>
      <c r="F35" s="640"/>
      <c r="G35" s="650"/>
      <c r="H35" s="370"/>
      <c r="I35" s="513"/>
      <c r="J35" s="539"/>
      <c r="K35" s="539"/>
      <c r="L35" s="539"/>
      <c r="M35" s="539"/>
      <c r="N35" s="513"/>
      <c r="O35" s="513"/>
      <c r="P35" s="516"/>
      <c r="Q35" s="513"/>
      <c r="R35" s="516"/>
      <c r="S35" s="564"/>
      <c r="T35" s="394">
        <v>2</v>
      </c>
      <c r="U35" s="413" t="s">
        <v>790</v>
      </c>
      <c r="V35" s="375" t="s">
        <v>791</v>
      </c>
      <c r="W35" s="253" t="s">
        <v>91</v>
      </c>
      <c r="X35" s="194" t="s">
        <v>92</v>
      </c>
      <c r="Y35" s="351" t="s">
        <v>93</v>
      </c>
      <c r="Z35" s="351" t="s">
        <v>94</v>
      </c>
      <c r="AA35" s="422">
        <v>0.4</v>
      </c>
      <c r="AB35" s="351" t="s">
        <v>106</v>
      </c>
      <c r="AC35" s="351" t="s">
        <v>107</v>
      </c>
      <c r="AD35" s="351" t="s">
        <v>108</v>
      </c>
      <c r="AE35" s="422">
        <v>0.216</v>
      </c>
      <c r="AF35" s="351" t="s">
        <v>56</v>
      </c>
      <c r="AG35" s="422">
        <v>1</v>
      </c>
      <c r="AH35" s="351" t="s">
        <v>62</v>
      </c>
      <c r="AI35" s="513"/>
      <c r="AJ35" s="564"/>
      <c r="AK35" s="410">
        <v>2</v>
      </c>
      <c r="AL35" s="568"/>
      <c r="AM35" s="656"/>
      <c r="AN35" s="656"/>
      <c r="AO35" s="656"/>
      <c r="AP35" s="569"/>
      <c r="AQ35" s="568"/>
      <c r="AR35" s="569"/>
      <c r="AS35" s="375"/>
      <c r="AT35" s="376"/>
      <c r="CQ35" s="217"/>
      <c r="CR35" s="217"/>
      <c r="CS35" s="217"/>
      <c r="CT35" s="217"/>
      <c r="CU35" s="217"/>
      <c r="CV35" s="217"/>
      <c r="CW35" s="217"/>
      <c r="CX35" s="217"/>
      <c r="CY35" s="139"/>
      <c r="CZ35" s="302"/>
      <c r="DA35" s="72"/>
      <c r="DB35" s="302"/>
      <c r="DC35" s="302"/>
      <c r="DD35" s="312"/>
      <c r="DE35" s="2"/>
      <c r="DF35" s="305"/>
      <c r="DG35" s="305"/>
      <c r="DH35" s="305"/>
      <c r="DI35" s="305"/>
      <c r="DJ35" s="305"/>
      <c r="DK35" s="305"/>
      <c r="DL35" s="305"/>
      <c r="DM35" s="252"/>
      <c r="DN35" s="74"/>
    </row>
    <row r="36" spans="1:118" ht="102.75" hidden="1" customHeight="1" x14ac:dyDescent="0.3">
      <c r="A36" s="528"/>
      <c r="B36" s="510"/>
      <c r="C36" s="784"/>
      <c r="D36" s="539"/>
      <c r="E36" s="560"/>
      <c r="F36" s="640"/>
      <c r="G36" s="650"/>
      <c r="H36" s="370"/>
      <c r="I36" s="513"/>
      <c r="J36" s="539"/>
      <c r="K36" s="539"/>
      <c r="L36" s="539"/>
      <c r="M36" s="539"/>
      <c r="N36" s="513"/>
      <c r="O36" s="513"/>
      <c r="P36" s="516"/>
      <c r="Q36" s="513"/>
      <c r="R36" s="516"/>
      <c r="S36" s="564"/>
      <c r="T36" s="394">
        <v>3</v>
      </c>
      <c r="U36" s="413">
        <v>0</v>
      </c>
      <c r="V36" s="375" t="s">
        <v>661</v>
      </c>
      <c r="W36" s="253" t="s">
        <v>92</v>
      </c>
      <c r="X36" s="194" t="s">
        <v>92</v>
      </c>
      <c r="Y36" s="351">
        <v>0</v>
      </c>
      <c r="Z36" s="351">
        <v>0</v>
      </c>
      <c r="AA36" s="422">
        <v>0</v>
      </c>
      <c r="AB36" s="351">
        <v>0</v>
      </c>
      <c r="AC36" s="351">
        <v>0</v>
      </c>
      <c r="AD36" s="351">
        <v>0</v>
      </c>
      <c r="AE36" s="422">
        <v>0.216</v>
      </c>
      <c r="AF36" s="351" t="s">
        <v>56</v>
      </c>
      <c r="AG36" s="422">
        <v>1</v>
      </c>
      <c r="AH36" s="351" t="s">
        <v>62</v>
      </c>
      <c r="AI36" s="513"/>
      <c r="AJ36" s="564"/>
      <c r="AK36" s="410">
        <v>3</v>
      </c>
      <c r="AL36" s="568">
        <v>0</v>
      </c>
      <c r="AM36" s="656">
        <v>0</v>
      </c>
      <c r="AN36" s="656" t="s">
        <v>697</v>
      </c>
      <c r="AO36" s="656" t="s">
        <v>697</v>
      </c>
      <c r="AP36" s="569"/>
      <c r="AQ36" s="568"/>
      <c r="AR36" s="569"/>
      <c r="AS36" s="385"/>
      <c r="AT36" s="386"/>
      <c r="CQ36" s="194"/>
      <c r="CR36" s="194"/>
      <c r="CS36" s="194"/>
      <c r="CT36" s="194"/>
      <c r="CU36" s="194"/>
      <c r="CV36" s="194"/>
      <c r="CW36" s="194"/>
      <c r="CX36" s="194"/>
      <c r="CY36" s="137"/>
      <c r="CZ36" s="303"/>
      <c r="DA36" s="71"/>
      <c r="DB36" s="303"/>
      <c r="DC36" s="303"/>
      <c r="DD36" s="313"/>
      <c r="DE36" s="5"/>
      <c r="DF36" s="299"/>
      <c r="DG36" s="299"/>
      <c r="DH36" s="299"/>
      <c r="DI36" s="299"/>
      <c r="DJ36" s="299"/>
      <c r="DK36" s="299"/>
      <c r="DL36" s="299"/>
      <c r="DM36" s="228"/>
      <c r="DN36" s="75"/>
    </row>
    <row r="37" spans="1:118" ht="102.75" hidden="1" customHeight="1" x14ac:dyDescent="0.3">
      <c r="A37" s="528"/>
      <c r="B37" s="510"/>
      <c r="C37" s="784"/>
      <c r="D37" s="539"/>
      <c r="E37" s="560"/>
      <c r="F37" s="640"/>
      <c r="G37" s="650"/>
      <c r="H37" s="370"/>
      <c r="I37" s="513"/>
      <c r="J37" s="539"/>
      <c r="K37" s="539"/>
      <c r="L37" s="539"/>
      <c r="M37" s="539"/>
      <c r="N37" s="513"/>
      <c r="O37" s="513"/>
      <c r="P37" s="516"/>
      <c r="Q37" s="513"/>
      <c r="R37" s="516"/>
      <c r="S37" s="564"/>
      <c r="T37" s="394">
        <v>4</v>
      </c>
      <c r="U37" s="413">
        <v>0</v>
      </c>
      <c r="V37" s="375" t="s">
        <v>661</v>
      </c>
      <c r="W37" s="253" t="s">
        <v>92</v>
      </c>
      <c r="X37" s="253" t="s">
        <v>92</v>
      </c>
      <c r="Y37" s="253">
        <v>0</v>
      </c>
      <c r="Z37" s="253">
        <v>0</v>
      </c>
      <c r="AA37" s="426">
        <v>0</v>
      </c>
      <c r="AB37" s="253">
        <v>0</v>
      </c>
      <c r="AC37" s="253">
        <v>0</v>
      </c>
      <c r="AD37" s="253">
        <v>0</v>
      </c>
      <c r="AE37" s="431">
        <v>0.216</v>
      </c>
      <c r="AF37" s="37" t="s">
        <v>56</v>
      </c>
      <c r="AG37" s="431">
        <v>1</v>
      </c>
      <c r="AH37" s="275" t="s">
        <v>62</v>
      </c>
      <c r="AI37" s="513"/>
      <c r="AJ37" s="564"/>
      <c r="AK37" s="410">
        <v>4</v>
      </c>
      <c r="AL37" s="568">
        <v>0</v>
      </c>
      <c r="AM37" s="656">
        <v>0</v>
      </c>
      <c r="AN37" s="656" t="s">
        <v>697</v>
      </c>
      <c r="AO37" s="656" t="s">
        <v>697</v>
      </c>
      <c r="AP37" s="569"/>
      <c r="AQ37" s="568"/>
      <c r="AR37" s="569"/>
      <c r="AS37" s="385"/>
      <c r="AT37" s="386"/>
      <c r="CQ37" s="194"/>
      <c r="CR37" s="194"/>
      <c r="CS37" s="194"/>
      <c r="CT37" s="194"/>
      <c r="CU37" s="194"/>
      <c r="CV37" s="194"/>
      <c r="CW37" s="194"/>
      <c r="CX37" s="194"/>
      <c r="CY37" s="137"/>
      <c r="CZ37" s="303"/>
      <c r="DA37" s="71"/>
      <c r="DB37" s="303"/>
      <c r="DC37" s="303"/>
      <c r="DD37" s="313"/>
      <c r="DE37" s="5"/>
      <c r="DF37" s="299"/>
      <c r="DG37" s="299"/>
      <c r="DH37" s="299"/>
      <c r="DI37" s="299"/>
      <c r="DJ37" s="299"/>
      <c r="DK37" s="299"/>
      <c r="DL37" s="299"/>
      <c r="DM37" s="228"/>
      <c r="DN37" s="75"/>
    </row>
    <row r="38" spans="1:118" ht="102.75" hidden="1" customHeight="1" thickBot="1" x14ac:dyDescent="0.3">
      <c r="A38" s="529"/>
      <c r="B38" s="511"/>
      <c r="C38" s="785"/>
      <c r="D38" s="540"/>
      <c r="E38" s="562"/>
      <c r="F38" s="641"/>
      <c r="G38" s="651"/>
      <c r="H38" s="372"/>
      <c r="I38" s="514"/>
      <c r="J38" s="540"/>
      <c r="K38" s="540"/>
      <c r="L38" s="540"/>
      <c r="M38" s="540"/>
      <c r="N38" s="514"/>
      <c r="O38" s="514"/>
      <c r="P38" s="517"/>
      <c r="Q38" s="514"/>
      <c r="R38" s="517"/>
      <c r="S38" s="565"/>
      <c r="T38" s="395">
        <v>5</v>
      </c>
      <c r="U38" s="414">
        <v>0</v>
      </c>
      <c r="V38" s="377" t="s">
        <v>661</v>
      </c>
      <c r="W38" s="280" t="s">
        <v>92</v>
      </c>
      <c r="X38" s="280" t="s">
        <v>92</v>
      </c>
      <c r="Y38" s="280">
        <v>0</v>
      </c>
      <c r="Z38" s="280">
        <v>0</v>
      </c>
      <c r="AA38" s="427">
        <v>0</v>
      </c>
      <c r="AB38" s="280">
        <v>0</v>
      </c>
      <c r="AC38" s="280">
        <v>0</v>
      </c>
      <c r="AD38" s="280">
        <v>0</v>
      </c>
      <c r="AE38" s="432">
        <v>0.216</v>
      </c>
      <c r="AF38" s="38" t="s">
        <v>56</v>
      </c>
      <c r="AG38" s="432">
        <v>1</v>
      </c>
      <c r="AH38" s="281" t="s">
        <v>62</v>
      </c>
      <c r="AI38" s="514"/>
      <c r="AJ38" s="565"/>
      <c r="AK38" s="411">
        <v>5</v>
      </c>
      <c r="AL38" s="570">
        <v>0</v>
      </c>
      <c r="AM38" s="657">
        <v>0</v>
      </c>
      <c r="AN38" s="657" t="s">
        <v>697</v>
      </c>
      <c r="AO38" s="657" t="s">
        <v>697</v>
      </c>
      <c r="AP38" s="571"/>
      <c r="AQ38" s="570"/>
      <c r="AR38" s="571"/>
      <c r="AS38" s="389"/>
      <c r="AT38" s="390"/>
      <c r="CQ38" s="194"/>
      <c r="CR38" s="194"/>
      <c r="CS38" s="194"/>
      <c r="CT38" s="194"/>
      <c r="CU38" s="194"/>
      <c r="CV38" s="194"/>
      <c r="CW38" s="194"/>
      <c r="CX38" s="194"/>
      <c r="CY38" s="137"/>
      <c r="CZ38" s="303"/>
      <c r="DA38" s="71"/>
      <c r="DB38" s="303"/>
      <c r="DC38" s="303"/>
      <c r="DD38" s="313"/>
      <c r="DE38" s="5"/>
      <c r="DF38" s="299"/>
      <c r="DG38" s="299"/>
      <c r="DH38" s="299"/>
      <c r="DI38" s="299"/>
      <c r="DJ38" s="299"/>
      <c r="DK38" s="299"/>
      <c r="DL38" s="299"/>
      <c r="DM38" s="228"/>
      <c r="DN38" s="75"/>
    </row>
    <row r="39" spans="1:118" ht="157.5" customHeight="1" thickBot="1" x14ac:dyDescent="0.3">
      <c r="A39" s="527">
        <v>8</v>
      </c>
      <c r="B39" s="509" t="s">
        <v>823</v>
      </c>
      <c r="C39" s="783" t="s">
        <v>820</v>
      </c>
      <c r="D39" s="538" t="s">
        <v>450</v>
      </c>
      <c r="E39" s="559" t="s">
        <v>157</v>
      </c>
      <c r="F39" s="639"/>
      <c r="G39" s="649" t="s">
        <v>782</v>
      </c>
      <c r="H39" s="371"/>
      <c r="I39" s="512" t="s">
        <v>90</v>
      </c>
      <c r="J39" s="538" t="s">
        <v>792</v>
      </c>
      <c r="K39" s="538" t="s">
        <v>793</v>
      </c>
      <c r="L39" s="538" t="s">
        <v>794</v>
      </c>
      <c r="M39" s="538" t="s">
        <v>268</v>
      </c>
      <c r="N39" s="512">
        <v>365</v>
      </c>
      <c r="O39" s="512" t="s">
        <v>55</v>
      </c>
      <c r="P39" s="515">
        <v>0.6</v>
      </c>
      <c r="Q39" s="512" t="s">
        <v>62</v>
      </c>
      <c r="R39" s="515">
        <v>1</v>
      </c>
      <c r="S39" s="563" t="s">
        <v>89</v>
      </c>
      <c r="T39" s="399">
        <v>1</v>
      </c>
      <c r="U39" s="415" t="s">
        <v>795</v>
      </c>
      <c r="V39" s="379" t="s">
        <v>796</v>
      </c>
      <c r="W39" s="283" t="s">
        <v>91</v>
      </c>
      <c r="X39" s="219" t="s">
        <v>92</v>
      </c>
      <c r="Y39" s="350" t="s">
        <v>93</v>
      </c>
      <c r="Z39" s="350" t="s">
        <v>94</v>
      </c>
      <c r="AA39" s="428">
        <v>0.4</v>
      </c>
      <c r="AB39" s="350" t="s">
        <v>106</v>
      </c>
      <c r="AC39" s="350" t="s">
        <v>107</v>
      </c>
      <c r="AD39" s="350" t="s">
        <v>108</v>
      </c>
      <c r="AE39" s="428">
        <v>0.36</v>
      </c>
      <c r="AF39" s="350" t="s">
        <v>56</v>
      </c>
      <c r="AG39" s="428">
        <v>1</v>
      </c>
      <c r="AH39" s="350" t="s">
        <v>62</v>
      </c>
      <c r="AI39" s="543" t="s">
        <v>89</v>
      </c>
      <c r="AJ39" s="523" t="s">
        <v>80</v>
      </c>
      <c r="AK39" s="407">
        <v>1</v>
      </c>
      <c r="AL39" s="566" t="s">
        <v>797</v>
      </c>
      <c r="AM39" s="614"/>
      <c r="AN39" s="614"/>
      <c r="AO39" s="614"/>
      <c r="AP39" s="567"/>
      <c r="AQ39" s="566" t="s">
        <v>798</v>
      </c>
      <c r="AR39" s="567"/>
      <c r="AS39" s="383" t="s">
        <v>799</v>
      </c>
      <c r="AT39" s="384" t="s">
        <v>800</v>
      </c>
      <c r="CQ39" s="218"/>
      <c r="CR39" s="218"/>
      <c r="CS39" s="218"/>
      <c r="CT39" s="218"/>
      <c r="CU39" s="218"/>
      <c r="CV39" s="218"/>
      <c r="CW39" s="218"/>
      <c r="CX39" s="218"/>
      <c r="CY39" s="140"/>
      <c r="CZ39" s="304"/>
      <c r="DA39" s="73"/>
      <c r="DB39" s="304"/>
      <c r="DC39" s="304"/>
      <c r="DD39" s="314"/>
      <c r="DE39" s="9"/>
      <c r="DF39" s="300"/>
      <c r="DG39" s="300"/>
      <c r="DH39" s="300"/>
      <c r="DI39" s="300"/>
      <c r="DJ39" s="300"/>
      <c r="DK39" s="300"/>
      <c r="DL39" s="300"/>
      <c r="DM39" s="229"/>
      <c r="DN39" s="76"/>
    </row>
    <row r="40" spans="1:118" ht="15" hidden="1" customHeight="1" x14ac:dyDescent="0.3">
      <c r="A40" s="528"/>
      <c r="B40" s="510"/>
      <c r="C40" s="784"/>
      <c r="D40" s="539"/>
      <c r="E40" s="560"/>
      <c r="F40" s="640"/>
      <c r="G40" s="650"/>
      <c r="H40" s="370"/>
      <c r="I40" s="513"/>
      <c r="J40" s="539"/>
      <c r="K40" s="539"/>
      <c r="L40" s="539"/>
      <c r="M40" s="539"/>
      <c r="N40" s="513"/>
      <c r="O40" s="513"/>
      <c r="P40" s="516"/>
      <c r="Q40" s="513"/>
      <c r="R40" s="516"/>
      <c r="S40" s="564"/>
      <c r="T40" s="394">
        <v>2</v>
      </c>
      <c r="U40" s="413">
        <v>0</v>
      </c>
      <c r="V40" s="375" t="s">
        <v>762</v>
      </c>
      <c r="W40" s="253" t="s">
        <v>92</v>
      </c>
      <c r="X40" s="194" t="s">
        <v>92</v>
      </c>
      <c r="Y40" s="351">
        <v>0</v>
      </c>
      <c r="Z40" s="351">
        <v>0</v>
      </c>
      <c r="AA40" s="422">
        <v>0</v>
      </c>
      <c r="AB40" s="351">
        <v>0</v>
      </c>
      <c r="AC40" s="351">
        <v>0</v>
      </c>
      <c r="AD40" s="351">
        <v>0</v>
      </c>
      <c r="AE40" s="422">
        <v>0.36</v>
      </c>
      <c r="AF40" s="351" t="s">
        <v>56</v>
      </c>
      <c r="AG40" s="422">
        <v>1</v>
      </c>
      <c r="AH40" s="351" t="s">
        <v>62</v>
      </c>
      <c r="AI40" s="513"/>
      <c r="AJ40" s="587"/>
      <c r="AK40" s="410">
        <v>2</v>
      </c>
      <c r="AL40" s="568">
        <v>0</v>
      </c>
      <c r="AM40" s="656"/>
      <c r="AN40" s="656" t="s">
        <v>697</v>
      </c>
      <c r="AO40" s="656" t="s">
        <v>697</v>
      </c>
      <c r="AP40" s="569"/>
      <c r="AQ40" s="568"/>
      <c r="AR40" s="569"/>
      <c r="AS40" s="385"/>
      <c r="AT40" s="386"/>
      <c r="CQ40" s="219"/>
      <c r="CR40" s="219"/>
      <c r="CS40" s="219"/>
      <c r="CT40" s="219"/>
      <c r="CU40" s="143"/>
      <c r="CV40" s="219"/>
      <c r="CW40" s="219"/>
      <c r="CX40" s="219"/>
      <c r="CY40" s="143"/>
      <c r="CZ40" s="307"/>
      <c r="DA40" s="111"/>
      <c r="DB40" s="307"/>
      <c r="DC40" s="307"/>
      <c r="DD40" s="315"/>
      <c r="DE40" s="12"/>
      <c r="DF40" s="310"/>
      <c r="DG40" s="310"/>
      <c r="DH40" s="310"/>
      <c r="DI40" s="310"/>
      <c r="DJ40" s="310"/>
      <c r="DK40" s="310"/>
      <c r="DL40" s="310"/>
      <c r="DM40" s="241"/>
      <c r="DN40" s="70"/>
    </row>
    <row r="41" spans="1:118" ht="15" hidden="1" customHeight="1" x14ac:dyDescent="0.3">
      <c r="A41" s="528"/>
      <c r="B41" s="510"/>
      <c r="C41" s="784"/>
      <c r="D41" s="539"/>
      <c r="E41" s="560"/>
      <c r="F41" s="640"/>
      <c r="G41" s="650"/>
      <c r="H41" s="370"/>
      <c r="I41" s="513"/>
      <c r="J41" s="539"/>
      <c r="K41" s="539"/>
      <c r="L41" s="539"/>
      <c r="M41" s="539"/>
      <c r="N41" s="513"/>
      <c r="O41" s="513"/>
      <c r="P41" s="516"/>
      <c r="Q41" s="513"/>
      <c r="R41" s="516"/>
      <c r="S41" s="564"/>
      <c r="T41" s="394">
        <v>3</v>
      </c>
      <c r="U41" s="413">
        <v>0</v>
      </c>
      <c r="V41" s="375" t="s">
        <v>661</v>
      </c>
      <c r="W41" s="253" t="s">
        <v>92</v>
      </c>
      <c r="X41" s="194" t="s">
        <v>92</v>
      </c>
      <c r="Y41" s="351">
        <v>0</v>
      </c>
      <c r="Z41" s="351">
        <v>0</v>
      </c>
      <c r="AA41" s="422">
        <v>0</v>
      </c>
      <c r="AB41" s="351">
        <v>0</v>
      </c>
      <c r="AC41" s="351">
        <v>0</v>
      </c>
      <c r="AD41" s="351">
        <v>0</v>
      </c>
      <c r="AE41" s="422">
        <v>0.36</v>
      </c>
      <c r="AF41" s="351" t="s">
        <v>56</v>
      </c>
      <c r="AG41" s="422">
        <v>1</v>
      </c>
      <c r="AH41" s="351" t="s">
        <v>62</v>
      </c>
      <c r="AI41" s="513"/>
      <c r="AJ41" s="587"/>
      <c r="AK41" s="410">
        <v>3</v>
      </c>
      <c r="AL41" s="568">
        <v>0</v>
      </c>
      <c r="AM41" s="656"/>
      <c r="AN41" s="656" t="s">
        <v>697</v>
      </c>
      <c r="AO41" s="656" t="s">
        <v>697</v>
      </c>
      <c r="AP41" s="569"/>
      <c r="AQ41" s="568"/>
      <c r="AR41" s="569"/>
      <c r="AS41" s="385"/>
      <c r="AT41" s="386"/>
      <c r="CQ41" s="194"/>
      <c r="CR41" s="194"/>
      <c r="CS41" s="194"/>
      <c r="CT41" s="194"/>
      <c r="CU41" s="136"/>
      <c r="CV41" s="194"/>
      <c r="CW41" s="194"/>
      <c r="CX41" s="194"/>
      <c r="CY41" s="136"/>
      <c r="CZ41" s="303"/>
      <c r="DA41" s="6"/>
      <c r="DB41" s="303"/>
      <c r="DC41" s="303"/>
      <c r="DD41" s="313"/>
      <c r="DE41" s="5"/>
      <c r="DF41" s="299"/>
      <c r="DG41" s="299"/>
      <c r="DH41" s="299"/>
      <c r="DI41" s="299"/>
      <c r="DJ41" s="299"/>
      <c r="DK41" s="299"/>
      <c r="DL41" s="299"/>
      <c r="DM41" s="238"/>
      <c r="DN41" s="7"/>
    </row>
    <row r="42" spans="1:118" ht="15" hidden="1" customHeight="1" x14ac:dyDescent="0.3">
      <c r="A42" s="528"/>
      <c r="B42" s="510"/>
      <c r="C42" s="784"/>
      <c r="D42" s="539"/>
      <c r="E42" s="560"/>
      <c r="F42" s="640"/>
      <c r="G42" s="650"/>
      <c r="H42" s="370"/>
      <c r="I42" s="513"/>
      <c r="J42" s="539"/>
      <c r="K42" s="539"/>
      <c r="L42" s="539"/>
      <c r="M42" s="539"/>
      <c r="N42" s="513"/>
      <c r="O42" s="513"/>
      <c r="P42" s="516"/>
      <c r="Q42" s="513"/>
      <c r="R42" s="516"/>
      <c r="S42" s="564"/>
      <c r="T42" s="394">
        <v>4</v>
      </c>
      <c r="U42" s="413">
        <v>0</v>
      </c>
      <c r="V42" s="375" t="s">
        <v>661</v>
      </c>
      <c r="W42" s="253" t="s">
        <v>92</v>
      </c>
      <c r="X42" s="253" t="s">
        <v>92</v>
      </c>
      <c r="Y42" s="253">
        <v>0</v>
      </c>
      <c r="Z42" s="253">
        <v>0</v>
      </c>
      <c r="AA42" s="426">
        <v>0</v>
      </c>
      <c r="AB42" s="253">
        <v>0</v>
      </c>
      <c r="AC42" s="253">
        <v>0</v>
      </c>
      <c r="AD42" s="253">
        <v>0</v>
      </c>
      <c r="AE42" s="431">
        <v>0.36</v>
      </c>
      <c r="AF42" s="37" t="s">
        <v>56</v>
      </c>
      <c r="AG42" s="431">
        <v>1</v>
      </c>
      <c r="AH42" s="275" t="s">
        <v>62</v>
      </c>
      <c r="AI42" s="513"/>
      <c r="AJ42" s="587"/>
      <c r="AK42" s="410">
        <v>4</v>
      </c>
      <c r="AL42" s="568">
        <v>0</v>
      </c>
      <c r="AM42" s="656"/>
      <c r="AN42" s="656" t="s">
        <v>697</v>
      </c>
      <c r="AO42" s="656" t="s">
        <v>697</v>
      </c>
      <c r="AP42" s="569"/>
      <c r="AQ42" s="568"/>
      <c r="AR42" s="569"/>
      <c r="AS42" s="385"/>
      <c r="AT42" s="386"/>
      <c r="CQ42" s="194"/>
      <c r="CR42" s="194"/>
      <c r="CS42" s="194"/>
      <c r="CT42" s="194"/>
      <c r="CU42" s="136"/>
      <c r="CV42" s="194"/>
      <c r="CW42" s="194"/>
      <c r="CX42" s="194"/>
      <c r="CY42" s="136"/>
      <c r="CZ42" s="303"/>
      <c r="DA42" s="6"/>
      <c r="DB42" s="303"/>
      <c r="DC42" s="303"/>
      <c r="DD42" s="313"/>
      <c r="DE42" s="5"/>
      <c r="DF42" s="299"/>
      <c r="DG42" s="299"/>
      <c r="DH42" s="299"/>
      <c r="DI42" s="299"/>
      <c r="DJ42" s="299"/>
      <c r="DK42" s="299"/>
      <c r="DL42" s="299"/>
      <c r="DM42" s="77"/>
      <c r="DN42" s="8"/>
    </row>
    <row r="43" spans="1:118" ht="15.75" hidden="1" customHeight="1" thickBot="1" x14ac:dyDescent="0.3">
      <c r="A43" s="529"/>
      <c r="B43" s="511"/>
      <c r="C43" s="785"/>
      <c r="D43" s="540"/>
      <c r="E43" s="562"/>
      <c r="F43" s="641"/>
      <c r="G43" s="651"/>
      <c r="H43" s="372"/>
      <c r="I43" s="514"/>
      <c r="J43" s="540"/>
      <c r="K43" s="540"/>
      <c r="L43" s="540"/>
      <c r="M43" s="540"/>
      <c r="N43" s="514"/>
      <c r="O43" s="514"/>
      <c r="P43" s="517"/>
      <c r="Q43" s="514"/>
      <c r="R43" s="517"/>
      <c r="S43" s="565"/>
      <c r="T43" s="400">
        <v>5</v>
      </c>
      <c r="U43" s="418">
        <v>0</v>
      </c>
      <c r="V43" s="381" t="s">
        <v>661</v>
      </c>
      <c r="W43" s="277" t="s">
        <v>92</v>
      </c>
      <c r="X43" s="277" t="s">
        <v>92</v>
      </c>
      <c r="Y43" s="277">
        <v>0</v>
      </c>
      <c r="Z43" s="277">
        <v>0</v>
      </c>
      <c r="AA43" s="429">
        <v>0</v>
      </c>
      <c r="AB43" s="277">
        <v>0</v>
      </c>
      <c r="AC43" s="277">
        <v>0</v>
      </c>
      <c r="AD43" s="277">
        <v>0</v>
      </c>
      <c r="AE43" s="433">
        <v>0.36</v>
      </c>
      <c r="AF43" s="100" t="s">
        <v>56</v>
      </c>
      <c r="AG43" s="433">
        <v>1</v>
      </c>
      <c r="AH43" s="278" t="s">
        <v>62</v>
      </c>
      <c r="AI43" s="584"/>
      <c r="AJ43" s="588"/>
      <c r="AK43" s="408">
        <v>5</v>
      </c>
      <c r="AL43" s="381">
        <v>0</v>
      </c>
      <c r="AM43" s="381"/>
      <c r="AN43" s="381" t="s">
        <v>697</v>
      </c>
      <c r="AO43" s="381" t="s">
        <v>697</v>
      </c>
      <c r="AP43" s="381"/>
      <c r="AQ43" s="570"/>
      <c r="AR43" s="571"/>
      <c r="AS43" s="387"/>
      <c r="AT43" s="388"/>
      <c r="CQ43" s="194"/>
      <c r="CR43" s="194"/>
      <c r="CS43" s="194"/>
      <c r="CT43" s="194"/>
      <c r="CU43" s="136"/>
      <c r="CV43" s="194"/>
      <c r="CW43" s="194"/>
      <c r="CX43" s="194"/>
      <c r="CY43" s="136"/>
      <c r="CZ43" s="303"/>
      <c r="DA43" s="6"/>
      <c r="DB43" s="303"/>
      <c r="DC43" s="303"/>
      <c r="DD43" s="313"/>
      <c r="DE43" s="5"/>
      <c r="DF43" s="299"/>
      <c r="DG43" s="299"/>
      <c r="DH43" s="299"/>
      <c r="DI43" s="299"/>
      <c r="DJ43" s="299"/>
      <c r="DK43" s="299"/>
      <c r="DL43" s="299"/>
      <c r="DM43" s="77"/>
      <c r="DN43" s="8"/>
    </row>
    <row r="44" spans="1:118" ht="135.75" customHeight="1" thickBot="1" x14ac:dyDescent="0.3">
      <c r="A44" s="527">
        <v>9</v>
      </c>
      <c r="B44" s="509" t="s">
        <v>823</v>
      </c>
      <c r="C44" s="783" t="s">
        <v>821</v>
      </c>
      <c r="D44" s="538" t="s">
        <v>450</v>
      </c>
      <c r="E44" s="559" t="s">
        <v>157</v>
      </c>
      <c r="F44" s="639"/>
      <c r="G44" s="649" t="s">
        <v>782</v>
      </c>
      <c r="H44" s="371"/>
      <c r="I44" s="512" t="s">
        <v>250</v>
      </c>
      <c r="J44" s="538" t="s">
        <v>801</v>
      </c>
      <c r="K44" s="538" t="s">
        <v>802</v>
      </c>
      <c r="L44" s="538" t="s">
        <v>803</v>
      </c>
      <c r="M44" s="538" t="s">
        <v>88</v>
      </c>
      <c r="N44" s="512">
        <v>12</v>
      </c>
      <c r="O44" s="512" t="s">
        <v>56</v>
      </c>
      <c r="P44" s="515">
        <v>0.4</v>
      </c>
      <c r="Q44" s="512" t="s">
        <v>62</v>
      </c>
      <c r="R44" s="515">
        <v>1</v>
      </c>
      <c r="S44" s="563" t="s">
        <v>89</v>
      </c>
      <c r="T44" s="401">
        <v>1</v>
      </c>
      <c r="U44" s="412" t="s">
        <v>804</v>
      </c>
      <c r="V44" s="391" t="s">
        <v>805</v>
      </c>
      <c r="W44" s="272" t="s">
        <v>91</v>
      </c>
      <c r="X44" s="217" t="s">
        <v>92</v>
      </c>
      <c r="Y44" s="353" t="s">
        <v>93</v>
      </c>
      <c r="Z44" s="353" t="s">
        <v>94</v>
      </c>
      <c r="AA44" s="421">
        <v>0.4</v>
      </c>
      <c r="AB44" s="353" t="s">
        <v>106</v>
      </c>
      <c r="AC44" s="353" t="s">
        <v>107</v>
      </c>
      <c r="AD44" s="353" t="s">
        <v>108</v>
      </c>
      <c r="AE44" s="421">
        <v>0.24</v>
      </c>
      <c r="AF44" s="353" t="s">
        <v>56</v>
      </c>
      <c r="AG44" s="421">
        <v>1</v>
      </c>
      <c r="AH44" s="353" t="s">
        <v>62</v>
      </c>
      <c r="AI44" s="512" t="s">
        <v>89</v>
      </c>
      <c r="AJ44" s="589" t="s">
        <v>80</v>
      </c>
      <c r="AK44" s="409">
        <v>1</v>
      </c>
      <c r="AL44" s="566" t="s">
        <v>806</v>
      </c>
      <c r="AM44" s="614"/>
      <c r="AN44" s="614"/>
      <c r="AO44" s="614"/>
      <c r="AP44" s="567"/>
      <c r="AQ44" s="566" t="s">
        <v>807</v>
      </c>
      <c r="AR44" s="567"/>
      <c r="AS44" s="373">
        <v>45108</v>
      </c>
      <c r="AT44" s="374">
        <v>45200</v>
      </c>
      <c r="CQ44" s="212"/>
      <c r="CR44" s="212"/>
      <c r="CS44" s="212"/>
      <c r="CT44" s="212"/>
      <c r="CU44" s="147"/>
      <c r="CV44" s="212"/>
      <c r="CW44" s="212"/>
      <c r="CX44" s="147"/>
      <c r="CY44" s="147"/>
      <c r="CZ44" s="308"/>
      <c r="DA44" s="62"/>
      <c r="DB44" s="308"/>
      <c r="DC44" s="308"/>
      <c r="DD44" s="316"/>
      <c r="DE44" s="16"/>
      <c r="DF44" s="311"/>
      <c r="DG44" s="311"/>
      <c r="DH44" s="311"/>
      <c r="DI44" s="311"/>
      <c r="DJ44" s="311"/>
      <c r="DK44" s="311"/>
      <c r="DL44" s="311"/>
      <c r="DM44" s="78"/>
      <c r="DN44" s="18"/>
    </row>
    <row r="45" spans="1:118" ht="96.75" hidden="1" customHeight="1" x14ac:dyDescent="0.3">
      <c r="A45" s="528"/>
      <c r="B45" s="510"/>
      <c r="C45" s="784"/>
      <c r="D45" s="539"/>
      <c r="E45" s="560"/>
      <c r="F45" s="640"/>
      <c r="G45" s="650"/>
      <c r="H45" s="370"/>
      <c r="I45" s="513"/>
      <c r="J45" s="539"/>
      <c r="K45" s="539"/>
      <c r="L45" s="539"/>
      <c r="M45" s="539"/>
      <c r="N45" s="513"/>
      <c r="O45" s="513"/>
      <c r="P45" s="516"/>
      <c r="Q45" s="513"/>
      <c r="R45" s="516"/>
      <c r="S45" s="564"/>
      <c r="T45" s="402">
        <v>2</v>
      </c>
      <c r="U45" s="413" t="s">
        <v>808</v>
      </c>
      <c r="V45" s="375" t="s">
        <v>809</v>
      </c>
      <c r="W45" s="253" t="s">
        <v>91</v>
      </c>
      <c r="X45" s="194" t="s">
        <v>92</v>
      </c>
      <c r="Y45" s="351" t="s">
        <v>95</v>
      </c>
      <c r="Z45" s="351" t="s">
        <v>94</v>
      </c>
      <c r="AA45" s="422">
        <v>0.3</v>
      </c>
      <c r="AB45" s="351" t="s">
        <v>106</v>
      </c>
      <c r="AC45" s="351" t="s">
        <v>107</v>
      </c>
      <c r="AD45" s="351" t="s">
        <v>108</v>
      </c>
      <c r="AE45" s="422">
        <v>0.16799999999999998</v>
      </c>
      <c r="AF45" s="351" t="s">
        <v>57</v>
      </c>
      <c r="AG45" s="422">
        <v>1</v>
      </c>
      <c r="AH45" s="351" t="s">
        <v>62</v>
      </c>
      <c r="AI45" s="513"/>
      <c r="AJ45" s="587"/>
      <c r="AK45" s="410">
        <v>2</v>
      </c>
      <c r="AL45" s="568" t="s">
        <v>810</v>
      </c>
      <c r="AM45" s="656"/>
      <c r="AN45" s="656"/>
      <c r="AO45" s="656"/>
      <c r="AP45" s="569"/>
      <c r="AQ45" s="568"/>
      <c r="AR45" s="569"/>
      <c r="AS45" s="385">
        <v>45108</v>
      </c>
      <c r="AT45" s="386">
        <v>45200</v>
      </c>
      <c r="CQ45" s="217"/>
      <c r="CR45" s="217"/>
      <c r="CS45" s="217"/>
      <c r="CT45" s="217"/>
      <c r="CU45" s="135"/>
      <c r="CV45" s="217"/>
      <c r="CW45" s="217"/>
      <c r="CX45" s="217"/>
      <c r="CY45" s="135"/>
      <c r="CZ45" s="302"/>
      <c r="DA45" s="135"/>
      <c r="DB45" s="302"/>
      <c r="DC45" s="302"/>
      <c r="DD45" s="317"/>
      <c r="DE45" s="2"/>
      <c r="DF45" s="305"/>
      <c r="DG45" s="305"/>
      <c r="DH45" s="305"/>
      <c r="DI45" s="305"/>
      <c r="DJ45" s="305"/>
      <c r="DK45" s="305"/>
      <c r="DL45" s="305"/>
      <c r="DM45" s="54"/>
      <c r="DN45" s="74"/>
    </row>
    <row r="46" spans="1:118" ht="95.25" hidden="1" customHeight="1" x14ac:dyDescent="0.3">
      <c r="A46" s="528"/>
      <c r="B46" s="510"/>
      <c r="C46" s="784"/>
      <c r="D46" s="539"/>
      <c r="E46" s="560"/>
      <c r="F46" s="640"/>
      <c r="G46" s="650"/>
      <c r="H46" s="370"/>
      <c r="I46" s="513"/>
      <c r="J46" s="539"/>
      <c r="K46" s="539"/>
      <c r="L46" s="539"/>
      <c r="M46" s="539"/>
      <c r="N46" s="513"/>
      <c r="O46" s="513"/>
      <c r="P46" s="516"/>
      <c r="Q46" s="513"/>
      <c r="R46" s="516"/>
      <c r="S46" s="564"/>
      <c r="T46" s="402">
        <v>3</v>
      </c>
      <c r="U46" s="413" t="s">
        <v>811</v>
      </c>
      <c r="V46" s="375" t="s">
        <v>812</v>
      </c>
      <c r="W46" s="253" t="s">
        <v>91</v>
      </c>
      <c r="X46" s="194" t="s">
        <v>92</v>
      </c>
      <c r="Y46" s="351" t="s">
        <v>95</v>
      </c>
      <c r="Z46" s="351" t="s">
        <v>94</v>
      </c>
      <c r="AA46" s="422">
        <v>0.3</v>
      </c>
      <c r="AB46" s="351" t="s">
        <v>106</v>
      </c>
      <c r="AC46" s="351" t="s">
        <v>107</v>
      </c>
      <c r="AD46" s="351" t="s">
        <v>108</v>
      </c>
      <c r="AE46" s="422">
        <v>0.11759999999999998</v>
      </c>
      <c r="AF46" s="351" t="s">
        <v>57</v>
      </c>
      <c r="AG46" s="422">
        <v>1</v>
      </c>
      <c r="AH46" s="351" t="s">
        <v>62</v>
      </c>
      <c r="AI46" s="513"/>
      <c r="AJ46" s="587"/>
      <c r="AK46" s="410">
        <v>3</v>
      </c>
      <c r="AL46" s="568"/>
      <c r="AM46" s="656"/>
      <c r="AN46" s="656"/>
      <c r="AO46" s="656"/>
      <c r="AP46" s="569"/>
      <c r="AQ46" s="568"/>
      <c r="AR46" s="569"/>
      <c r="AS46" s="375"/>
      <c r="AT46" s="376"/>
      <c r="CQ46" s="194"/>
      <c r="CR46" s="194"/>
      <c r="CS46" s="194"/>
      <c r="CT46" s="194"/>
      <c r="CU46" s="136"/>
      <c r="CV46" s="194"/>
      <c r="CW46" s="194"/>
      <c r="CX46" s="194"/>
      <c r="CY46" s="136"/>
      <c r="CZ46" s="303"/>
      <c r="DA46" s="136"/>
      <c r="DB46" s="303"/>
      <c r="DC46" s="303"/>
      <c r="DD46" s="318"/>
      <c r="DE46" s="5"/>
      <c r="DF46" s="299"/>
      <c r="DG46" s="299"/>
      <c r="DH46" s="299"/>
      <c r="DI46" s="299"/>
      <c r="DJ46" s="299"/>
      <c r="DK46" s="299"/>
      <c r="DL46" s="299"/>
      <c r="DM46" s="238"/>
      <c r="DN46" s="7"/>
    </row>
    <row r="47" spans="1:118" ht="15" hidden="1" customHeight="1" x14ac:dyDescent="0.3">
      <c r="A47" s="528"/>
      <c r="B47" s="510"/>
      <c r="C47" s="784"/>
      <c r="D47" s="539"/>
      <c r="E47" s="560"/>
      <c r="F47" s="640"/>
      <c r="G47" s="650"/>
      <c r="H47" s="370"/>
      <c r="I47" s="513"/>
      <c r="J47" s="539"/>
      <c r="K47" s="539"/>
      <c r="L47" s="539"/>
      <c r="M47" s="539"/>
      <c r="N47" s="513"/>
      <c r="O47" s="513"/>
      <c r="P47" s="516"/>
      <c r="Q47" s="513"/>
      <c r="R47" s="516"/>
      <c r="S47" s="564"/>
      <c r="T47" s="402">
        <v>4</v>
      </c>
      <c r="U47" s="413">
        <v>0</v>
      </c>
      <c r="V47" s="375" t="s">
        <v>661</v>
      </c>
      <c r="W47" s="253" t="s">
        <v>92</v>
      </c>
      <c r="X47" s="253" t="s">
        <v>92</v>
      </c>
      <c r="Y47" s="253">
        <v>0</v>
      </c>
      <c r="Z47" s="253">
        <v>0</v>
      </c>
      <c r="AA47" s="426">
        <v>0</v>
      </c>
      <c r="AB47" s="253">
        <v>0</v>
      </c>
      <c r="AC47" s="253">
        <v>0</v>
      </c>
      <c r="AD47" s="253">
        <v>0</v>
      </c>
      <c r="AE47" s="431">
        <v>0.11759999999999998</v>
      </c>
      <c r="AF47" s="37" t="s">
        <v>57</v>
      </c>
      <c r="AG47" s="431">
        <v>1</v>
      </c>
      <c r="AH47" s="275" t="s">
        <v>62</v>
      </c>
      <c r="AI47" s="513"/>
      <c r="AJ47" s="587"/>
      <c r="AK47" s="410">
        <v>4</v>
      </c>
      <c r="AL47" s="568">
        <v>0</v>
      </c>
      <c r="AM47" s="656"/>
      <c r="AN47" s="656" t="s">
        <v>697</v>
      </c>
      <c r="AO47" s="656" t="s">
        <v>697</v>
      </c>
      <c r="AP47" s="569"/>
      <c r="AQ47" s="568"/>
      <c r="AR47" s="569"/>
      <c r="AS47" s="385"/>
      <c r="AT47" s="386"/>
      <c r="CQ47" s="194"/>
      <c r="CR47" s="194"/>
      <c r="CS47" s="194"/>
      <c r="CT47" s="194"/>
      <c r="CU47" s="136"/>
      <c r="CV47" s="194"/>
      <c r="CW47" s="194"/>
      <c r="CX47" s="194"/>
      <c r="CY47" s="136"/>
      <c r="CZ47" s="303"/>
      <c r="DA47" s="136"/>
      <c r="DB47" s="303"/>
      <c r="DC47" s="303"/>
      <c r="DD47" s="318"/>
      <c r="DE47" s="5"/>
      <c r="DF47" s="299"/>
      <c r="DG47" s="299"/>
      <c r="DH47" s="299"/>
      <c r="DI47" s="299"/>
      <c r="DJ47" s="299"/>
      <c r="DK47" s="24"/>
      <c r="DL47" s="24"/>
      <c r="DM47" s="77"/>
      <c r="DN47" s="8"/>
    </row>
    <row r="48" spans="1:118" ht="15.75" hidden="1" customHeight="1" thickBot="1" x14ac:dyDescent="0.3">
      <c r="A48" s="529"/>
      <c r="B48" s="511"/>
      <c r="C48" s="785"/>
      <c r="D48" s="540"/>
      <c r="E48" s="562"/>
      <c r="F48" s="641"/>
      <c r="G48" s="651"/>
      <c r="H48" s="372"/>
      <c r="I48" s="514"/>
      <c r="J48" s="540"/>
      <c r="K48" s="540"/>
      <c r="L48" s="540"/>
      <c r="M48" s="540"/>
      <c r="N48" s="514"/>
      <c r="O48" s="514"/>
      <c r="P48" s="517"/>
      <c r="Q48" s="514"/>
      <c r="R48" s="517"/>
      <c r="S48" s="565"/>
      <c r="T48" s="403">
        <v>5</v>
      </c>
      <c r="U48" s="414">
        <v>0</v>
      </c>
      <c r="V48" s="377" t="s">
        <v>661</v>
      </c>
      <c r="W48" s="280" t="s">
        <v>92</v>
      </c>
      <c r="X48" s="280" t="s">
        <v>92</v>
      </c>
      <c r="Y48" s="280">
        <v>0</v>
      </c>
      <c r="Z48" s="280">
        <v>0</v>
      </c>
      <c r="AA48" s="427">
        <v>0</v>
      </c>
      <c r="AB48" s="280">
        <v>0</v>
      </c>
      <c r="AC48" s="280">
        <v>0</v>
      </c>
      <c r="AD48" s="280">
        <v>0</v>
      </c>
      <c r="AE48" s="432">
        <v>0.11759999999999998</v>
      </c>
      <c r="AF48" s="38" t="s">
        <v>57</v>
      </c>
      <c r="AG48" s="432">
        <v>1</v>
      </c>
      <c r="AH48" s="281" t="s">
        <v>62</v>
      </c>
      <c r="AI48" s="514"/>
      <c r="AJ48" s="590"/>
      <c r="AK48" s="411">
        <v>5</v>
      </c>
      <c r="AL48" s="570">
        <v>0</v>
      </c>
      <c r="AM48" s="657"/>
      <c r="AN48" s="657" t="s">
        <v>697</v>
      </c>
      <c r="AO48" s="657" t="s">
        <v>697</v>
      </c>
      <c r="AP48" s="571"/>
      <c r="AQ48" s="570"/>
      <c r="AR48" s="571"/>
      <c r="AS48" s="389"/>
      <c r="AT48" s="390"/>
      <c r="CQ48" s="194"/>
      <c r="CR48" s="194"/>
      <c r="CS48" s="194"/>
      <c r="CT48" s="194"/>
      <c r="CU48" s="136"/>
      <c r="CV48" s="194"/>
      <c r="CW48" s="194"/>
      <c r="CX48" s="194"/>
      <c r="CY48" s="136"/>
      <c r="CZ48" s="303"/>
      <c r="DA48" s="136"/>
      <c r="DB48" s="303"/>
      <c r="DC48" s="303"/>
      <c r="DD48" s="318"/>
      <c r="DE48" s="5"/>
      <c r="DF48" s="299"/>
      <c r="DG48" s="299"/>
      <c r="DH48" s="299"/>
      <c r="DI48" s="299"/>
      <c r="DJ48" s="299"/>
      <c r="DK48" s="24"/>
      <c r="DL48" s="24"/>
      <c r="DM48" s="77"/>
      <c r="DN48" s="8"/>
    </row>
    <row r="49" spans="1:118" ht="99" customHeight="1" thickBot="1" x14ac:dyDescent="0.3">
      <c r="A49" s="527">
        <v>10</v>
      </c>
      <c r="B49" s="509" t="s">
        <v>823</v>
      </c>
      <c r="C49" s="783" t="s">
        <v>822</v>
      </c>
      <c r="D49" s="538" t="s">
        <v>450</v>
      </c>
      <c r="E49" s="559" t="s">
        <v>157</v>
      </c>
      <c r="F49" s="639"/>
      <c r="G49" s="649" t="s">
        <v>782</v>
      </c>
      <c r="H49" s="371"/>
      <c r="I49" s="512" t="s">
        <v>90</v>
      </c>
      <c r="J49" s="538" t="s">
        <v>813</v>
      </c>
      <c r="K49" s="538" t="s">
        <v>814</v>
      </c>
      <c r="L49" s="538" t="s">
        <v>815</v>
      </c>
      <c r="M49" s="538" t="s">
        <v>268</v>
      </c>
      <c r="N49" s="512">
        <v>365</v>
      </c>
      <c r="O49" s="512" t="s">
        <v>55</v>
      </c>
      <c r="P49" s="515">
        <v>0.6</v>
      </c>
      <c r="Q49" s="512" t="s">
        <v>97</v>
      </c>
      <c r="R49" s="515">
        <v>0.8</v>
      </c>
      <c r="S49" s="563" t="s">
        <v>98</v>
      </c>
      <c r="T49" s="393">
        <v>1</v>
      </c>
      <c r="U49" s="412" t="s">
        <v>816</v>
      </c>
      <c r="V49" s="391" t="s">
        <v>817</v>
      </c>
      <c r="W49" s="272" t="s">
        <v>91</v>
      </c>
      <c r="X49" s="217" t="s">
        <v>92</v>
      </c>
      <c r="Y49" s="353" t="s">
        <v>93</v>
      </c>
      <c r="Z49" s="353" t="s">
        <v>94</v>
      </c>
      <c r="AA49" s="421">
        <v>0.4</v>
      </c>
      <c r="AB49" s="353" t="s">
        <v>106</v>
      </c>
      <c r="AC49" s="353" t="s">
        <v>107</v>
      </c>
      <c r="AD49" s="353" t="s">
        <v>108</v>
      </c>
      <c r="AE49" s="421">
        <v>0.36</v>
      </c>
      <c r="AF49" s="353" t="s">
        <v>56</v>
      </c>
      <c r="AG49" s="421">
        <v>0.8</v>
      </c>
      <c r="AH49" s="353" t="s">
        <v>97</v>
      </c>
      <c r="AI49" s="512" t="s">
        <v>98</v>
      </c>
      <c r="AJ49" s="563" t="s">
        <v>80</v>
      </c>
      <c r="AK49" s="409">
        <v>1</v>
      </c>
      <c r="AL49" s="566" t="s">
        <v>789</v>
      </c>
      <c r="AM49" s="614"/>
      <c r="AN49" s="614"/>
      <c r="AO49" s="614"/>
      <c r="AP49" s="567"/>
      <c r="AQ49" s="566" t="s">
        <v>188</v>
      </c>
      <c r="AR49" s="567"/>
      <c r="AS49" s="373" t="s">
        <v>358</v>
      </c>
      <c r="AT49" s="374" t="s">
        <v>773</v>
      </c>
      <c r="CQ49" s="218"/>
      <c r="CR49" s="218"/>
      <c r="CS49" s="218"/>
      <c r="CT49" s="218"/>
      <c r="CU49" s="142"/>
      <c r="CV49" s="218"/>
      <c r="CW49" s="218"/>
      <c r="CX49" s="142"/>
      <c r="CY49" s="142"/>
      <c r="CZ49" s="304"/>
      <c r="DA49" s="142"/>
      <c r="DB49" s="304"/>
      <c r="DC49" s="304"/>
      <c r="DD49" s="319"/>
      <c r="DE49" s="9"/>
      <c r="DF49" s="300"/>
      <c r="DG49" s="300"/>
      <c r="DH49" s="300"/>
      <c r="DI49" s="300"/>
      <c r="DJ49" s="300"/>
      <c r="DK49" s="32"/>
      <c r="DL49" s="32"/>
      <c r="DM49" s="80"/>
      <c r="DN49" s="11"/>
    </row>
    <row r="50" spans="1:118" ht="109.5" hidden="1" customHeight="1" thickBot="1" x14ac:dyDescent="0.3">
      <c r="A50" s="528"/>
      <c r="B50" s="510"/>
      <c r="C50" s="784"/>
      <c r="D50" s="539"/>
      <c r="E50" s="560"/>
      <c r="F50" s="640"/>
      <c r="G50" s="650"/>
      <c r="H50" s="370"/>
      <c r="I50" s="513"/>
      <c r="J50" s="539"/>
      <c r="K50" s="539"/>
      <c r="L50" s="539"/>
      <c r="M50" s="539"/>
      <c r="N50" s="513"/>
      <c r="O50" s="513"/>
      <c r="P50" s="516"/>
      <c r="Q50" s="513"/>
      <c r="R50" s="516"/>
      <c r="S50" s="564"/>
      <c r="T50" s="395">
        <v>2</v>
      </c>
      <c r="U50" s="414" t="s">
        <v>818</v>
      </c>
      <c r="V50" s="377" t="s">
        <v>819</v>
      </c>
      <c r="W50" s="280" t="s">
        <v>91</v>
      </c>
      <c r="X50" s="218" t="s">
        <v>92</v>
      </c>
      <c r="Y50" s="354" t="s">
        <v>95</v>
      </c>
      <c r="Z50" s="354" t="s">
        <v>94</v>
      </c>
      <c r="AA50" s="423">
        <v>0.3</v>
      </c>
      <c r="AB50" s="354" t="s">
        <v>106</v>
      </c>
      <c r="AC50" s="354" t="s">
        <v>107</v>
      </c>
      <c r="AD50" s="354" t="s">
        <v>108</v>
      </c>
      <c r="AE50" s="423">
        <v>0.252</v>
      </c>
      <c r="AF50" s="354" t="s">
        <v>56</v>
      </c>
      <c r="AG50" s="423">
        <v>0.8</v>
      </c>
      <c r="AH50" s="354" t="s">
        <v>97</v>
      </c>
      <c r="AI50" s="514"/>
      <c r="AJ50" s="565"/>
      <c r="AK50" s="411">
        <v>2</v>
      </c>
      <c r="AL50" s="570"/>
      <c r="AM50" s="657"/>
      <c r="AN50" s="657"/>
      <c r="AO50" s="657"/>
      <c r="AP50" s="571"/>
      <c r="AQ50" s="570"/>
      <c r="AR50" s="571"/>
      <c r="AS50" s="377"/>
      <c r="AT50" s="378"/>
      <c r="CQ50" s="217"/>
      <c r="CR50" s="217"/>
      <c r="CS50" s="217"/>
      <c r="CT50" s="217"/>
      <c r="CU50" s="139"/>
      <c r="CV50" s="217"/>
      <c r="CW50" s="217"/>
      <c r="CX50" s="217"/>
      <c r="CY50" s="139"/>
      <c r="CZ50" s="302"/>
      <c r="DA50" s="72"/>
      <c r="DB50" s="302"/>
      <c r="DC50" s="302"/>
      <c r="DD50" s="312"/>
      <c r="DE50" s="53"/>
      <c r="DF50" s="305"/>
      <c r="DG50" s="305"/>
      <c r="DH50" s="305"/>
      <c r="DI50" s="305"/>
      <c r="DJ50" s="305"/>
      <c r="DK50" s="305"/>
      <c r="DL50" s="305"/>
      <c r="DM50" s="54"/>
      <c r="DN50" s="74"/>
    </row>
    <row r="51" spans="1:118" ht="15" hidden="1" customHeight="1" x14ac:dyDescent="0.3">
      <c r="A51" s="528"/>
      <c r="B51" s="510"/>
      <c r="C51" s="784"/>
      <c r="D51" s="539"/>
      <c r="E51" s="560"/>
      <c r="F51" s="640"/>
      <c r="G51" s="650"/>
      <c r="H51" s="370"/>
      <c r="I51" s="513"/>
      <c r="J51" s="539"/>
      <c r="K51" s="539"/>
      <c r="L51" s="539"/>
      <c r="M51" s="539"/>
      <c r="N51" s="513"/>
      <c r="O51" s="513"/>
      <c r="P51" s="516"/>
      <c r="Q51" s="513"/>
      <c r="R51" s="516"/>
      <c r="S51" s="564"/>
      <c r="T51" s="324">
        <v>3</v>
      </c>
      <c r="U51" s="379">
        <v>0</v>
      </c>
      <c r="V51" s="379" t="s">
        <v>661</v>
      </c>
      <c r="W51" s="283" t="s">
        <v>92</v>
      </c>
      <c r="X51" s="283" t="s">
        <v>92</v>
      </c>
      <c r="Y51" s="283">
        <v>0</v>
      </c>
      <c r="Z51" s="283">
        <v>0</v>
      </c>
      <c r="AA51" s="430">
        <v>0</v>
      </c>
      <c r="AB51" s="283">
        <v>0</v>
      </c>
      <c r="AC51" s="283">
        <v>0</v>
      </c>
      <c r="AD51" s="362">
        <v>0</v>
      </c>
      <c r="AE51" s="434">
        <v>0.252</v>
      </c>
      <c r="AF51" s="108" t="s">
        <v>56</v>
      </c>
      <c r="AG51" s="437">
        <v>0.8</v>
      </c>
      <c r="AH51" s="363" t="s">
        <v>97</v>
      </c>
      <c r="AI51" s="284"/>
      <c r="AJ51" s="108"/>
      <c r="AK51" s="108">
        <v>3</v>
      </c>
      <c r="AL51" s="108">
        <v>0</v>
      </c>
      <c r="AM51" s="108"/>
      <c r="AN51" s="108" t="s">
        <v>697</v>
      </c>
      <c r="AO51" s="108" t="s">
        <v>697</v>
      </c>
      <c r="AP51" s="108"/>
      <c r="AQ51" s="108"/>
      <c r="AR51" s="108"/>
      <c r="AS51" s="108"/>
      <c r="AT51" s="369"/>
      <c r="CQ51" s="194"/>
      <c r="CR51" s="194"/>
      <c r="CS51" s="194"/>
      <c r="CT51" s="194"/>
      <c r="CU51" s="137"/>
      <c r="CV51" s="194"/>
      <c r="CW51" s="194"/>
      <c r="CX51" s="194"/>
      <c r="CY51" s="137"/>
      <c r="CZ51" s="303"/>
      <c r="DA51" s="71"/>
      <c r="DB51" s="303"/>
      <c r="DC51" s="303"/>
      <c r="DD51" s="313"/>
      <c r="DE51" s="57"/>
      <c r="DF51" s="299"/>
      <c r="DG51" s="299"/>
      <c r="DH51" s="299"/>
      <c r="DI51" s="299"/>
      <c r="DJ51" s="299"/>
      <c r="DK51" s="299"/>
      <c r="DL51" s="299"/>
      <c r="DM51" s="228"/>
      <c r="DN51" s="75"/>
    </row>
    <row r="52" spans="1:118" ht="15" hidden="1" customHeight="1" x14ac:dyDescent="0.3">
      <c r="A52" s="528"/>
      <c r="B52" s="510"/>
      <c r="C52" s="784"/>
      <c r="D52" s="539"/>
      <c r="E52" s="560"/>
      <c r="F52" s="640"/>
      <c r="G52" s="650"/>
      <c r="H52" s="370"/>
      <c r="I52" s="513"/>
      <c r="J52" s="539"/>
      <c r="K52" s="539"/>
      <c r="L52" s="539"/>
      <c r="M52" s="539"/>
      <c r="N52" s="513"/>
      <c r="O52" s="513"/>
      <c r="P52" s="516"/>
      <c r="Q52" s="513"/>
      <c r="R52" s="516"/>
      <c r="S52" s="564"/>
      <c r="T52" s="325">
        <v>4</v>
      </c>
      <c r="U52" s="375">
        <v>0</v>
      </c>
      <c r="V52" s="375" t="s">
        <v>661</v>
      </c>
      <c r="W52" s="253" t="s">
        <v>92</v>
      </c>
      <c r="X52" s="253" t="s">
        <v>92</v>
      </c>
      <c r="Y52" s="253">
        <v>0</v>
      </c>
      <c r="Z52" s="253">
        <v>0</v>
      </c>
      <c r="AA52" s="426">
        <v>0</v>
      </c>
      <c r="AB52" s="253">
        <v>0</v>
      </c>
      <c r="AC52" s="253">
        <v>0</v>
      </c>
      <c r="AD52" s="348">
        <v>0</v>
      </c>
      <c r="AE52" s="431">
        <v>0.252</v>
      </c>
      <c r="AF52" s="37" t="s">
        <v>56</v>
      </c>
      <c r="AG52" s="435">
        <v>0.8</v>
      </c>
      <c r="AH52" s="349" t="s">
        <v>97</v>
      </c>
      <c r="AI52" s="275"/>
      <c r="AJ52" s="37"/>
      <c r="AK52" s="37">
        <v>4</v>
      </c>
      <c r="AL52" s="37">
        <v>0</v>
      </c>
      <c r="AM52" s="37"/>
      <c r="AN52" s="37" t="s">
        <v>697</v>
      </c>
      <c r="AO52" s="37" t="s">
        <v>697</v>
      </c>
      <c r="AP52" s="37"/>
      <c r="AQ52" s="37"/>
      <c r="AR52" s="37"/>
      <c r="AS52" s="37"/>
      <c r="AT52" s="342"/>
      <c r="CQ52" s="194"/>
      <c r="CR52" s="194"/>
      <c r="CS52" s="194"/>
      <c r="CT52" s="194"/>
      <c r="CU52" s="194"/>
      <c r="CV52" s="194"/>
      <c r="CW52" s="194"/>
      <c r="CX52" s="194"/>
      <c r="CY52" s="137"/>
      <c r="CZ52" s="303"/>
      <c r="DA52" s="71"/>
      <c r="DB52" s="303"/>
      <c r="DC52" s="303"/>
      <c r="DD52" s="313"/>
      <c r="DE52" s="57"/>
      <c r="DF52" s="299"/>
      <c r="DG52" s="299"/>
      <c r="DH52" s="299"/>
      <c r="DI52" s="299"/>
      <c r="DJ52" s="299"/>
      <c r="DK52" s="299"/>
      <c r="DL52" s="299"/>
      <c r="DM52" s="228"/>
      <c r="DN52" s="75"/>
    </row>
    <row r="53" spans="1:118" ht="36.75" hidden="1" customHeight="1" thickBot="1" x14ac:dyDescent="0.3">
      <c r="A53" s="529"/>
      <c r="B53" s="511"/>
      <c r="C53" s="785"/>
      <c r="D53" s="540"/>
      <c r="E53" s="562"/>
      <c r="F53" s="641"/>
      <c r="G53" s="651"/>
      <c r="H53" s="372"/>
      <c r="I53" s="514"/>
      <c r="J53" s="540"/>
      <c r="K53" s="540"/>
      <c r="L53" s="540"/>
      <c r="M53" s="540"/>
      <c r="N53" s="514"/>
      <c r="O53" s="514"/>
      <c r="P53" s="517"/>
      <c r="Q53" s="514"/>
      <c r="R53" s="517"/>
      <c r="S53" s="565"/>
      <c r="T53" s="328">
        <v>5</v>
      </c>
      <c r="U53" s="377">
        <v>0</v>
      </c>
      <c r="V53" s="377" t="s">
        <v>661</v>
      </c>
      <c r="W53" s="280" t="s">
        <v>92</v>
      </c>
      <c r="X53" s="280" t="s">
        <v>92</v>
      </c>
      <c r="Y53" s="280">
        <v>0</v>
      </c>
      <c r="Z53" s="280">
        <v>0</v>
      </c>
      <c r="AA53" s="427">
        <v>0</v>
      </c>
      <c r="AB53" s="280">
        <v>0</v>
      </c>
      <c r="AC53" s="280">
        <v>0</v>
      </c>
      <c r="AD53" s="365">
        <v>0</v>
      </c>
      <c r="AE53" s="432">
        <v>0.252</v>
      </c>
      <c r="AF53" s="38" t="s">
        <v>56</v>
      </c>
      <c r="AG53" s="436">
        <v>0.8</v>
      </c>
      <c r="AH53" s="366" t="s">
        <v>97</v>
      </c>
      <c r="AI53" s="281"/>
      <c r="AJ53" s="38"/>
      <c r="AK53" s="38">
        <v>5</v>
      </c>
      <c r="AL53" s="38">
        <v>0</v>
      </c>
      <c r="AM53" s="38"/>
      <c r="AN53" s="38" t="s">
        <v>697</v>
      </c>
      <c r="AO53" s="38" t="s">
        <v>697</v>
      </c>
      <c r="AP53" s="38"/>
      <c r="AQ53" s="38"/>
      <c r="AR53" s="38"/>
      <c r="AS53" s="38"/>
      <c r="AT53" s="364"/>
      <c r="CQ53" s="194"/>
      <c r="CR53" s="194"/>
      <c r="CS53" s="194"/>
      <c r="CT53" s="194"/>
      <c r="CU53" s="194"/>
      <c r="CV53" s="194"/>
      <c r="CW53" s="194"/>
      <c r="CX53" s="194"/>
      <c r="CY53" s="137"/>
      <c r="CZ53" s="303"/>
      <c r="DA53" s="71"/>
      <c r="DB53" s="303"/>
      <c r="DC53" s="303"/>
      <c r="DD53" s="313"/>
      <c r="DE53" s="57"/>
      <c r="DF53" s="299"/>
      <c r="DG53" s="299"/>
      <c r="DH53" s="299"/>
      <c r="DI53" s="299"/>
      <c r="DJ53" s="299"/>
      <c r="DK53" s="299"/>
      <c r="DL53" s="299"/>
      <c r="DM53" s="228"/>
      <c r="DN53" s="75"/>
    </row>
    <row r="54" spans="1:118" ht="223.5" customHeight="1" thickBot="1" x14ac:dyDescent="0.3">
      <c r="A54" s="527">
        <v>11</v>
      </c>
      <c r="B54" s="509" t="s">
        <v>857</v>
      </c>
      <c r="C54" s="783" t="s">
        <v>824</v>
      </c>
      <c r="D54" s="538" t="s">
        <v>681</v>
      </c>
      <c r="E54" s="559" t="s">
        <v>157</v>
      </c>
      <c r="F54" s="361"/>
      <c r="G54" s="649" t="s">
        <v>825</v>
      </c>
      <c r="H54" s="360"/>
      <c r="I54" s="512" t="s">
        <v>250</v>
      </c>
      <c r="J54" s="538" t="s">
        <v>826</v>
      </c>
      <c r="K54" s="538" t="s">
        <v>827</v>
      </c>
      <c r="L54" s="538" t="s">
        <v>828</v>
      </c>
      <c r="M54" s="538" t="s">
        <v>88</v>
      </c>
      <c r="N54" s="512">
        <v>50</v>
      </c>
      <c r="O54" s="512" t="s">
        <v>55</v>
      </c>
      <c r="P54" s="515">
        <v>0.6</v>
      </c>
      <c r="Q54" s="512" t="s">
        <v>97</v>
      </c>
      <c r="R54" s="515">
        <v>0.8</v>
      </c>
      <c r="S54" s="563" t="s">
        <v>98</v>
      </c>
      <c r="T54" s="395">
        <v>1</v>
      </c>
      <c r="U54" s="379" t="s">
        <v>829</v>
      </c>
      <c r="V54" s="391" t="s">
        <v>830</v>
      </c>
      <c r="W54" s="272" t="s">
        <v>91</v>
      </c>
      <c r="X54" s="217" t="s">
        <v>92</v>
      </c>
      <c r="Y54" s="353" t="s">
        <v>95</v>
      </c>
      <c r="Z54" s="353" t="s">
        <v>94</v>
      </c>
      <c r="AA54" s="421">
        <v>0.3</v>
      </c>
      <c r="AB54" s="353" t="s">
        <v>106</v>
      </c>
      <c r="AC54" s="353" t="s">
        <v>107</v>
      </c>
      <c r="AD54" s="353" t="s">
        <v>108</v>
      </c>
      <c r="AE54" s="421">
        <v>0.42</v>
      </c>
      <c r="AF54" s="353" t="s">
        <v>55</v>
      </c>
      <c r="AG54" s="421">
        <v>0.8</v>
      </c>
      <c r="AH54" s="353" t="s">
        <v>97</v>
      </c>
      <c r="AI54" s="518" t="s">
        <v>98</v>
      </c>
      <c r="AJ54" s="544" t="s">
        <v>80</v>
      </c>
      <c r="AK54" s="409">
        <v>1</v>
      </c>
      <c r="AL54" s="786" t="s">
        <v>839</v>
      </c>
      <c r="AM54" s="787"/>
      <c r="AN54" s="787"/>
      <c r="AO54" s="787"/>
      <c r="AP54" s="788"/>
      <c r="AQ54" s="786" t="s">
        <v>841</v>
      </c>
      <c r="AR54" s="788"/>
      <c r="AS54" s="133" t="s">
        <v>842</v>
      </c>
      <c r="AT54" s="438" t="s">
        <v>843</v>
      </c>
      <c r="CQ54" s="218"/>
      <c r="CR54" s="218"/>
      <c r="CS54" s="218"/>
      <c r="CT54" s="218"/>
      <c r="CU54" s="218"/>
      <c r="CV54" s="218"/>
      <c r="CW54" s="218"/>
      <c r="CX54" s="218"/>
      <c r="CY54" s="140"/>
      <c r="CZ54" s="304"/>
      <c r="DA54" s="73"/>
      <c r="DB54" s="304"/>
      <c r="DC54" s="304"/>
      <c r="DD54" s="314"/>
      <c r="DE54" s="60"/>
      <c r="DF54" s="300"/>
      <c r="DG54" s="300"/>
      <c r="DH54" s="300"/>
      <c r="DI54" s="300"/>
      <c r="DJ54" s="300"/>
      <c r="DK54" s="300"/>
      <c r="DL54" s="300"/>
      <c r="DM54" s="229"/>
      <c r="DN54" s="76"/>
    </row>
    <row r="55" spans="1:118" ht="168" hidden="1" customHeight="1" thickBot="1" x14ac:dyDescent="0.3">
      <c r="A55" s="528"/>
      <c r="B55" s="510"/>
      <c r="C55" s="784"/>
      <c r="D55" s="539"/>
      <c r="E55" s="560"/>
      <c r="F55" s="344"/>
      <c r="G55" s="650"/>
      <c r="H55" s="345"/>
      <c r="I55" s="513"/>
      <c r="J55" s="539"/>
      <c r="K55" s="539"/>
      <c r="L55" s="539"/>
      <c r="M55" s="539"/>
      <c r="N55" s="513"/>
      <c r="O55" s="513"/>
      <c r="P55" s="516"/>
      <c r="Q55" s="513"/>
      <c r="R55" s="516"/>
      <c r="S55" s="564"/>
      <c r="T55" s="395">
        <v>2</v>
      </c>
      <c r="U55" s="375" t="s">
        <v>831</v>
      </c>
      <c r="V55" s="377" t="s">
        <v>832</v>
      </c>
      <c r="W55" s="280" t="s">
        <v>91</v>
      </c>
      <c r="X55" s="218" t="s">
        <v>92</v>
      </c>
      <c r="Y55" s="354" t="s">
        <v>95</v>
      </c>
      <c r="Z55" s="354" t="s">
        <v>94</v>
      </c>
      <c r="AA55" s="423">
        <v>0.3</v>
      </c>
      <c r="AB55" s="354" t="s">
        <v>106</v>
      </c>
      <c r="AC55" s="354" t="s">
        <v>107</v>
      </c>
      <c r="AD55" s="354" t="s">
        <v>108</v>
      </c>
      <c r="AE55" s="423">
        <v>0.29399999999999998</v>
      </c>
      <c r="AF55" s="354" t="s">
        <v>56</v>
      </c>
      <c r="AG55" s="423">
        <v>0.8</v>
      </c>
      <c r="AH55" s="354" t="s">
        <v>97</v>
      </c>
      <c r="AI55" s="519"/>
      <c r="AJ55" s="545"/>
      <c r="AK55" s="411">
        <v>2</v>
      </c>
      <c r="AL55" s="789" t="s">
        <v>840</v>
      </c>
      <c r="AM55" s="790"/>
      <c r="AN55" s="790"/>
      <c r="AO55" s="790"/>
      <c r="AP55" s="791"/>
      <c r="AQ55" s="789" t="s">
        <v>188</v>
      </c>
      <c r="AR55" s="791"/>
      <c r="AS55" s="439" t="s">
        <v>844</v>
      </c>
      <c r="AT55" s="440" t="s">
        <v>843</v>
      </c>
      <c r="CQ55" s="219"/>
      <c r="CR55" s="219"/>
      <c r="CS55" s="219"/>
      <c r="CT55" s="219"/>
      <c r="CU55" s="143"/>
      <c r="CV55" s="219"/>
      <c r="CW55" s="219"/>
      <c r="CX55" s="219"/>
      <c r="CY55" s="143"/>
      <c r="CZ55" s="307"/>
      <c r="DA55" s="111"/>
      <c r="DB55" s="307"/>
      <c r="DC55" s="307"/>
      <c r="DD55" s="315"/>
      <c r="DE55" s="12"/>
      <c r="DF55" s="310"/>
      <c r="DG55" s="310"/>
      <c r="DH55" s="310"/>
      <c r="DI55" s="310"/>
      <c r="DJ55" s="310"/>
      <c r="DK55" s="310"/>
      <c r="DL55" s="310"/>
      <c r="DM55" s="14"/>
      <c r="DN55" s="70"/>
    </row>
    <row r="56" spans="1:118" ht="138" hidden="1" customHeight="1" thickBot="1" x14ac:dyDescent="0.3">
      <c r="A56" s="528"/>
      <c r="B56" s="510"/>
      <c r="C56" s="784"/>
      <c r="D56" s="539"/>
      <c r="E56" s="560"/>
      <c r="F56" s="344"/>
      <c r="G56" s="650"/>
      <c r="H56" s="345"/>
      <c r="I56" s="513"/>
      <c r="J56" s="539"/>
      <c r="K56" s="539"/>
      <c r="L56" s="539"/>
      <c r="M56" s="539"/>
      <c r="N56" s="513"/>
      <c r="O56" s="513"/>
      <c r="P56" s="516"/>
      <c r="Q56" s="513"/>
      <c r="R56" s="516"/>
      <c r="S56" s="564"/>
      <c r="T56" s="395">
        <v>3</v>
      </c>
      <c r="U56" s="375" t="s">
        <v>833</v>
      </c>
      <c r="V56" s="391" t="s">
        <v>834</v>
      </c>
      <c r="W56" s="272" t="s">
        <v>91</v>
      </c>
      <c r="X56" s="217" t="s">
        <v>92</v>
      </c>
      <c r="Y56" s="353" t="s">
        <v>93</v>
      </c>
      <c r="Z56" s="353" t="s">
        <v>94</v>
      </c>
      <c r="AA56" s="421">
        <v>0.4</v>
      </c>
      <c r="AB56" s="353" t="s">
        <v>106</v>
      </c>
      <c r="AC56" s="353" t="s">
        <v>107</v>
      </c>
      <c r="AD56" s="353" t="s">
        <v>108</v>
      </c>
      <c r="AE56" s="421">
        <v>0.1764</v>
      </c>
      <c r="AF56" s="353" t="s">
        <v>57</v>
      </c>
      <c r="AG56" s="421">
        <v>0.8</v>
      </c>
      <c r="AH56" s="353" t="s">
        <v>97</v>
      </c>
      <c r="AI56" s="519"/>
      <c r="AJ56" s="545"/>
      <c r="AK56" s="411">
        <v>3</v>
      </c>
      <c r="AL56" s="568"/>
      <c r="AM56" s="656"/>
      <c r="AN56" s="656"/>
      <c r="AO56" s="656"/>
      <c r="AP56" s="569"/>
      <c r="AQ56" s="568"/>
      <c r="AR56" s="569"/>
      <c r="AS56" s="375"/>
      <c r="AT56" s="376"/>
      <c r="CQ56" s="194"/>
      <c r="CR56" s="194"/>
      <c r="CS56" s="194"/>
      <c r="CT56" s="194"/>
      <c r="CU56" s="136"/>
      <c r="CV56" s="194"/>
      <c r="CW56" s="194"/>
      <c r="CX56" s="194"/>
      <c r="CY56" s="136"/>
      <c r="CZ56" s="303"/>
      <c r="DA56" s="6"/>
      <c r="DB56" s="303"/>
      <c r="DC56" s="303"/>
      <c r="DD56" s="313"/>
      <c r="DE56" s="5"/>
      <c r="DF56" s="299"/>
      <c r="DG56" s="299"/>
      <c r="DH56" s="299"/>
      <c r="DI56" s="299"/>
      <c r="DJ56" s="299"/>
      <c r="DK56" s="299"/>
      <c r="DL56" s="299"/>
      <c r="DM56" s="238"/>
      <c r="DN56" s="7"/>
    </row>
    <row r="57" spans="1:118" ht="142.5" hidden="1" customHeight="1" thickBot="1" x14ac:dyDescent="0.3">
      <c r="A57" s="528"/>
      <c r="B57" s="510"/>
      <c r="C57" s="784"/>
      <c r="D57" s="539"/>
      <c r="E57" s="560"/>
      <c r="F57" s="344"/>
      <c r="G57" s="650"/>
      <c r="H57" s="345"/>
      <c r="I57" s="513"/>
      <c r="J57" s="539"/>
      <c r="K57" s="539"/>
      <c r="L57" s="539"/>
      <c r="M57" s="539"/>
      <c r="N57" s="513"/>
      <c r="O57" s="513"/>
      <c r="P57" s="516"/>
      <c r="Q57" s="513"/>
      <c r="R57" s="516"/>
      <c r="S57" s="564"/>
      <c r="T57" s="395">
        <v>4</v>
      </c>
      <c r="U57" s="375" t="s">
        <v>835</v>
      </c>
      <c r="V57" s="377" t="s">
        <v>836</v>
      </c>
      <c r="W57" s="280" t="s">
        <v>91</v>
      </c>
      <c r="X57" s="218" t="s">
        <v>92</v>
      </c>
      <c r="Y57" s="354" t="s">
        <v>93</v>
      </c>
      <c r="Z57" s="354" t="s">
        <v>94</v>
      </c>
      <c r="AA57" s="423">
        <v>0.4</v>
      </c>
      <c r="AB57" s="354" t="s">
        <v>106</v>
      </c>
      <c r="AC57" s="354" t="s">
        <v>107</v>
      </c>
      <c r="AD57" s="354" t="s">
        <v>108</v>
      </c>
      <c r="AE57" s="423">
        <v>0.10584</v>
      </c>
      <c r="AF57" s="354" t="s">
        <v>57</v>
      </c>
      <c r="AG57" s="423">
        <v>0.8</v>
      </c>
      <c r="AH57" s="354" t="s">
        <v>97</v>
      </c>
      <c r="AI57" s="519"/>
      <c r="AJ57" s="545"/>
      <c r="AK57" s="411">
        <v>4</v>
      </c>
      <c r="AL57" s="568"/>
      <c r="AM57" s="656"/>
      <c r="AN57" s="656"/>
      <c r="AO57" s="656"/>
      <c r="AP57" s="569"/>
      <c r="AQ57" s="568"/>
      <c r="AR57" s="569"/>
      <c r="AS57" s="375"/>
      <c r="AT57" s="376"/>
      <c r="CQ57" s="194"/>
      <c r="CR57" s="194"/>
      <c r="CS57" s="194"/>
      <c r="CT57" s="194"/>
      <c r="CU57" s="136"/>
      <c r="CV57" s="194"/>
      <c r="CW57" s="194"/>
      <c r="CX57" s="194"/>
      <c r="CY57" s="136"/>
      <c r="CZ57" s="303"/>
      <c r="DA57" s="6"/>
      <c r="DB57" s="303"/>
      <c r="DC57" s="303"/>
      <c r="DD57" s="313"/>
      <c r="DE57" s="5"/>
      <c r="DF57" s="299"/>
      <c r="DG57" s="299"/>
      <c r="DH57" s="299"/>
      <c r="DI57" s="299"/>
      <c r="DJ57" s="299"/>
      <c r="DK57" s="299"/>
      <c r="DL57" s="299"/>
      <c r="DM57" s="77"/>
      <c r="DN57" s="8"/>
    </row>
    <row r="58" spans="1:118" ht="156" hidden="1" customHeight="1" thickBot="1" x14ac:dyDescent="0.3">
      <c r="A58" s="529"/>
      <c r="B58" s="511"/>
      <c r="C58" s="785"/>
      <c r="D58" s="540"/>
      <c r="E58" s="562"/>
      <c r="F58" s="344"/>
      <c r="G58" s="651"/>
      <c r="H58" s="345"/>
      <c r="I58" s="514"/>
      <c r="J58" s="540"/>
      <c r="K58" s="540"/>
      <c r="L58" s="540"/>
      <c r="M58" s="540"/>
      <c r="N58" s="514"/>
      <c r="O58" s="514"/>
      <c r="P58" s="517"/>
      <c r="Q58" s="514"/>
      <c r="R58" s="517"/>
      <c r="S58" s="565"/>
      <c r="T58" s="395">
        <v>5</v>
      </c>
      <c r="U58" s="375" t="s">
        <v>837</v>
      </c>
      <c r="V58" s="391" t="s">
        <v>838</v>
      </c>
      <c r="W58" s="272" t="s">
        <v>91</v>
      </c>
      <c r="X58" s="217" t="s">
        <v>92</v>
      </c>
      <c r="Y58" s="353" t="s">
        <v>95</v>
      </c>
      <c r="Z58" s="353" t="s">
        <v>94</v>
      </c>
      <c r="AA58" s="421">
        <v>0.3</v>
      </c>
      <c r="AB58" s="353" t="s">
        <v>106</v>
      </c>
      <c r="AC58" s="353" t="s">
        <v>107</v>
      </c>
      <c r="AD58" s="353" t="s">
        <v>108</v>
      </c>
      <c r="AE58" s="421">
        <v>7.4088000000000001E-2</v>
      </c>
      <c r="AF58" s="353" t="s">
        <v>57</v>
      </c>
      <c r="AG58" s="421">
        <v>0.8</v>
      </c>
      <c r="AH58" s="353" t="s">
        <v>97</v>
      </c>
      <c r="AI58" s="543"/>
      <c r="AJ58" s="546"/>
      <c r="AK58" s="411">
        <v>5</v>
      </c>
      <c r="AL58" s="568"/>
      <c r="AM58" s="656"/>
      <c r="AN58" s="656"/>
      <c r="AO58" s="656"/>
      <c r="AP58" s="569"/>
      <c r="AQ58" s="568"/>
      <c r="AR58" s="569"/>
      <c r="AS58" s="375"/>
      <c r="AT58" s="376"/>
      <c r="CQ58" s="194"/>
      <c r="CR58" s="194"/>
      <c r="CS58" s="194"/>
      <c r="CT58" s="194"/>
      <c r="CU58" s="136"/>
      <c r="CV58" s="194"/>
      <c r="CW58" s="194"/>
      <c r="CX58" s="194"/>
      <c r="CY58" s="136"/>
      <c r="CZ58" s="303"/>
      <c r="DA58" s="6"/>
      <c r="DB58" s="303"/>
      <c r="DC58" s="303"/>
      <c r="DD58" s="313"/>
      <c r="DE58" s="5"/>
      <c r="DF58" s="299"/>
      <c r="DG58" s="299"/>
      <c r="DH58" s="299"/>
      <c r="DI58" s="299"/>
      <c r="DJ58" s="299"/>
      <c r="DK58" s="299"/>
      <c r="DL58" s="299"/>
      <c r="DM58" s="77"/>
      <c r="DN58" s="8"/>
    </row>
    <row r="59" spans="1:118" ht="180" customHeight="1" thickBot="1" x14ac:dyDescent="0.3">
      <c r="A59" s="527">
        <v>12</v>
      </c>
      <c r="B59" s="509" t="s">
        <v>856</v>
      </c>
      <c r="C59" s="783" t="s">
        <v>847</v>
      </c>
      <c r="D59" s="538" t="s">
        <v>845</v>
      </c>
      <c r="E59" s="559" t="s">
        <v>157</v>
      </c>
      <c r="F59" s="361"/>
      <c r="G59" s="649" t="s">
        <v>846</v>
      </c>
      <c r="H59" s="345"/>
      <c r="I59" s="512" t="s">
        <v>90</v>
      </c>
      <c r="J59" s="538" t="s">
        <v>279</v>
      </c>
      <c r="K59" s="538" t="s">
        <v>280</v>
      </c>
      <c r="L59" s="538" t="s">
        <v>848</v>
      </c>
      <c r="M59" s="538" t="s">
        <v>88</v>
      </c>
      <c r="N59" s="512">
        <v>2000</v>
      </c>
      <c r="O59" s="512" t="s">
        <v>54</v>
      </c>
      <c r="P59" s="515">
        <v>0.8</v>
      </c>
      <c r="Q59" s="512" t="s">
        <v>62</v>
      </c>
      <c r="R59" s="515">
        <v>1</v>
      </c>
      <c r="S59" s="563" t="s">
        <v>89</v>
      </c>
      <c r="T59" s="395">
        <v>1</v>
      </c>
      <c r="U59" s="379" t="s">
        <v>282</v>
      </c>
      <c r="V59" s="391" t="s">
        <v>849</v>
      </c>
      <c r="W59" s="272" t="s">
        <v>91</v>
      </c>
      <c r="X59" s="217" t="s">
        <v>92</v>
      </c>
      <c r="Y59" s="353" t="s">
        <v>93</v>
      </c>
      <c r="Z59" s="353" t="s">
        <v>94</v>
      </c>
      <c r="AA59" s="421">
        <v>0.4</v>
      </c>
      <c r="AB59" s="353" t="s">
        <v>106</v>
      </c>
      <c r="AC59" s="353" t="s">
        <v>278</v>
      </c>
      <c r="AD59" s="353" t="s">
        <v>108</v>
      </c>
      <c r="AE59" s="421">
        <v>0.48</v>
      </c>
      <c r="AF59" s="353" t="s">
        <v>55</v>
      </c>
      <c r="AG59" s="421">
        <v>1</v>
      </c>
      <c r="AH59" s="353" t="s">
        <v>62</v>
      </c>
      <c r="AI59" s="518" t="s">
        <v>89</v>
      </c>
      <c r="AJ59" s="544" t="s">
        <v>80</v>
      </c>
      <c r="AK59" s="409">
        <v>1</v>
      </c>
      <c r="AL59" s="568" t="s">
        <v>855</v>
      </c>
      <c r="AM59" s="656"/>
      <c r="AN59" s="656"/>
      <c r="AO59" s="656"/>
      <c r="AP59" s="569"/>
      <c r="AQ59" s="568" t="s">
        <v>188</v>
      </c>
      <c r="AR59" s="569"/>
      <c r="AS59" s="375" t="s">
        <v>358</v>
      </c>
      <c r="AT59" s="376" t="s">
        <v>854</v>
      </c>
      <c r="CQ59" s="218"/>
      <c r="CR59" s="218"/>
      <c r="CS59" s="218"/>
      <c r="CT59" s="218"/>
      <c r="CU59" s="142"/>
      <c r="CV59" s="218"/>
      <c r="CW59" s="218"/>
      <c r="CX59" s="142"/>
      <c r="CY59" s="142"/>
      <c r="CZ59" s="304"/>
      <c r="DA59" s="10"/>
      <c r="DB59" s="304"/>
      <c r="DC59" s="304"/>
      <c r="DD59" s="314"/>
      <c r="DE59" s="9"/>
      <c r="DF59" s="300"/>
      <c r="DG59" s="300"/>
      <c r="DH59" s="300"/>
      <c r="DI59" s="300"/>
      <c r="DJ59" s="300"/>
      <c r="DK59" s="300"/>
      <c r="DL59" s="300"/>
      <c r="DM59" s="80"/>
      <c r="DN59" s="11"/>
    </row>
    <row r="60" spans="1:118" ht="112.5" hidden="1" customHeight="1" thickBot="1" x14ac:dyDescent="0.3">
      <c r="A60" s="528"/>
      <c r="B60" s="510"/>
      <c r="C60" s="784"/>
      <c r="D60" s="539"/>
      <c r="E60" s="560"/>
      <c r="F60" s="344"/>
      <c r="G60" s="650"/>
      <c r="H60" s="345"/>
      <c r="I60" s="513"/>
      <c r="J60" s="539"/>
      <c r="K60" s="539"/>
      <c r="L60" s="539"/>
      <c r="M60" s="539"/>
      <c r="N60" s="513"/>
      <c r="O60" s="513"/>
      <c r="P60" s="516"/>
      <c r="Q60" s="513"/>
      <c r="R60" s="516"/>
      <c r="S60" s="564"/>
      <c r="T60" s="395">
        <v>2</v>
      </c>
      <c r="U60" s="375" t="s">
        <v>850</v>
      </c>
      <c r="V60" s="377" t="s">
        <v>851</v>
      </c>
      <c r="W60" s="280" t="s">
        <v>91</v>
      </c>
      <c r="X60" s="218" t="s">
        <v>92</v>
      </c>
      <c r="Y60" s="354" t="s">
        <v>93</v>
      </c>
      <c r="Z60" s="354" t="s">
        <v>94</v>
      </c>
      <c r="AA60" s="423">
        <v>0.4</v>
      </c>
      <c r="AB60" s="354" t="s">
        <v>106</v>
      </c>
      <c r="AC60" s="354" t="s">
        <v>278</v>
      </c>
      <c r="AD60" s="354" t="s">
        <v>108</v>
      </c>
      <c r="AE60" s="423">
        <v>0.28799999999999998</v>
      </c>
      <c r="AF60" s="354" t="s">
        <v>56</v>
      </c>
      <c r="AG60" s="423">
        <v>1</v>
      </c>
      <c r="AH60" s="354" t="s">
        <v>62</v>
      </c>
      <c r="AI60" s="519"/>
      <c r="AJ60" s="545"/>
      <c r="AK60" s="411">
        <v>2</v>
      </c>
      <c r="AL60" s="568"/>
      <c r="AM60" s="656"/>
      <c r="AN60" s="656"/>
      <c r="AO60" s="656"/>
      <c r="AP60" s="569"/>
      <c r="AQ60" s="568"/>
      <c r="AR60" s="569"/>
      <c r="AS60" s="375"/>
      <c r="AT60" s="376"/>
      <c r="CQ60" s="219"/>
      <c r="CR60" s="219"/>
      <c r="CS60" s="219"/>
      <c r="CT60" s="219"/>
      <c r="CU60" s="219"/>
      <c r="CV60" s="219"/>
      <c r="CW60" s="219"/>
      <c r="CX60" s="219"/>
      <c r="CY60" s="141"/>
      <c r="CZ60" s="307"/>
      <c r="DA60" s="13"/>
      <c r="DB60" s="307"/>
      <c r="DC60" s="307"/>
      <c r="DD60" s="315"/>
      <c r="DE60" s="12"/>
      <c r="DF60" s="310"/>
      <c r="DG60" s="310"/>
      <c r="DH60" s="310"/>
      <c r="DI60" s="310"/>
      <c r="DJ60" s="310"/>
      <c r="DK60" s="310"/>
      <c r="DL60" s="310"/>
      <c r="DM60" s="14"/>
      <c r="DN60" s="15"/>
    </row>
    <row r="61" spans="1:118" ht="97.5" hidden="1" customHeight="1" thickBot="1" x14ac:dyDescent="0.3">
      <c r="A61" s="528"/>
      <c r="B61" s="510"/>
      <c r="C61" s="784"/>
      <c r="D61" s="539"/>
      <c r="E61" s="560"/>
      <c r="F61" s="344"/>
      <c r="G61" s="650"/>
      <c r="H61" s="345"/>
      <c r="I61" s="513"/>
      <c r="J61" s="539"/>
      <c r="K61" s="539"/>
      <c r="L61" s="539"/>
      <c r="M61" s="539"/>
      <c r="N61" s="513"/>
      <c r="O61" s="513"/>
      <c r="P61" s="516"/>
      <c r="Q61" s="513"/>
      <c r="R61" s="516"/>
      <c r="S61" s="564"/>
      <c r="T61" s="395">
        <v>3</v>
      </c>
      <c r="U61" s="375" t="s">
        <v>852</v>
      </c>
      <c r="V61" s="391" t="s">
        <v>853</v>
      </c>
      <c r="W61" s="272" t="s">
        <v>91</v>
      </c>
      <c r="X61" s="217" t="s">
        <v>92</v>
      </c>
      <c r="Y61" s="353" t="s">
        <v>93</v>
      </c>
      <c r="Z61" s="353" t="s">
        <v>94</v>
      </c>
      <c r="AA61" s="421">
        <v>0.4</v>
      </c>
      <c r="AB61" s="353" t="s">
        <v>106</v>
      </c>
      <c r="AC61" s="353" t="s">
        <v>278</v>
      </c>
      <c r="AD61" s="353" t="s">
        <v>108</v>
      </c>
      <c r="AE61" s="421">
        <v>0.17279999999999998</v>
      </c>
      <c r="AF61" s="353" t="s">
        <v>57</v>
      </c>
      <c r="AG61" s="421">
        <v>1</v>
      </c>
      <c r="AH61" s="353" t="s">
        <v>62</v>
      </c>
      <c r="AI61" s="519"/>
      <c r="AJ61" s="545"/>
      <c r="AK61" s="411">
        <v>3</v>
      </c>
      <c r="AL61" s="568"/>
      <c r="AM61" s="656"/>
      <c r="AN61" s="656"/>
      <c r="AO61" s="656"/>
      <c r="AP61" s="569"/>
      <c r="AQ61" s="568"/>
      <c r="AR61" s="569"/>
      <c r="AS61" s="375"/>
      <c r="AT61" s="376"/>
      <c r="CQ61" s="194"/>
      <c r="CR61" s="194"/>
      <c r="CS61" s="194"/>
      <c r="CT61" s="194"/>
      <c r="CU61" s="194"/>
      <c r="CV61" s="194"/>
      <c r="CW61" s="194"/>
      <c r="CX61" s="194"/>
      <c r="CY61" s="137"/>
      <c r="CZ61" s="303"/>
      <c r="DA61" s="71"/>
      <c r="DB61" s="303"/>
      <c r="DC61" s="303"/>
      <c r="DD61" s="313"/>
      <c r="DE61" s="5"/>
      <c r="DF61" s="299"/>
      <c r="DG61" s="299"/>
      <c r="DH61" s="299"/>
      <c r="DI61" s="299"/>
      <c r="DJ61" s="299"/>
      <c r="DK61" s="299"/>
      <c r="DL61" s="299"/>
      <c r="DM61" s="77"/>
      <c r="DN61" s="8"/>
    </row>
    <row r="62" spans="1:118" ht="64.5" hidden="1" customHeight="1" thickBot="1" x14ac:dyDescent="0.3">
      <c r="A62" s="528"/>
      <c r="B62" s="510"/>
      <c r="C62" s="784"/>
      <c r="D62" s="539"/>
      <c r="E62" s="560"/>
      <c r="F62" s="344"/>
      <c r="G62" s="650"/>
      <c r="H62" s="345"/>
      <c r="I62" s="303"/>
      <c r="J62" s="24"/>
      <c r="K62" s="24"/>
      <c r="L62" s="24"/>
      <c r="M62" s="24"/>
      <c r="N62" s="303"/>
      <c r="O62" s="303"/>
      <c r="P62" s="424"/>
      <c r="Q62" s="303"/>
      <c r="R62" s="424"/>
      <c r="S62" s="303"/>
      <c r="T62" s="395">
        <v>4</v>
      </c>
      <c r="U62" s="375">
        <v>0</v>
      </c>
      <c r="V62" s="375" t="s">
        <v>661</v>
      </c>
      <c r="W62" s="253" t="s">
        <v>92</v>
      </c>
      <c r="X62" s="253" t="s">
        <v>92</v>
      </c>
      <c r="Y62" s="253">
        <v>0</v>
      </c>
      <c r="Z62" s="253">
        <v>0</v>
      </c>
      <c r="AA62" s="426">
        <v>0</v>
      </c>
      <c r="AB62" s="253">
        <v>0</v>
      </c>
      <c r="AC62" s="253">
        <v>0</v>
      </c>
      <c r="AD62" s="348">
        <v>0</v>
      </c>
      <c r="AE62" s="431">
        <v>0.17279999999999998</v>
      </c>
      <c r="AF62" s="37" t="s">
        <v>57</v>
      </c>
      <c r="AG62" s="435">
        <v>1</v>
      </c>
      <c r="AH62" s="349" t="s">
        <v>62</v>
      </c>
      <c r="AI62" s="275"/>
      <c r="AJ62" s="37"/>
      <c r="AK62" s="411">
        <v>4</v>
      </c>
      <c r="AL62" s="37"/>
      <c r="AM62" s="37"/>
      <c r="AN62" s="37"/>
      <c r="AO62" s="37"/>
      <c r="AP62" s="37"/>
      <c r="AQ62" s="37"/>
      <c r="AR62" s="37"/>
      <c r="AS62" s="37"/>
      <c r="AT62" s="37"/>
      <c r="CQ62" s="194"/>
      <c r="CR62" s="194"/>
      <c r="CS62" s="194"/>
      <c r="CT62" s="194"/>
      <c r="CU62" s="194"/>
      <c r="CV62" s="194"/>
      <c r="CW62" s="194"/>
      <c r="CX62" s="194"/>
      <c r="CY62" s="137"/>
      <c r="CZ62" s="303"/>
      <c r="DA62" s="71"/>
      <c r="DB62" s="303"/>
      <c r="DC62" s="303"/>
      <c r="DD62" s="313"/>
      <c r="DE62" s="5"/>
      <c r="DF62" s="299"/>
      <c r="DG62" s="299"/>
      <c r="DH62" s="299"/>
      <c r="DI62" s="299"/>
      <c r="DJ62" s="299"/>
      <c r="DK62" s="299"/>
      <c r="DL62" s="299"/>
      <c r="DM62" s="77"/>
      <c r="DN62" s="8"/>
    </row>
    <row r="63" spans="1:118" ht="64.5" hidden="1" customHeight="1" thickBot="1" x14ac:dyDescent="0.3">
      <c r="A63" s="529"/>
      <c r="B63" s="511"/>
      <c r="C63" s="785"/>
      <c r="D63" s="540"/>
      <c r="E63" s="562"/>
      <c r="F63" s="344"/>
      <c r="G63" s="651"/>
      <c r="H63" s="345"/>
      <c r="I63" s="303"/>
      <c r="J63" s="24"/>
      <c r="K63" s="24"/>
      <c r="L63" s="24"/>
      <c r="M63" s="24"/>
      <c r="N63" s="303"/>
      <c r="O63" s="303"/>
      <c r="P63" s="424"/>
      <c r="Q63" s="303"/>
      <c r="R63" s="424"/>
      <c r="S63" s="303"/>
      <c r="T63" s="395">
        <v>5</v>
      </c>
      <c r="U63" s="375">
        <v>0</v>
      </c>
      <c r="V63" s="375" t="s">
        <v>661</v>
      </c>
      <c r="W63" s="253" t="s">
        <v>92</v>
      </c>
      <c r="X63" s="253" t="s">
        <v>92</v>
      </c>
      <c r="Y63" s="253">
        <v>0</v>
      </c>
      <c r="Z63" s="253">
        <v>0</v>
      </c>
      <c r="AA63" s="426">
        <v>0</v>
      </c>
      <c r="AB63" s="253">
        <v>0</v>
      </c>
      <c r="AC63" s="253">
        <v>0</v>
      </c>
      <c r="AD63" s="348">
        <v>0</v>
      </c>
      <c r="AE63" s="431">
        <v>0.17279999999999998</v>
      </c>
      <c r="AF63" s="37" t="s">
        <v>57</v>
      </c>
      <c r="AG63" s="435">
        <v>1</v>
      </c>
      <c r="AH63" s="349" t="s">
        <v>62</v>
      </c>
      <c r="AI63" s="275"/>
      <c r="AJ63" s="37"/>
      <c r="AK63" s="411">
        <v>5</v>
      </c>
      <c r="AL63" s="37"/>
      <c r="AM63" s="37"/>
      <c r="AN63" s="37"/>
      <c r="AO63" s="37"/>
      <c r="AP63" s="37"/>
      <c r="AQ63" s="37"/>
      <c r="AR63" s="37"/>
      <c r="AS63" s="37"/>
      <c r="AT63" s="37"/>
      <c r="CQ63" s="194"/>
      <c r="CR63" s="194"/>
      <c r="CS63" s="194"/>
      <c r="CT63" s="194"/>
      <c r="CU63" s="194"/>
      <c r="CV63" s="194"/>
      <c r="CW63" s="194"/>
      <c r="CX63" s="194"/>
      <c r="CY63" s="137"/>
      <c r="CZ63" s="303"/>
      <c r="DA63" s="71"/>
      <c r="DB63" s="303"/>
      <c r="DC63" s="303"/>
      <c r="DD63" s="313"/>
      <c r="DE63" s="5"/>
      <c r="DF63" s="299"/>
      <c r="DG63" s="299"/>
      <c r="DH63" s="299"/>
      <c r="DI63" s="299"/>
      <c r="DJ63" s="299"/>
      <c r="DK63" s="299"/>
      <c r="DL63" s="299"/>
      <c r="DM63" s="77"/>
      <c r="DN63" s="8"/>
    </row>
    <row r="64" spans="1:118" ht="94.5" customHeight="1" thickBot="1" x14ac:dyDescent="0.3">
      <c r="A64" s="527">
        <v>13</v>
      </c>
      <c r="B64" s="509" t="s">
        <v>858</v>
      </c>
      <c r="C64" s="783" t="s">
        <v>882</v>
      </c>
      <c r="D64" s="538" t="s">
        <v>637</v>
      </c>
      <c r="E64" s="559" t="s">
        <v>157</v>
      </c>
      <c r="F64" s="361"/>
      <c r="G64" s="649" t="s">
        <v>859</v>
      </c>
      <c r="H64" s="345"/>
      <c r="I64" s="512" t="s">
        <v>250</v>
      </c>
      <c r="J64" s="538" t="s">
        <v>860</v>
      </c>
      <c r="K64" s="538" t="s">
        <v>861</v>
      </c>
      <c r="L64" s="538" t="s">
        <v>862</v>
      </c>
      <c r="M64" s="538" t="s">
        <v>863</v>
      </c>
      <c r="N64" s="512">
        <v>1058</v>
      </c>
      <c r="O64" s="512" t="s">
        <v>54</v>
      </c>
      <c r="P64" s="515">
        <v>0.8</v>
      </c>
      <c r="Q64" s="512" t="s">
        <v>97</v>
      </c>
      <c r="R64" s="515">
        <v>0.8</v>
      </c>
      <c r="S64" s="563" t="s">
        <v>98</v>
      </c>
      <c r="T64" s="395">
        <v>1</v>
      </c>
      <c r="U64" s="379" t="s">
        <v>864</v>
      </c>
      <c r="V64" s="391" t="s">
        <v>865</v>
      </c>
      <c r="W64" s="272" t="s">
        <v>91</v>
      </c>
      <c r="X64" s="217" t="s">
        <v>92</v>
      </c>
      <c r="Y64" s="353" t="s">
        <v>93</v>
      </c>
      <c r="Z64" s="353" t="s">
        <v>94</v>
      </c>
      <c r="AA64" s="421">
        <v>0.4</v>
      </c>
      <c r="AB64" s="353" t="s">
        <v>106</v>
      </c>
      <c r="AC64" s="353" t="s">
        <v>107</v>
      </c>
      <c r="AD64" s="353" t="s">
        <v>108</v>
      </c>
      <c r="AE64" s="421">
        <v>0.48</v>
      </c>
      <c r="AF64" s="353" t="s">
        <v>55</v>
      </c>
      <c r="AG64" s="421">
        <v>0.8</v>
      </c>
      <c r="AH64" s="353" t="s">
        <v>97</v>
      </c>
      <c r="AI64" s="518" t="s">
        <v>98</v>
      </c>
      <c r="AJ64" s="544" t="s">
        <v>80</v>
      </c>
      <c r="AK64" s="409">
        <v>1</v>
      </c>
      <c r="AL64" s="506" t="s">
        <v>886</v>
      </c>
      <c r="AM64" s="507"/>
      <c r="AN64" s="507"/>
      <c r="AO64" s="507"/>
      <c r="AP64" s="508"/>
      <c r="AQ64" s="506" t="s">
        <v>887</v>
      </c>
      <c r="AR64" s="508"/>
      <c r="AS64" s="133">
        <v>44757</v>
      </c>
      <c r="AT64" s="438">
        <v>44849</v>
      </c>
      <c r="CQ64" s="212"/>
      <c r="CR64" s="212"/>
      <c r="CS64" s="212"/>
      <c r="CT64" s="212"/>
      <c r="CU64" s="212"/>
      <c r="CV64" s="212"/>
      <c r="CW64" s="212"/>
      <c r="CX64" s="212"/>
      <c r="CY64" s="138"/>
      <c r="CZ64" s="308"/>
      <c r="DA64" s="17"/>
      <c r="DB64" s="308"/>
      <c r="DC64" s="308"/>
      <c r="DD64" s="316"/>
      <c r="DE64" s="16"/>
      <c r="DF64" s="311"/>
      <c r="DG64" s="311"/>
      <c r="DH64" s="311"/>
      <c r="DI64" s="311"/>
      <c r="DJ64" s="311"/>
      <c r="DK64" s="311"/>
      <c r="DL64" s="311"/>
      <c r="DM64" s="78"/>
      <c r="DN64" s="18"/>
    </row>
    <row r="65" spans="1:118" ht="70.5" hidden="1" customHeight="1" thickBot="1" x14ac:dyDescent="0.3">
      <c r="A65" s="528"/>
      <c r="B65" s="510"/>
      <c r="C65" s="784"/>
      <c r="D65" s="539"/>
      <c r="E65" s="560"/>
      <c r="F65" s="344"/>
      <c r="G65" s="650"/>
      <c r="H65" s="345"/>
      <c r="I65" s="513"/>
      <c r="J65" s="539"/>
      <c r="K65" s="539"/>
      <c r="L65" s="539"/>
      <c r="M65" s="539"/>
      <c r="N65" s="513"/>
      <c r="O65" s="513"/>
      <c r="P65" s="516"/>
      <c r="Q65" s="513"/>
      <c r="R65" s="516"/>
      <c r="S65" s="564"/>
      <c r="T65" s="395">
        <v>2</v>
      </c>
      <c r="U65" s="375" t="s">
        <v>866</v>
      </c>
      <c r="V65" s="377" t="s">
        <v>867</v>
      </c>
      <c r="W65" s="280" t="s">
        <v>91</v>
      </c>
      <c r="X65" s="218" t="s">
        <v>92</v>
      </c>
      <c r="Y65" s="354" t="s">
        <v>95</v>
      </c>
      <c r="Z65" s="354" t="s">
        <v>94</v>
      </c>
      <c r="AA65" s="423">
        <v>0.3</v>
      </c>
      <c r="AB65" s="354" t="s">
        <v>106</v>
      </c>
      <c r="AC65" s="354" t="s">
        <v>107</v>
      </c>
      <c r="AD65" s="354" t="s">
        <v>108</v>
      </c>
      <c r="AE65" s="423">
        <v>0.33599999999999997</v>
      </c>
      <c r="AF65" s="354" t="s">
        <v>56</v>
      </c>
      <c r="AG65" s="423">
        <v>0.8</v>
      </c>
      <c r="AH65" s="354" t="s">
        <v>97</v>
      </c>
      <c r="AI65" s="519"/>
      <c r="AJ65" s="545"/>
      <c r="AK65" s="411">
        <v>2</v>
      </c>
      <c r="AL65" s="506"/>
      <c r="AM65" s="507"/>
      <c r="AN65" s="507"/>
      <c r="AO65" s="507"/>
      <c r="AP65" s="508"/>
      <c r="AQ65" s="506"/>
      <c r="AR65" s="508"/>
      <c r="AS65" s="441"/>
      <c r="AT65" s="442"/>
      <c r="CQ65" s="217"/>
      <c r="CR65" s="217"/>
      <c r="CS65" s="217"/>
      <c r="CT65" s="217"/>
      <c r="CU65" s="217"/>
      <c r="CV65" s="217"/>
      <c r="CW65" s="217"/>
      <c r="CX65" s="217"/>
      <c r="CY65" s="139"/>
      <c r="CZ65" s="302"/>
      <c r="DA65" s="72"/>
      <c r="DB65" s="302"/>
      <c r="DC65" s="302"/>
      <c r="DD65" s="312"/>
      <c r="DE65" s="2"/>
      <c r="DF65" s="305"/>
      <c r="DG65" s="305"/>
      <c r="DH65" s="305"/>
      <c r="DI65" s="305"/>
      <c r="DJ65" s="305"/>
      <c r="DK65" s="305"/>
      <c r="DL65" s="305"/>
      <c r="DM65" s="40"/>
      <c r="DN65" s="63"/>
    </row>
    <row r="66" spans="1:118" ht="15" hidden="1" customHeight="1" thickBot="1" x14ac:dyDescent="0.3">
      <c r="A66" s="528"/>
      <c r="B66" s="510"/>
      <c r="C66" s="784"/>
      <c r="D66" s="539"/>
      <c r="E66" s="560"/>
      <c r="F66" s="344"/>
      <c r="G66" s="650"/>
      <c r="H66" s="345"/>
      <c r="I66" s="513"/>
      <c r="J66" s="539"/>
      <c r="K66" s="539"/>
      <c r="L66" s="539"/>
      <c r="M66" s="539"/>
      <c r="N66" s="513"/>
      <c r="O66" s="513"/>
      <c r="P66" s="516"/>
      <c r="Q66" s="513"/>
      <c r="R66" s="516"/>
      <c r="S66" s="564"/>
      <c r="T66" s="395">
        <v>3</v>
      </c>
      <c r="U66" s="375">
        <v>0</v>
      </c>
      <c r="V66" s="391" t="s">
        <v>661</v>
      </c>
      <c r="W66" s="272" t="s">
        <v>92</v>
      </c>
      <c r="X66" s="217" t="s">
        <v>92</v>
      </c>
      <c r="Y66" s="353">
        <v>0</v>
      </c>
      <c r="Z66" s="353">
        <v>0</v>
      </c>
      <c r="AA66" s="421">
        <v>0</v>
      </c>
      <c r="AB66" s="353">
        <v>0</v>
      </c>
      <c r="AC66" s="353">
        <v>0</v>
      </c>
      <c r="AD66" s="353">
        <v>0</v>
      </c>
      <c r="AE66" s="421">
        <v>0.33599999999999997</v>
      </c>
      <c r="AF66" s="353" t="s">
        <v>56</v>
      </c>
      <c r="AG66" s="421">
        <v>0.8</v>
      </c>
      <c r="AH66" s="353" t="s">
        <v>97</v>
      </c>
      <c r="AI66" s="519"/>
      <c r="AJ66" s="545"/>
      <c r="AK66" s="411">
        <v>3</v>
      </c>
      <c r="AL66" s="506"/>
      <c r="AM66" s="507"/>
      <c r="AN66" s="507"/>
      <c r="AO66" s="507"/>
      <c r="AP66" s="508"/>
      <c r="AQ66" s="506"/>
      <c r="AR66" s="508"/>
      <c r="AS66" s="441"/>
      <c r="AT66" s="442"/>
      <c r="CQ66" s="194"/>
      <c r="CR66" s="194"/>
      <c r="CS66" s="194"/>
      <c r="CT66" s="194"/>
      <c r="CU66" s="194"/>
      <c r="CV66" s="194"/>
      <c r="CW66" s="194"/>
      <c r="CX66" s="194"/>
      <c r="CY66" s="137"/>
      <c r="CZ66" s="303"/>
      <c r="DA66" s="71"/>
      <c r="DB66" s="303"/>
      <c r="DC66" s="303"/>
      <c r="DD66" s="313"/>
      <c r="DE66" s="5"/>
      <c r="DF66" s="299"/>
      <c r="DG66" s="299"/>
      <c r="DH66" s="299"/>
      <c r="DI66" s="299"/>
      <c r="DJ66" s="299"/>
      <c r="DK66" s="299"/>
      <c r="DL66" s="299"/>
      <c r="DM66" s="77"/>
      <c r="DN66" s="8"/>
    </row>
    <row r="67" spans="1:118" ht="15" hidden="1" customHeight="1" thickBot="1" x14ac:dyDescent="0.3">
      <c r="A67" s="528"/>
      <c r="B67" s="510"/>
      <c r="C67" s="784"/>
      <c r="D67" s="539"/>
      <c r="E67" s="560"/>
      <c r="F67" s="344"/>
      <c r="G67" s="650"/>
      <c r="H67" s="345"/>
      <c r="I67" s="513"/>
      <c r="J67" s="539"/>
      <c r="K67" s="539"/>
      <c r="L67" s="539"/>
      <c r="M67" s="539"/>
      <c r="N67" s="513"/>
      <c r="O67" s="513"/>
      <c r="P67" s="516"/>
      <c r="Q67" s="513"/>
      <c r="R67" s="516"/>
      <c r="S67" s="564"/>
      <c r="T67" s="395">
        <v>4</v>
      </c>
      <c r="U67" s="375">
        <v>0</v>
      </c>
      <c r="V67" s="377" t="s">
        <v>661</v>
      </c>
      <c r="W67" s="280" t="s">
        <v>92</v>
      </c>
      <c r="X67" s="218" t="s">
        <v>92</v>
      </c>
      <c r="Y67" s="354">
        <v>0</v>
      </c>
      <c r="Z67" s="354">
        <v>0</v>
      </c>
      <c r="AA67" s="423">
        <v>0</v>
      </c>
      <c r="AB67" s="354">
        <v>0</v>
      </c>
      <c r="AC67" s="354">
        <v>0</v>
      </c>
      <c r="AD67" s="354">
        <v>0</v>
      </c>
      <c r="AE67" s="423">
        <v>0.33599999999999997</v>
      </c>
      <c r="AF67" s="354" t="s">
        <v>56</v>
      </c>
      <c r="AG67" s="423">
        <v>0.8</v>
      </c>
      <c r="AH67" s="354" t="s">
        <v>97</v>
      </c>
      <c r="AI67" s="519"/>
      <c r="AJ67" s="545"/>
      <c r="AK67" s="411">
        <v>4</v>
      </c>
      <c r="AL67" s="506"/>
      <c r="AM67" s="507"/>
      <c r="AN67" s="507"/>
      <c r="AO67" s="507"/>
      <c r="AP67" s="508"/>
      <c r="AQ67" s="506"/>
      <c r="AR67" s="508"/>
      <c r="AS67" s="441"/>
      <c r="AT67" s="442"/>
      <c r="CQ67" s="194"/>
      <c r="CR67" s="194"/>
      <c r="CS67" s="194"/>
      <c r="CT67" s="194"/>
      <c r="CU67" s="136"/>
      <c r="CV67" s="194"/>
      <c r="CW67" s="194"/>
      <c r="CX67" s="194"/>
      <c r="CY67" s="137"/>
      <c r="CZ67" s="303"/>
      <c r="DA67" s="71"/>
      <c r="DB67" s="303"/>
      <c r="DC67" s="303"/>
      <c r="DD67" s="313"/>
      <c r="DE67" s="5"/>
      <c r="DF67" s="299"/>
      <c r="DG67" s="299"/>
      <c r="DH67" s="299"/>
      <c r="DI67" s="299"/>
      <c r="DJ67" s="299"/>
      <c r="DK67" s="299"/>
      <c r="DL67" s="299"/>
      <c r="DM67" s="77"/>
      <c r="DN67" s="8"/>
    </row>
    <row r="68" spans="1:118" ht="15.75" hidden="1" customHeight="1" thickBot="1" x14ac:dyDescent="0.3">
      <c r="A68" s="529"/>
      <c r="B68" s="511"/>
      <c r="C68" s="785"/>
      <c r="D68" s="540"/>
      <c r="E68" s="562"/>
      <c r="F68" s="344"/>
      <c r="G68" s="651"/>
      <c r="H68" s="345"/>
      <c r="I68" s="514"/>
      <c r="J68" s="540"/>
      <c r="K68" s="540"/>
      <c r="L68" s="540"/>
      <c r="M68" s="540"/>
      <c r="N68" s="514"/>
      <c r="O68" s="514"/>
      <c r="P68" s="517"/>
      <c r="Q68" s="514"/>
      <c r="R68" s="517"/>
      <c r="S68" s="565"/>
      <c r="T68" s="395">
        <v>5</v>
      </c>
      <c r="U68" s="375">
        <v>0</v>
      </c>
      <c r="V68" s="391" t="s">
        <v>661</v>
      </c>
      <c r="W68" s="272" t="s">
        <v>92</v>
      </c>
      <c r="X68" s="217" t="s">
        <v>92</v>
      </c>
      <c r="Y68" s="353">
        <v>0</v>
      </c>
      <c r="Z68" s="353">
        <v>0</v>
      </c>
      <c r="AA68" s="421">
        <v>0</v>
      </c>
      <c r="AB68" s="353">
        <v>0</v>
      </c>
      <c r="AC68" s="353">
        <v>0</v>
      </c>
      <c r="AD68" s="353">
        <v>0</v>
      </c>
      <c r="AE68" s="421">
        <v>0.33599999999999997</v>
      </c>
      <c r="AF68" s="353" t="s">
        <v>56</v>
      </c>
      <c r="AG68" s="421">
        <v>0.8</v>
      </c>
      <c r="AH68" s="353" t="s">
        <v>97</v>
      </c>
      <c r="AI68" s="543"/>
      <c r="AJ68" s="546"/>
      <c r="AK68" s="411">
        <v>5</v>
      </c>
      <c r="AL68" s="506"/>
      <c r="AM68" s="507"/>
      <c r="AN68" s="507"/>
      <c r="AO68" s="507"/>
      <c r="AP68" s="508"/>
      <c r="AQ68" s="506"/>
      <c r="AR68" s="508"/>
      <c r="AS68" s="441"/>
      <c r="AT68" s="442"/>
      <c r="CQ68" s="194"/>
      <c r="CR68" s="194"/>
      <c r="CS68" s="194"/>
      <c r="CT68" s="194"/>
      <c r="CU68" s="136"/>
      <c r="CV68" s="194"/>
      <c r="CW68" s="194"/>
      <c r="CX68" s="194"/>
      <c r="CY68" s="137"/>
      <c r="CZ68" s="303"/>
      <c r="DA68" s="71"/>
      <c r="DB68" s="303"/>
      <c r="DC68" s="303"/>
      <c r="DD68" s="313"/>
      <c r="DE68" s="5"/>
      <c r="DF68" s="299"/>
      <c r="DG68" s="299"/>
      <c r="DH68" s="299"/>
      <c r="DI68" s="299"/>
      <c r="DJ68" s="299"/>
      <c r="DK68" s="299"/>
      <c r="DL68" s="299"/>
      <c r="DM68" s="77"/>
      <c r="DN68" s="8"/>
    </row>
    <row r="69" spans="1:118" ht="75.75" customHeight="1" thickBot="1" x14ac:dyDescent="0.3">
      <c r="A69" s="527">
        <v>14</v>
      </c>
      <c r="B69" s="509" t="s">
        <v>858</v>
      </c>
      <c r="C69" s="783" t="s">
        <v>883</v>
      </c>
      <c r="D69" s="538" t="s">
        <v>637</v>
      </c>
      <c r="E69" s="559" t="s">
        <v>157</v>
      </c>
      <c r="F69" s="361"/>
      <c r="G69" s="649" t="s">
        <v>859</v>
      </c>
      <c r="H69" s="345"/>
      <c r="I69" s="512" t="s">
        <v>250</v>
      </c>
      <c r="J69" s="538" t="s">
        <v>868</v>
      </c>
      <c r="K69" s="538" t="s">
        <v>869</v>
      </c>
      <c r="L69" s="538" t="s">
        <v>870</v>
      </c>
      <c r="M69" s="538" t="s">
        <v>88</v>
      </c>
      <c r="N69" s="512">
        <v>100</v>
      </c>
      <c r="O69" s="512" t="s">
        <v>55</v>
      </c>
      <c r="P69" s="515">
        <v>0.6</v>
      </c>
      <c r="Q69" s="512" t="s">
        <v>59</v>
      </c>
      <c r="R69" s="515">
        <v>0.4</v>
      </c>
      <c r="S69" s="563" t="s">
        <v>60</v>
      </c>
      <c r="T69" s="395">
        <v>1</v>
      </c>
      <c r="U69" s="379" t="s">
        <v>871</v>
      </c>
      <c r="V69" s="391" t="s">
        <v>872</v>
      </c>
      <c r="W69" s="272" t="s">
        <v>91</v>
      </c>
      <c r="X69" s="217" t="s">
        <v>92</v>
      </c>
      <c r="Y69" s="353" t="s">
        <v>93</v>
      </c>
      <c r="Z69" s="353" t="s">
        <v>94</v>
      </c>
      <c r="AA69" s="421">
        <v>0.4</v>
      </c>
      <c r="AB69" s="353" t="s">
        <v>106</v>
      </c>
      <c r="AC69" s="353" t="s">
        <v>107</v>
      </c>
      <c r="AD69" s="353" t="s">
        <v>108</v>
      </c>
      <c r="AE69" s="421">
        <v>0.36</v>
      </c>
      <c r="AF69" s="353" t="s">
        <v>56</v>
      </c>
      <c r="AG69" s="421">
        <v>0.4</v>
      </c>
      <c r="AH69" s="353" t="s">
        <v>59</v>
      </c>
      <c r="AI69" s="518" t="s">
        <v>199</v>
      </c>
      <c r="AJ69" s="544" t="s">
        <v>80</v>
      </c>
      <c r="AK69" s="409">
        <v>1</v>
      </c>
      <c r="AL69" s="506" t="s">
        <v>888</v>
      </c>
      <c r="AM69" s="507"/>
      <c r="AN69" s="507"/>
      <c r="AO69" s="507"/>
      <c r="AP69" s="508"/>
      <c r="AQ69" s="506" t="s">
        <v>889</v>
      </c>
      <c r="AR69" s="508"/>
      <c r="AS69" s="133">
        <v>44772</v>
      </c>
      <c r="AT69" s="438">
        <v>44864</v>
      </c>
      <c r="CQ69" s="218"/>
      <c r="CR69" s="218"/>
      <c r="CS69" s="218"/>
      <c r="CT69" s="218"/>
      <c r="CU69" s="142"/>
      <c r="CV69" s="218"/>
      <c r="CW69" s="218"/>
      <c r="CX69" s="142"/>
      <c r="CY69" s="140"/>
      <c r="CZ69" s="304"/>
      <c r="DA69" s="73"/>
      <c r="DB69" s="304"/>
      <c r="DC69" s="304"/>
      <c r="DD69" s="314"/>
      <c r="DE69" s="9"/>
      <c r="DF69" s="300"/>
      <c r="DG69" s="300"/>
      <c r="DH69" s="300"/>
      <c r="DI69" s="300"/>
      <c r="DJ69" s="300"/>
      <c r="DK69" s="300"/>
      <c r="DL69" s="300"/>
      <c r="DM69" s="80"/>
      <c r="DN69" s="11"/>
    </row>
    <row r="70" spans="1:118" ht="80.25" hidden="1" customHeight="1" thickBot="1" x14ac:dyDescent="0.3">
      <c r="A70" s="528"/>
      <c r="B70" s="510"/>
      <c r="C70" s="784"/>
      <c r="D70" s="539"/>
      <c r="E70" s="560"/>
      <c r="F70" s="344"/>
      <c r="G70" s="650"/>
      <c r="H70" s="345"/>
      <c r="I70" s="513"/>
      <c r="J70" s="539"/>
      <c r="K70" s="539"/>
      <c r="L70" s="539"/>
      <c r="M70" s="539"/>
      <c r="N70" s="513"/>
      <c r="O70" s="513"/>
      <c r="P70" s="516"/>
      <c r="Q70" s="513"/>
      <c r="R70" s="516"/>
      <c r="S70" s="564"/>
      <c r="T70" s="395">
        <v>2</v>
      </c>
      <c r="U70" s="375" t="s">
        <v>873</v>
      </c>
      <c r="V70" s="377" t="s">
        <v>874</v>
      </c>
      <c r="W70" s="280" t="s">
        <v>91</v>
      </c>
      <c r="X70" s="218" t="s">
        <v>92</v>
      </c>
      <c r="Y70" s="354" t="s">
        <v>93</v>
      </c>
      <c r="Z70" s="354" t="s">
        <v>94</v>
      </c>
      <c r="AA70" s="423">
        <v>0.4</v>
      </c>
      <c r="AB70" s="354" t="s">
        <v>106</v>
      </c>
      <c r="AC70" s="354" t="s">
        <v>107</v>
      </c>
      <c r="AD70" s="354" t="s">
        <v>108</v>
      </c>
      <c r="AE70" s="423">
        <v>0.216</v>
      </c>
      <c r="AF70" s="354" t="s">
        <v>56</v>
      </c>
      <c r="AG70" s="423">
        <v>0.4</v>
      </c>
      <c r="AH70" s="354" t="s">
        <v>59</v>
      </c>
      <c r="AI70" s="519"/>
      <c r="AJ70" s="545"/>
      <c r="AK70" s="411">
        <v>2</v>
      </c>
      <c r="AL70" s="506"/>
      <c r="AM70" s="507"/>
      <c r="AN70" s="507"/>
      <c r="AO70" s="507"/>
      <c r="AP70" s="508"/>
      <c r="AQ70" s="506"/>
      <c r="AR70" s="508"/>
      <c r="AS70" s="441"/>
      <c r="AT70" s="442"/>
      <c r="CQ70" s="219"/>
      <c r="CR70" s="219"/>
      <c r="CS70" s="219"/>
      <c r="CT70" s="219"/>
      <c r="CU70" s="219"/>
      <c r="CV70" s="219"/>
      <c r="CW70" s="219"/>
      <c r="CX70" s="219"/>
      <c r="CY70" s="141"/>
      <c r="CZ70" s="307"/>
      <c r="DA70" s="13"/>
      <c r="DB70" s="307"/>
      <c r="DC70" s="307"/>
      <c r="DD70" s="315"/>
      <c r="DE70" s="12"/>
      <c r="DF70" s="310"/>
      <c r="DG70" s="310"/>
      <c r="DH70" s="310"/>
      <c r="DI70" s="310"/>
      <c r="DJ70" s="310"/>
      <c r="DK70" s="310"/>
      <c r="DL70" s="310"/>
      <c r="DM70" s="14"/>
      <c r="DN70" s="15"/>
    </row>
    <row r="71" spans="1:118" ht="15" hidden="1" customHeight="1" thickBot="1" x14ac:dyDescent="0.3">
      <c r="A71" s="528"/>
      <c r="B71" s="510"/>
      <c r="C71" s="784"/>
      <c r="D71" s="539"/>
      <c r="E71" s="560"/>
      <c r="F71" s="344"/>
      <c r="G71" s="650"/>
      <c r="H71" s="345"/>
      <c r="I71" s="513"/>
      <c r="J71" s="539"/>
      <c r="K71" s="539"/>
      <c r="L71" s="539"/>
      <c r="M71" s="539"/>
      <c r="N71" s="513"/>
      <c r="O71" s="513"/>
      <c r="P71" s="516"/>
      <c r="Q71" s="513"/>
      <c r="R71" s="516"/>
      <c r="S71" s="564"/>
      <c r="T71" s="395">
        <v>3</v>
      </c>
      <c r="U71" s="375">
        <v>0</v>
      </c>
      <c r="V71" s="391" t="s">
        <v>661</v>
      </c>
      <c r="W71" s="272" t="s">
        <v>92</v>
      </c>
      <c r="X71" s="217" t="s">
        <v>92</v>
      </c>
      <c r="Y71" s="353">
        <v>0</v>
      </c>
      <c r="Z71" s="353">
        <v>0</v>
      </c>
      <c r="AA71" s="421">
        <v>0</v>
      </c>
      <c r="AB71" s="353">
        <v>0</v>
      </c>
      <c r="AC71" s="353">
        <v>0</v>
      </c>
      <c r="AD71" s="353">
        <v>0</v>
      </c>
      <c r="AE71" s="421">
        <v>0.216</v>
      </c>
      <c r="AF71" s="353" t="s">
        <v>56</v>
      </c>
      <c r="AG71" s="421">
        <v>0.4</v>
      </c>
      <c r="AH71" s="353" t="s">
        <v>59</v>
      </c>
      <c r="AI71" s="519"/>
      <c r="AJ71" s="545"/>
      <c r="AK71" s="411">
        <v>3</v>
      </c>
      <c r="AL71" s="506"/>
      <c r="AM71" s="507"/>
      <c r="AN71" s="507"/>
      <c r="AO71" s="507"/>
      <c r="AP71" s="508"/>
      <c r="AQ71" s="506"/>
      <c r="AR71" s="508"/>
      <c r="AS71" s="441"/>
      <c r="AT71" s="442"/>
      <c r="CQ71" s="194"/>
      <c r="CR71" s="194"/>
      <c r="CS71" s="194"/>
      <c r="CT71" s="194"/>
      <c r="CU71" s="194"/>
      <c r="CV71" s="194"/>
      <c r="CW71" s="194"/>
      <c r="CX71" s="194"/>
      <c r="CY71" s="137"/>
      <c r="CZ71" s="303"/>
      <c r="DA71" s="71"/>
      <c r="DB71" s="303"/>
      <c r="DC71" s="303"/>
      <c r="DD71" s="313"/>
      <c r="DE71" s="5"/>
      <c r="DF71" s="299"/>
      <c r="DG71" s="299"/>
      <c r="DH71" s="299"/>
      <c r="DI71" s="299"/>
      <c r="DJ71" s="299"/>
      <c r="DK71" s="299"/>
      <c r="DL71" s="299"/>
      <c r="DM71" s="77"/>
      <c r="DN71" s="8"/>
    </row>
    <row r="72" spans="1:118" ht="15" hidden="1" customHeight="1" thickBot="1" x14ac:dyDescent="0.3">
      <c r="A72" s="528"/>
      <c r="B72" s="510"/>
      <c r="C72" s="784"/>
      <c r="D72" s="539"/>
      <c r="E72" s="560"/>
      <c r="F72" s="344"/>
      <c r="G72" s="650"/>
      <c r="H72" s="345"/>
      <c r="I72" s="513"/>
      <c r="J72" s="539"/>
      <c r="K72" s="539"/>
      <c r="L72" s="539"/>
      <c r="M72" s="539"/>
      <c r="N72" s="513"/>
      <c r="O72" s="513"/>
      <c r="P72" s="516"/>
      <c r="Q72" s="513"/>
      <c r="R72" s="516"/>
      <c r="S72" s="564"/>
      <c r="T72" s="395">
        <v>4</v>
      </c>
      <c r="U72" s="375">
        <v>0</v>
      </c>
      <c r="V72" s="377" t="s">
        <v>661</v>
      </c>
      <c r="W72" s="280" t="s">
        <v>92</v>
      </c>
      <c r="X72" s="218" t="s">
        <v>92</v>
      </c>
      <c r="Y72" s="354">
        <v>0</v>
      </c>
      <c r="Z72" s="354">
        <v>0</v>
      </c>
      <c r="AA72" s="423">
        <v>0</v>
      </c>
      <c r="AB72" s="354">
        <v>0</v>
      </c>
      <c r="AC72" s="354">
        <v>0</v>
      </c>
      <c r="AD72" s="354">
        <v>0</v>
      </c>
      <c r="AE72" s="423">
        <v>0.216</v>
      </c>
      <c r="AF72" s="354" t="s">
        <v>56</v>
      </c>
      <c r="AG72" s="423">
        <v>0.4</v>
      </c>
      <c r="AH72" s="354" t="s">
        <v>59</v>
      </c>
      <c r="AI72" s="519"/>
      <c r="AJ72" s="545"/>
      <c r="AK72" s="411">
        <v>4</v>
      </c>
      <c r="AL72" s="506"/>
      <c r="AM72" s="507"/>
      <c r="AN72" s="507"/>
      <c r="AO72" s="507"/>
      <c r="AP72" s="508"/>
      <c r="AQ72" s="506"/>
      <c r="AR72" s="508"/>
      <c r="AS72" s="441"/>
      <c r="AT72" s="442"/>
      <c r="CQ72" s="194"/>
      <c r="CR72" s="194"/>
      <c r="CS72" s="194"/>
      <c r="CT72" s="194"/>
      <c r="CU72" s="194"/>
      <c r="CV72" s="194"/>
      <c r="CW72" s="194"/>
      <c r="CX72" s="194"/>
      <c r="CY72" s="137"/>
      <c r="CZ72" s="303"/>
      <c r="DA72" s="71"/>
      <c r="DB72" s="303"/>
      <c r="DC72" s="303"/>
      <c r="DD72" s="313"/>
      <c r="DE72" s="5"/>
      <c r="DF72" s="299"/>
      <c r="DG72" s="299"/>
      <c r="DH72" s="299"/>
      <c r="DI72" s="299"/>
      <c r="DJ72" s="299"/>
      <c r="DK72" s="299"/>
      <c r="DL72" s="299"/>
      <c r="DM72" s="77"/>
      <c r="DN72" s="8"/>
    </row>
    <row r="73" spans="1:118" ht="15" hidden="1" customHeight="1" thickBot="1" x14ac:dyDescent="0.3">
      <c r="A73" s="529"/>
      <c r="B73" s="511"/>
      <c r="C73" s="785"/>
      <c r="D73" s="540"/>
      <c r="E73" s="562"/>
      <c r="F73" s="344"/>
      <c r="G73" s="651"/>
      <c r="H73" s="345"/>
      <c r="I73" s="514"/>
      <c r="J73" s="540"/>
      <c r="K73" s="540"/>
      <c r="L73" s="540"/>
      <c r="M73" s="540"/>
      <c r="N73" s="514"/>
      <c r="O73" s="514"/>
      <c r="P73" s="517"/>
      <c r="Q73" s="514"/>
      <c r="R73" s="517"/>
      <c r="S73" s="565"/>
      <c r="T73" s="395">
        <v>5</v>
      </c>
      <c r="U73" s="375">
        <v>0</v>
      </c>
      <c r="V73" s="391" t="s">
        <v>661</v>
      </c>
      <c r="W73" s="272" t="s">
        <v>92</v>
      </c>
      <c r="X73" s="217" t="s">
        <v>92</v>
      </c>
      <c r="Y73" s="353">
        <v>0</v>
      </c>
      <c r="Z73" s="353">
        <v>0</v>
      </c>
      <c r="AA73" s="421">
        <v>0</v>
      </c>
      <c r="AB73" s="353">
        <v>0</v>
      </c>
      <c r="AC73" s="353">
        <v>0</v>
      </c>
      <c r="AD73" s="353">
        <v>0</v>
      </c>
      <c r="AE73" s="421">
        <v>0.216</v>
      </c>
      <c r="AF73" s="353" t="s">
        <v>56</v>
      </c>
      <c r="AG73" s="421">
        <v>0.4</v>
      </c>
      <c r="AH73" s="353" t="s">
        <v>59</v>
      </c>
      <c r="AI73" s="543"/>
      <c r="AJ73" s="546"/>
      <c r="AK73" s="411">
        <v>5</v>
      </c>
      <c r="AL73" s="506"/>
      <c r="AM73" s="507"/>
      <c r="AN73" s="507"/>
      <c r="AO73" s="507"/>
      <c r="AP73" s="508"/>
      <c r="AQ73" s="506"/>
      <c r="AR73" s="508"/>
      <c r="AS73" s="441"/>
      <c r="AT73" s="442"/>
      <c r="CQ73" s="194"/>
      <c r="CR73" s="194"/>
      <c r="CS73" s="194"/>
      <c r="CT73" s="194"/>
      <c r="CU73" s="136"/>
      <c r="CV73" s="194"/>
      <c r="CW73" s="194"/>
      <c r="CX73" s="194"/>
      <c r="CY73" s="137"/>
      <c r="CZ73" s="303"/>
      <c r="DA73" s="71"/>
      <c r="DB73" s="303"/>
      <c r="DC73" s="303"/>
      <c r="DD73" s="313"/>
      <c r="DE73" s="5"/>
      <c r="DF73" s="299"/>
      <c r="DG73" s="299"/>
      <c r="DH73" s="299"/>
      <c r="DI73" s="299"/>
      <c r="DJ73" s="299"/>
      <c r="DK73" s="299"/>
      <c r="DL73" s="299"/>
      <c r="DM73" s="77"/>
      <c r="DN73" s="8"/>
    </row>
    <row r="74" spans="1:118" ht="92.25" customHeight="1" thickBot="1" x14ac:dyDescent="0.3">
      <c r="A74" s="527">
        <v>15</v>
      </c>
      <c r="B74" s="509" t="s">
        <v>858</v>
      </c>
      <c r="C74" s="783" t="s">
        <v>884</v>
      </c>
      <c r="D74" s="538" t="s">
        <v>637</v>
      </c>
      <c r="E74" s="559" t="s">
        <v>157</v>
      </c>
      <c r="F74" s="361"/>
      <c r="G74" s="649" t="s">
        <v>859</v>
      </c>
      <c r="H74" s="345"/>
      <c r="I74" s="512" t="s">
        <v>90</v>
      </c>
      <c r="J74" s="538" t="s">
        <v>875</v>
      </c>
      <c r="K74" s="538" t="s">
        <v>876</v>
      </c>
      <c r="L74" s="538" t="s">
        <v>877</v>
      </c>
      <c r="M74" s="538" t="s">
        <v>88</v>
      </c>
      <c r="N74" s="512">
        <v>240</v>
      </c>
      <c r="O74" s="512" t="s">
        <v>55</v>
      </c>
      <c r="P74" s="515">
        <v>0.6</v>
      </c>
      <c r="Q74" s="512" t="s">
        <v>58</v>
      </c>
      <c r="R74" s="515">
        <v>0.2</v>
      </c>
      <c r="S74" s="563" t="s">
        <v>60</v>
      </c>
      <c r="T74" s="395">
        <v>1</v>
      </c>
      <c r="U74" s="379" t="s">
        <v>878</v>
      </c>
      <c r="V74" s="391" t="s">
        <v>879</v>
      </c>
      <c r="W74" s="272" t="s">
        <v>91</v>
      </c>
      <c r="X74" s="217" t="s">
        <v>92</v>
      </c>
      <c r="Y74" s="353" t="s">
        <v>93</v>
      </c>
      <c r="Z74" s="353" t="s">
        <v>94</v>
      </c>
      <c r="AA74" s="421">
        <v>0.4</v>
      </c>
      <c r="AB74" s="353" t="s">
        <v>117</v>
      </c>
      <c r="AC74" s="353" t="s">
        <v>107</v>
      </c>
      <c r="AD74" s="353" t="s">
        <v>108</v>
      </c>
      <c r="AE74" s="421">
        <v>0.36</v>
      </c>
      <c r="AF74" s="353" t="s">
        <v>56</v>
      </c>
      <c r="AG74" s="421">
        <v>0.2</v>
      </c>
      <c r="AH74" s="353" t="s">
        <v>58</v>
      </c>
      <c r="AI74" s="518" t="s">
        <v>760</v>
      </c>
      <c r="AJ74" s="544" t="s">
        <v>80</v>
      </c>
      <c r="AK74" s="409">
        <v>1</v>
      </c>
      <c r="AL74" s="506" t="s">
        <v>890</v>
      </c>
      <c r="AM74" s="507"/>
      <c r="AN74" s="507"/>
      <c r="AO74" s="507"/>
      <c r="AP74" s="508"/>
      <c r="AQ74" s="506" t="s">
        <v>891</v>
      </c>
      <c r="AR74" s="508"/>
      <c r="AS74" s="133" t="s">
        <v>358</v>
      </c>
      <c r="AT74" s="438" t="s">
        <v>773</v>
      </c>
      <c r="CQ74" s="212"/>
      <c r="CR74" s="212"/>
      <c r="CS74" s="218"/>
      <c r="CT74" s="218"/>
      <c r="CU74" s="142"/>
      <c r="CV74" s="218"/>
      <c r="CW74" s="218"/>
      <c r="CX74" s="142"/>
      <c r="CY74" s="138"/>
      <c r="CZ74" s="308"/>
      <c r="DA74" s="17"/>
      <c r="DB74" s="308"/>
      <c r="DC74" s="308"/>
      <c r="DD74" s="316"/>
      <c r="DE74" s="16"/>
      <c r="DF74" s="311"/>
      <c r="DG74" s="311"/>
      <c r="DH74" s="311"/>
      <c r="DI74" s="311"/>
      <c r="DJ74" s="311"/>
      <c r="DK74" s="311"/>
      <c r="DL74" s="311"/>
      <c r="DM74" s="78"/>
      <c r="DN74" s="18"/>
    </row>
    <row r="75" spans="1:118" ht="15" hidden="1" customHeight="1" thickBot="1" x14ac:dyDescent="0.3">
      <c r="A75" s="528"/>
      <c r="B75" s="510"/>
      <c r="C75" s="784"/>
      <c r="D75" s="539"/>
      <c r="E75" s="560"/>
      <c r="F75" s="344"/>
      <c r="G75" s="650"/>
      <c r="H75" s="345"/>
      <c r="I75" s="513"/>
      <c r="J75" s="539"/>
      <c r="K75" s="539"/>
      <c r="L75" s="539"/>
      <c r="M75" s="539"/>
      <c r="N75" s="513"/>
      <c r="O75" s="513"/>
      <c r="P75" s="516"/>
      <c r="Q75" s="513"/>
      <c r="R75" s="516"/>
      <c r="S75" s="564"/>
      <c r="T75" s="395">
        <v>2</v>
      </c>
      <c r="U75" s="375">
        <v>0</v>
      </c>
      <c r="V75" s="377" t="s">
        <v>762</v>
      </c>
      <c r="W75" s="280" t="s">
        <v>92</v>
      </c>
      <c r="X75" s="218" t="s">
        <v>92</v>
      </c>
      <c r="Y75" s="354">
        <v>0</v>
      </c>
      <c r="Z75" s="354">
        <v>0</v>
      </c>
      <c r="AA75" s="423">
        <v>0</v>
      </c>
      <c r="AB75" s="354">
        <v>0</v>
      </c>
      <c r="AC75" s="354">
        <v>0</v>
      </c>
      <c r="AD75" s="354">
        <v>0</v>
      </c>
      <c r="AE75" s="423">
        <v>0.36</v>
      </c>
      <c r="AF75" s="354" t="s">
        <v>56</v>
      </c>
      <c r="AG75" s="423">
        <v>0.2</v>
      </c>
      <c r="AH75" s="354" t="s">
        <v>58</v>
      </c>
      <c r="AI75" s="519"/>
      <c r="AJ75" s="545"/>
      <c r="AK75" s="411">
        <v>2</v>
      </c>
      <c r="AL75" s="506"/>
      <c r="AM75" s="507"/>
      <c r="AN75" s="507"/>
      <c r="AO75" s="507"/>
      <c r="AP75" s="508"/>
      <c r="AQ75" s="506"/>
      <c r="AR75" s="508"/>
      <c r="AS75" s="441"/>
      <c r="AT75" s="442"/>
      <c r="CQ75" s="219"/>
      <c r="CR75" s="219"/>
      <c r="CS75" s="219"/>
      <c r="CT75" s="219"/>
      <c r="CU75" s="143"/>
      <c r="CV75" s="219"/>
      <c r="CW75" s="219"/>
      <c r="CX75" s="219"/>
      <c r="CY75" s="143"/>
      <c r="CZ75" s="307"/>
      <c r="DA75" s="111"/>
      <c r="DB75" s="307"/>
      <c r="DC75" s="307"/>
      <c r="DD75" s="315"/>
      <c r="DE75" s="119"/>
      <c r="DF75" s="310"/>
      <c r="DG75" s="310"/>
      <c r="DH75" s="310"/>
      <c r="DI75" s="310"/>
      <c r="DJ75" s="310"/>
      <c r="DK75" s="310"/>
      <c r="DL75" s="310"/>
      <c r="DM75" s="227"/>
      <c r="DN75" s="122"/>
    </row>
    <row r="76" spans="1:118" ht="15" hidden="1" customHeight="1" thickBot="1" x14ac:dyDescent="0.3">
      <c r="A76" s="528"/>
      <c r="B76" s="510"/>
      <c r="C76" s="784"/>
      <c r="D76" s="539"/>
      <c r="E76" s="560"/>
      <c r="F76" s="344"/>
      <c r="G76" s="650"/>
      <c r="H76" s="345"/>
      <c r="I76" s="513"/>
      <c r="J76" s="539"/>
      <c r="K76" s="539"/>
      <c r="L76" s="539"/>
      <c r="M76" s="539"/>
      <c r="N76" s="513"/>
      <c r="O76" s="513"/>
      <c r="P76" s="516"/>
      <c r="Q76" s="513"/>
      <c r="R76" s="516"/>
      <c r="S76" s="564"/>
      <c r="T76" s="395">
        <v>3</v>
      </c>
      <c r="U76" s="375">
        <v>0</v>
      </c>
      <c r="V76" s="391" t="s">
        <v>661</v>
      </c>
      <c r="W76" s="272" t="s">
        <v>92</v>
      </c>
      <c r="X76" s="217" t="s">
        <v>92</v>
      </c>
      <c r="Y76" s="353">
        <v>0</v>
      </c>
      <c r="Z76" s="353">
        <v>0</v>
      </c>
      <c r="AA76" s="421">
        <v>0</v>
      </c>
      <c r="AB76" s="353">
        <v>0</v>
      </c>
      <c r="AC76" s="353">
        <v>0</v>
      </c>
      <c r="AD76" s="353">
        <v>0</v>
      </c>
      <c r="AE76" s="421">
        <v>0.36</v>
      </c>
      <c r="AF76" s="353" t="s">
        <v>56</v>
      </c>
      <c r="AG76" s="421">
        <v>0.2</v>
      </c>
      <c r="AH76" s="353" t="s">
        <v>58</v>
      </c>
      <c r="AI76" s="519"/>
      <c r="AJ76" s="545"/>
      <c r="AK76" s="411">
        <v>3</v>
      </c>
      <c r="AL76" s="506"/>
      <c r="AM76" s="507"/>
      <c r="AN76" s="507"/>
      <c r="AO76" s="507"/>
      <c r="AP76" s="508"/>
      <c r="AQ76" s="506"/>
      <c r="AR76" s="508"/>
      <c r="AS76" s="441"/>
      <c r="AT76" s="442"/>
      <c r="CQ76" s="194"/>
      <c r="CR76" s="194"/>
      <c r="CS76" s="194"/>
      <c r="CT76" s="194"/>
      <c r="CU76" s="136"/>
      <c r="CV76" s="194"/>
      <c r="CW76" s="194"/>
      <c r="CX76" s="194"/>
      <c r="CY76" s="136"/>
      <c r="CZ76" s="303"/>
      <c r="DA76" s="6"/>
      <c r="DB76" s="303"/>
      <c r="DC76" s="303"/>
      <c r="DD76" s="313"/>
      <c r="DE76" s="5"/>
      <c r="DF76" s="299"/>
      <c r="DG76" s="299"/>
      <c r="DH76" s="299"/>
      <c r="DI76" s="299"/>
      <c r="DJ76" s="299"/>
      <c r="DK76" s="299"/>
      <c r="DL76" s="299"/>
      <c r="DM76" s="238"/>
      <c r="DN76" s="7"/>
    </row>
    <row r="77" spans="1:118" ht="15" hidden="1" customHeight="1" thickBot="1" x14ac:dyDescent="0.3">
      <c r="A77" s="528"/>
      <c r="B77" s="510"/>
      <c r="C77" s="784"/>
      <c r="D77" s="539"/>
      <c r="E77" s="560"/>
      <c r="F77" s="344"/>
      <c r="G77" s="650"/>
      <c r="H77" s="345"/>
      <c r="I77" s="513"/>
      <c r="J77" s="539"/>
      <c r="K77" s="539"/>
      <c r="L77" s="539"/>
      <c r="M77" s="539"/>
      <c r="N77" s="513"/>
      <c r="O77" s="513"/>
      <c r="P77" s="516"/>
      <c r="Q77" s="513"/>
      <c r="R77" s="516"/>
      <c r="S77" s="564"/>
      <c r="T77" s="395">
        <v>4</v>
      </c>
      <c r="U77" s="375">
        <v>0</v>
      </c>
      <c r="V77" s="377" t="s">
        <v>661</v>
      </c>
      <c r="W77" s="280" t="s">
        <v>92</v>
      </c>
      <c r="X77" s="218" t="s">
        <v>92</v>
      </c>
      <c r="Y77" s="354">
        <v>0</v>
      </c>
      <c r="Z77" s="354">
        <v>0</v>
      </c>
      <c r="AA77" s="423">
        <v>0</v>
      </c>
      <c r="AB77" s="354">
        <v>0</v>
      </c>
      <c r="AC77" s="354">
        <v>0</v>
      </c>
      <c r="AD77" s="354">
        <v>0</v>
      </c>
      <c r="AE77" s="423">
        <v>0.36</v>
      </c>
      <c r="AF77" s="354" t="s">
        <v>56</v>
      </c>
      <c r="AG77" s="423">
        <v>0.2</v>
      </c>
      <c r="AH77" s="354" t="s">
        <v>58</v>
      </c>
      <c r="AI77" s="519"/>
      <c r="AJ77" s="545"/>
      <c r="AK77" s="411">
        <v>4</v>
      </c>
      <c r="AL77" s="506"/>
      <c r="AM77" s="507"/>
      <c r="AN77" s="507"/>
      <c r="AO77" s="507"/>
      <c r="AP77" s="508"/>
      <c r="AQ77" s="506"/>
      <c r="AR77" s="508"/>
      <c r="AS77" s="441"/>
      <c r="AT77" s="442"/>
      <c r="CQ77" s="194"/>
      <c r="CR77" s="194"/>
      <c r="CS77" s="194"/>
      <c r="CT77" s="194"/>
      <c r="CU77" s="136"/>
      <c r="CV77" s="194"/>
      <c r="CW77" s="194"/>
      <c r="CX77" s="194"/>
      <c r="CY77" s="136"/>
      <c r="CZ77" s="303"/>
      <c r="DA77" s="6"/>
      <c r="DB77" s="303"/>
      <c r="DC77" s="303"/>
      <c r="DD77" s="313"/>
      <c r="DE77" s="5"/>
      <c r="DF77" s="299"/>
      <c r="DG77" s="299"/>
      <c r="DH77" s="299"/>
      <c r="DI77" s="299"/>
      <c r="DJ77" s="299"/>
      <c r="DK77" s="299"/>
      <c r="DL77" s="299"/>
      <c r="DM77" s="77"/>
      <c r="DN77" s="8"/>
    </row>
    <row r="78" spans="1:118" ht="15.75" hidden="1" customHeight="1" thickBot="1" x14ac:dyDescent="0.3">
      <c r="A78" s="529"/>
      <c r="B78" s="511"/>
      <c r="C78" s="785"/>
      <c r="D78" s="540"/>
      <c r="E78" s="562"/>
      <c r="F78" s="344"/>
      <c r="G78" s="651"/>
      <c r="H78" s="345"/>
      <c r="I78" s="514"/>
      <c r="J78" s="540"/>
      <c r="K78" s="540"/>
      <c r="L78" s="540"/>
      <c r="M78" s="540"/>
      <c r="N78" s="514"/>
      <c r="O78" s="514"/>
      <c r="P78" s="517"/>
      <c r="Q78" s="514"/>
      <c r="R78" s="517"/>
      <c r="S78" s="565"/>
      <c r="T78" s="395">
        <v>5</v>
      </c>
      <c r="U78" s="375">
        <v>0</v>
      </c>
      <c r="V78" s="391" t="s">
        <v>661</v>
      </c>
      <c r="W78" s="272" t="s">
        <v>92</v>
      </c>
      <c r="X78" s="217" t="s">
        <v>92</v>
      </c>
      <c r="Y78" s="353">
        <v>0</v>
      </c>
      <c r="Z78" s="353">
        <v>0</v>
      </c>
      <c r="AA78" s="421">
        <v>0</v>
      </c>
      <c r="AB78" s="353">
        <v>0</v>
      </c>
      <c r="AC78" s="353">
        <v>0</v>
      </c>
      <c r="AD78" s="353">
        <v>0</v>
      </c>
      <c r="AE78" s="421">
        <v>0.36</v>
      </c>
      <c r="AF78" s="353" t="s">
        <v>56</v>
      </c>
      <c r="AG78" s="421">
        <v>0.2</v>
      </c>
      <c r="AH78" s="353" t="s">
        <v>58</v>
      </c>
      <c r="AI78" s="543"/>
      <c r="AJ78" s="546"/>
      <c r="AK78" s="411">
        <v>5</v>
      </c>
      <c r="AL78" s="506"/>
      <c r="AM78" s="507"/>
      <c r="AN78" s="507"/>
      <c r="AO78" s="507"/>
      <c r="AP78" s="508"/>
      <c r="AQ78" s="506"/>
      <c r="AR78" s="508"/>
      <c r="AS78" s="441"/>
      <c r="AT78" s="442"/>
      <c r="CQ78" s="194"/>
      <c r="CR78" s="194"/>
      <c r="CS78" s="194"/>
      <c r="CT78" s="194"/>
      <c r="CU78" s="136"/>
      <c r="CV78" s="194"/>
      <c r="CW78" s="194"/>
      <c r="CX78" s="194"/>
      <c r="CY78" s="136"/>
      <c r="CZ78" s="303"/>
      <c r="DA78" s="6"/>
      <c r="DB78" s="303"/>
      <c r="DC78" s="303"/>
      <c r="DD78" s="313"/>
      <c r="DE78" s="5"/>
      <c r="DF78" s="299"/>
      <c r="DG78" s="299"/>
      <c r="DH78" s="299"/>
      <c r="DI78" s="299"/>
      <c r="DJ78" s="299"/>
      <c r="DK78" s="299"/>
      <c r="DL78" s="299"/>
      <c r="DM78" s="77"/>
      <c r="DN78" s="8"/>
    </row>
    <row r="79" spans="1:118" ht="169.5" customHeight="1" thickBot="1" x14ac:dyDescent="0.3">
      <c r="A79" s="527">
        <v>16</v>
      </c>
      <c r="B79" s="509" t="s">
        <v>858</v>
      </c>
      <c r="C79" s="783" t="s">
        <v>885</v>
      </c>
      <c r="D79" s="538" t="s">
        <v>637</v>
      </c>
      <c r="E79" s="559" t="s">
        <v>157</v>
      </c>
      <c r="F79" s="361"/>
      <c r="G79" s="649" t="s">
        <v>859</v>
      </c>
      <c r="H79" s="345"/>
      <c r="I79" s="512" t="s">
        <v>84</v>
      </c>
      <c r="J79" s="538" t="s">
        <v>340</v>
      </c>
      <c r="K79" s="538" t="s">
        <v>341</v>
      </c>
      <c r="L79" s="538" t="s">
        <v>342</v>
      </c>
      <c r="M79" s="538" t="s">
        <v>88</v>
      </c>
      <c r="N79" s="512">
        <v>12</v>
      </c>
      <c r="O79" s="512" t="s">
        <v>56</v>
      </c>
      <c r="P79" s="515">
        <v>0.4</v>
      </c>
      <c r="Q79" s="512" t="s">
        <v>59</v>
      </c>
      <c r="R79" s="515">
        <v>0.4</v>
      </c>
      <c r="S79" s="563" t="s">
        <v>60</v>
      </c>
      <c r="T79" s="395">
        <v>1</v>
      </c>
      <c r="U79" s="379" t="s">
        <v>880</v>
      </c>
      <c r="V79" s="391" t="s">
        <v>881</v>
      </c>
      <c r="W79" s="272" t="s">
        <v>91</v>
      </c>
      <c r="X79" s="217" t="s">
        <v>92</v>
      </c>
      <c r="Y79" s="353" t="s">
        <v>93</v>
      </c>
      <c r="Z79" s="353" t="s">
        <v>94</v>
      </c>
      <c r="AA79" s="421">
        <v>0.4</v>
      </c>
      <c r="AB79" s="353" t="s">
        <v>106</v>
      </c>
      <c r="AC79" s="353" t="s">
        <v>107</v>
      </c>
      <c r="AD79" s="353" t="s">
        <v>108</v>
      </c>
      <c r="AE79" s="421">
        <v>0.24</v>
      </c>
      <c r="AF79" s="353" t="s">
        <v>56</v>
      </c>
      <c r="AG79" s="421">
        <v>0.4</v>
      </c>
      <c r="AH79" s="353" t="s">
        <v>59</v>
      </c>
      <c r="AI79" s="518" t="s">
        <v>60</v>
      </c>
      <c r="AJ79" s="544" t="s">
        <v>270</v>
      </c>
      <c r="AK79" s="409">
        <v>1</v>
      </c>
      <c r="AL79" s="506" t="s">
        <v>892</v>
      </c>
      <c r="AM79" s="507"/>
      <c r="AN79" s="507"/>
      <c r="AO79" s="507"/>
      <c r="AP79" s="508"/>
      <c r="AQ79" s="506" t="s">
        <v>891</v>
      </c>
      <c r="AR79" s="508"/>
      <c r="AS79" s="133" t="s">
        <v>358</v>
      </c>
      <c r="AT79" s="438" t="s">
        <v>773</v>
      </c>
      <c r="CQ79" s="212"/>
      <c r="CR79" s="212"/>
      <c r="CS79" s="212"/>
      <c r="CT79" s="212"/>
      <c r="CU79" s="147"/>
      <c r="CV79" s="212"/>
      <c r="CW79" s="212"/>
      <c r="CX79" s="147"/>
      <c r="CY79" s="147"/>
      <c r="CZ79" s="308"/>
      <c r="DA79" s="62"/>
      <c r="DB79" s="308"/>
      <c r="DC79" s="308"/>
      <c r="DD79" s="316"/>
      <c r="DE79" s="16"/>
      <c r="DF79" s="311"/>
      <c r="DG79" s="311"/>
      <c r="DH79" s="311"/>
      <c r="DI79" s="311"/>
      <c r="DJ79" s="311"/>
      <c r="DK79" s="311"/>
      <c r="DL79" s="311"/>
      <c r="DM79" s="78"/>
      <c r="DN79" s="18"/>
    </row>
    <row r="80" spans="1:118" ht="15" hidden="1" customHeight="1" thickBot="1" x14ac:dyDescent="0.3">
      <c r="A80" s="528"/>
      <c r="B80" s="510"/>
      <c r="C80" s="784"/>
      <c r="D80" s="539"/>
      <c r="E80" s="560"/>
      <c r="F80" s="344"/>
      <c r="G80" s="650"/>
      <c r="H80" s="345"/>
      <c r="I80" s="513"/>
      <c r="J80" s="539"/>
      <c r="K80" s="539"/>
      <c r="L80" s="539"/>
      <c r="M80" s="539"/>
      <c r="N80" s="513"/>
      <c r="O80" s="513"/>
      <c r="P80" s="516"/>
      <c r="Q80" s="513"/>
      <c r="R80" s="516"/>
      <c r="S80" s="564"/>
      <c r="T80" s="395">
        <v>2</v>
      </c>
      <c r="U80" s="375">
        <v>0</v>
      </c>
      <c r="V80" s="377" t="s">
        <v>762</v>
      </c>
      <c r="W80" s="280" t="s">
        <v>92</v>
      </c>
      <c r="X80" s="218" t="s">
        <v>92</v>
      </c>
      <c r="Y80" s="354">
        <v>0</v>
      </c>
      <c r="Z80" s="354">
        <v>0</v>
      </c>
      <c r="AA80" s="423">
        <v>0</v>
      </c>
      <c r="AB80" s="354">
        <v>0</v>
      </c>
      <c r="AC80" s="354">
        <v>0</v>
      </c>
      <c r="AD80" s="354">
        <v>0</v>
      </c>
      <c r="AE80" s="423">
        <v>0.24</v>
      </c>
      <c r="AF80" s="354" t="s">
        <v>56</v>
      </c>
      <c r="AG80" s="423">
        <v>0.4</v>
      </c>
      <c r="AH80" s="354" t="s">
        <v>59</v>
      </c>
      <c r="AI80" s="519"/>
      <c r="AJ80" s="545"/>
      <c r="AK80" s="411">
        <v>2</v>
      </c>
      <c r="AL80" s="506"/>
      <c r="AM80" s="507"/>
      <c r="AN80" s="507"/>
      <c r="AO80" s="507"/>
      <c r="AP80" s="508"/>
      <c r="AQ80" s="506"/>
      <c r="AR80" s="508"/>
      <c r="AS80" s="441"/>
      <c r="AT80" s="442"/>
      <c r="CQ80" s="217"/>
      <c r="CR80" s="217"/>
      <c r="CS80" s="217"/>
      <c r="CT80" s="217"/>
      <c r="CU80" s="217"/>
      <c r="CV80" s="217"/>
      <c r="CW80" s="217"/>
      <c r="CX80" s="217"/>
      <c r="CY80" s="139"/>
      <c r="CZ80" s="302"/>
      <c r="DA80" s="72"/>
      <c r="DB80" s="302"/>
      <c r="DC80" s="302"/>
      <c r="DD80" s="312"/>
      <c r="DE80" s="2"/>
      <c r="DF80" s="305"/>
      <c r="DG80" s="305"/>
      <c r="DH80" s="305"/>
      <c r="DI80" s="305"/>
      <c r="DJ80" s="305"/>
      <c r="DK80" s="305"/>
      <c r="DL80" s="305"/>
      <c r="DM80" s="40"/>
      <c r="DN80" s="63"/>
    </row>
    <row r="81" spans="1:118" ht="15" hidden="1" customHeight="1" thickBot="1" x14ac:dyDescent="0.3">
      <c r="A81" s="528"/>
      <c r="B81" s="510"/>
      <c r="C81" s="784"/>
      <c r="D81" s="539"/>
      <c r="E81" s="560"/>
      <c r="F81" s="344"/>
      <c r="G81" s="650"/>
      <c r="H81" s="345"/>
      <c r="I81" s="513"/>
      <c r="J81" s="539"/>
      <c r="K81" s="539"/>
      <c r="L81" s="539"/>
      <c r="M81" s="539"/>
      <c r="N81" s="513"/>
      <c r="O81" s="513"/>
      <c r="P81" s="516"/>
      <c r="Q81" s="513"/>
      <c r="R81" s="516"/>
      <c r="S81" s="564"/>
      <c r="T81" s="395">
        <v>3</v>
      </c>
      <c r="U81" s="375">
        <v>0</v>
      </c>
      <c r="V81" s="391" t="s">
        <v>661</v>
      </c>
      <c r="W81" s="272" t="s">
        <v>92</v>
      </c>
      <c r="X81" s="217" t="s">
        <v>92</v>
      </c>
      <c r="Y81" s="353">
        <v>0</v>
      </c>
      <c r="Z81" s="353">
        <v>0</v>
      </c>
      <c r="AA81" s="421">
        <v>0</v>
      </c>
      <c r="AB81" s="353">
        <v>0</v>
      </c>
      <c r="AC81" s="353">
        <v>0</v>
      </c>
      <c r="AD81" s="353">
        <v>0</v>
      </c>
      <c r="AE81" s="421">
        <v>0.24</v>
      </c>
      <c r="AF81" s="353" t="s">
        <v>56</v>
      </c>
      <c r="AG81" s="421">
        <v>0.4</v>
      </c>
      <c r="AH81" s="353" t="s">
        <v>59</v>
      </c>
      <c r="AI81" s="519"/>
      <c r="AJ81" s="545"/>
      <c r="AK81" s="411">
        <v>3</v>
      </c>
      <c r="AL81" s="506"/>
      <c r="AM81" s="507"/>
      <c r="AN81" s="507"/>
      <c r="AO81" s="507"/>
      <c r="AP81" s="508"/>
      <c r="AQ81" s="506"/>
      <c r="AR81" s="508"/>
      <c r="AS81" s="441"/>
      <c r="AT81" s="442"/>
      <c r="CQ81" s="194"/>
      <c r="CR81" s="194"/>
      <c r="CS81" s="194"/>
      <c r="CT81" s="194"/>
      <c r="CU81" s="194"/>
      <c r="CV81" s="194"/>
      <c r="CW81" s="194"/>
      <c r="CX81" s="194"/>
      <c r="CY81" s="137"/>
      <c r="CZ81" s="303"/>
      <c r="DA81" s="71"/>
      <c r="DB81" s="303"/>
      <c r="DC81" s="303"/>
      <c r="DD81" s="313"/>
      <c r="DE81" s="5"/>
      <c r="DF81" s="299"/>
      <c r="DG81" s="299"/>
      <c r="DH81" s="299"/>
      <c r="DI81" s="299"/>
      <c r="DJ81" s="299"/>
      <c r="DK81" s="299"/>
      <c r="DL81" s="299"/>
      <c r="DM81" s="77"/>
      <c r="DN81" s="8"/>
    </row>
    <row r="82" spans="1:118" ht="15" hidden="1" customHeight="1" thickBot="1" x14ac:dyDescent="0.3">
      <c r="A82" s="528"/>
      <c r="B82" s="510"/>
      <c r="C82" s="784"/>
      <c r="D82" s="539"/>
      <c r="E82" s="560"/>
      <c r="F82" s="344"/>
      <c r="G82" s="650"/>
      <c r="H82" s="345"/>
      <c r="I82" s="513"/>
      <c r="J82" s="539"/>
      <c r="K82" s="539"/>
      <c r="L82" s="539"/>
      <c r="M82" s="539"/>
      <c r="N82" s="513"/>
      <c r="O82" s="513"/>
      <c r="P82" s="516"/>
      <c r="Q82" s="513"/>
      <c r="R82" s="516"/>
      <c r="S82" s="564"/>
      <c r="T82" s="395">
        <v>4</v>
      </c>
      <c r="U82" s="375">
        <v>0</v>
      </c>
      <c r="V82" s="377" t="s">
        <v>661</v>
      </c>
      <c r="W82" s="280" t="s">
        <v>92</v>
      </c>
      <c r="X82" s="218" t="s">
        <v>92</v>
      </c>
      <c r="Y82" s="354">
        <v>0</v>
      </c>
      <c r="Z82" s="354">
        <v>0</v>
      </c>
      <c r="AA82" s="423">
        <v>0</v>
      </c>
      <c r="AB82" s="354">
        <v>0</v>
      </c>
      <c r="AC82" s="354">
        <v>0</v>
      </c>
      <c r="AD82" s="354">
        <v>0</v>
      </c>
      <c r="AE82" s="423">
        <v>0.24</v>
      </c>
      <c r="AF82" s="354" t="s">
        <v>56</v>
      </c>
      <c r="AG82" s="423">
        <v>0.4</v>
      </c>
      <c r="AH82" s="354" t="s">
        <v>59</v>
      </c>
      <c r="AI82" s="519"/>
      <c r="AJ82" s="545"/>
      <c r="AK82" s="411">
        <v>4</v>
      </c>
      <c r="AL82" s="506"/>
      <c r="AM82" s="507"/>
      <c r="AN82" s="507"/>
      <c r="AO82" s="507"/>
      <c r="AP82" s="508"/>
      <c r="AQ82" s="506"/>
      <c r="AR82" s="508"/>
      <c r="AS82" s="441"/>
      <c r="AT82" s="442"/>
      <c r="CQ82" s="194"/>
      <c r="CR82" s="194"/>
      <c r="CS82" s="194"/>
      <c r="CT82" s="194"/>
      <c r="CU82" s="194"/>
      <c r="CV82" s="194"/>
      <c r="CW82" s="194"/>
      <c r="CX82" s="194"/>
      <c r="CY82" s="137"/>
      <c r="CZ82" s="303"/>
      <c r="DA82" s="71"/>
      <c r="DB82" s="303"/>
      <c r="DC82" s="303"/>
      <c r="DD82" s="313"/>
      <c r="DE82" s="5"/>
      <c r="DF82" s="299"/>
      <c r="DG82" s="299"/>
      <c r="DH82" s="299"/>
      <c r="DI82" s="299"/>
      <c r="DJ82" s="299"/>
      <c r="DK82" s="299"/>
      <c r="DL82" s="299"/>
      <c r="DM82" s="77"/>
      <c r="DN82" s="8"/>
    </row>
    <row r="83" spans="1:118" ht="15.75" hidden="1" customHeight="1" thickBot="1" x14ac:dyDescent="0.3">
      <c r="A83" s="529"/>
      <c r="B83" s="511"/>
      <c r="C83" s="785"/>
      <c r="D83" s="540"/>
      <c r="E83" s="562"/>
      <c r="F83" s="344"/>
      <c r="G83" s="651"/>
      <c r="H83" s="345"/>
      <c r="I83" s="514"/>
      <c r="J83" s="540"/>
      <c r="K83" s="540"/>
      <c r="L83" s="540"/>
      <c r="M83" s="540"/>
      <c r="N83" s="514"/>
      <c r="O83" s="514"/>
      <c r="P83" s="517"/>
      <c r="Q83" s="514"/>
      <c r="R83" s="517"/>
      <c r="S83" s="565"/>
      <c r="T83" s="395">
        <v>5</v>
      </c>
      <c r="U83" s="375">
        <v>0</v>
      </c>
      <c r="V83" s="391" t="s">
        <v>661</v>
      </c>
      <c r="W83" s="272" t="s">
        <v>92</v>
      </c>
      <c r="X83" s="217" t="s">
        <v>92</v>
      </c>
      <c r="Y83" s="353">
        <v>0</v>
      </c>
      <c r="Z83" s="353">
        <v>0</v>
      </c>
      <c r="AA83" s="421">
        <v>0</v>
      </c>
      <c r="AB83" s="353">
        <v>0</v>
      </c>
      <c r="AC83" s="353">
        <v>0</v>
      </c>
      <c r="AD83" s="353">
        <v>0</v>
      </c>
      <c r="AE83" s="421">
        <v>0.24</v>
      </c>
      <c r="AF83" s="353" t="s">
        <v>56</v>
      </c>
      <c r="AG83" s="421">
        <v>0.4</v>
      </c>
      <c r="AH83" s="353" t="s">
        <v>59</v>
      </c>
      <c r="AI83" s="543"/>
      <c r="AJ83" s="546"/>
      <c r="AK83" s="411">
        <v>5</v>
      </c>
      <c r="AL83" s="506"/>
      <c r="AM83" s="507"/>
      <c r="AN83" s="507"/>
      <c r="AO83" s="507"/>
      <c r="AP83" s="508"/>
      <c r="AQ83" s="506"/>
      <c r="AR83" s="508"/>
      <c r="AS83" s="441"/>
      <c r="AT83" s="442"/>
      <c r="CQ83" s="194"/>
      <c r="CR83" s="194"/>
      <c r="CS83" s="194"/>
      <c r="CT83" s="194"/>
      <c r="CU83" s="194"/>
      <c r="CV83" s="194"/>
      <c r="CW83" s="194"/>
      <c r="CX83" s="194"/>
      <c r="CY83" s="137"/>
      <c r="CZ83" s="303"/>
      <c r="DA83" s="71"/>
      <c r="DB83" s="303"/>
      <c r="DC83" s="303"/>
      <c r="DD83" s="313"/>
      <c r="DE83" s="5"/>
      <c r="DF83" s="299"/>
      <c r="DG83" s="299"/>
      <c r="DH83" s="299"/>
      <c r="DI83" s="299"/>
      <c r="DJ83" s="299"/>
      <c r="DK83" s="299"/>
      <c r="DL83" s="299"/>
      <c r="DM83" s="77"/>
      <c r="DN83" s="8"/>
    </row>
    <row r="84" spans="1:118" ht="139.5" customHeight="1" thickBot="1" x14ac:dyDescent="0.3">
      <c r="A84" s="527">
        <v>17</v>
      </c>
      <c r="B84" s="509" t="s">
        <v>898</v>
      </c>
      <c r="C84" s="532" t="s">
        <v>900</v>
      </c>
      <c r="D84" s="524" t="s">
        <v>628</v>
      </c>
      <c r="E84" s="559" t="s">
        <v>157</v>
      </c>
      <c r="F84" s="344"/>
      <c r="G84" s="524" t="s">
        <v>899</v>
      </c>
      <c r="H84" s="345"/>
      <c r="I84" s="512" t="s">
        <v>84</v>
      </c>
      <c r="J84" s="538" t="s">
        <v>902</v>
      </c>
      <c r="K84" s="538" t="s">
        <v>903</v>
      </c>
      <c r="L84" s="538" t="s">
        <v>904</v>
      </c>
      <c r="M84" s="538" t="s">
        <v>88</v>
      </c>
      <c r="N84" s="512">
        <v>1</v>
      </c>
      <c r="O84" s="512" t="s">
        <v>57</v>
      </c>
      <c r="P84" s="515">
        <v>0.2</v>
      </c>
      <c r="Q84" s="512" t="s">
        <v>97</v>
      </c>
      <c r="R84" s="515">
        <v>0.8</v>
      </c>
      <c r="S84" s="563" t="s">
        <v>98</v>
      </c>
      <c r="T84" s="395">
        <v>1</v>
      </c>
      <c r="U84" s="379" t="s">
        <v>916</v>
      </c>
      <c r="V84" s="391" t="s">
        <v>905</v>
      </c>
      <c r="W84" s="272" t="s">
        <v>91</v>
      </c>
      <c r="X84" s="217" t="s">
        <v>92</v>
      </c>
      <c r="Y84" s="353" t="s">
        <v>93</v>
      </c>
      <c r="Z84" s="353" t="s">
        <v>94</v>
      </c>
      <c r="AA84" s="421">
        <v>0.4</v>
      </c>
      <c r="AB84" s="353" t="s">
        <v>106</v>
      </c>
      <c r="AC84" s="353" t="s">
        <v>107</v>
      </c>
      <c r="AD84" s="353" t="s">
        <v>108</v>
      </c>
      <c r="AE84" s="421">
        <v>0.12</v>
      </c>
      <c r="AF84" s="353" t="s">
        <v>57</v>
      </c>
      <c r="AG84" s="421">
        <v>0.8</v>
      </c>
      <c r="AH84" s="353" t="s">
        <v>97</v>
      </c>
      <c r="AI84" s="518" t="s">
        <v>906</v>
      </c>
      <c r="AJ84" s="544" t="s">
        <v>80</v>
      </c>
      <c r="AK84" s="409">
        <v>1</v>
      </c>
      <c r="AL84" s="506" t="s">
        <v>915</v>
      </c>
      <c r="AM84" s="507"/>
      <c r="AN84" s="507" t="s">
        <v>697</v>
      </c>
      <c r="AO84" s="507" t="s">
        <v>697</v>
      </c>
      <c r="AP84" s="508"/>
      <c r="AQ84" s="506" t="s">
        <v>223</v>
      </c>
      <c r="AR84" s="508"/>
      <c r="AS84" s="133" t="s">
        <v>922</v>
      </c>
      <c r="AT84" s="438" t="s">
        <v>752</v>
      </c>
      <c r="CQ84" s="218"/>
      <c r="CR84" s="218"/>
      <c r="CS84" s="218"/>
      <c r="CT84" s="218"/>
      <c r="CU84" s="218"/>
      <c r="CV84" s="218"/>
      <c r="CW84" s="218"/>
      <c r="CX84" s="218"/>
      <c r="CY84" s="140"/>
      <c r="CZ84" s="304"/>
      <c r="DA84" s="73"/>
      <c r="DB84" s="304"/>
      <c r="DC84" s="304"/>
      <c r="DD84" s="314"/>
      <c r="DE84" s="9"/>
      <c r="DF84" s="300"/>
      <c r="DG84" s="300"/>
      <c r="DH84" s="300"/>
      <c r="DI84" s="300"/>
      <c r="DJ84" s="300"/>
      <c r="DK84" s="300"/>
      <c r="DL84" s="300"/>
      <c r="DM84" s="80"/>
      <c r="DN84" s="11"/>
    </row>
    <row r="85" spans="1:118" ht="102.75" hidden="1" customHeight="1" thickBot="1" x14ac:dyDescent="0.3">
      <c r="A85" s="528"/>
      <c r="B85" s="510"/>
      <c r="C85" s="533"/>
      <c r="D85" s="525"/>
      <c r="E85" s="560"/>
      <c r="F85" s="344"/>
      <c r="G85" s="525"/>
      <c r="H85" s="345"/>
      <c r="I85" s="513"/>
      <c r="J85" s="539"/>
      <c r="K85" s="539"/>
      <c r="L85" s="539"/>
      <c r="M85" s="539"/>
      <c r="N85" s="513"/>
      <c r="O85" s="513"/>
      <c r="P85" s="516"/>
      <c r="Q85" s="513"/>
      <c r="R85" s="516"/>
      <c r="S85" s="564"/>
      <c r="T85" s="395">
        <v>2</v>
      </c>
      <c r="U85" s="375" t="s">
        <v>917</v>
      </c>
      <c r="V85" s="377" t="s">
        <v>907</v>
      </c>
      <c r="W85" s="280" t="s">
        <v>91</v>
      </c>
      <c r="X85" s="218" t="s">
        <v>92</v>
      </c>
      <c r="Y85" s="354" t="s">
        <v>95</v>
      </c>
      <c r="Z85" s="354" t="s">
        <v>94</v>
      </c>
      <c r="AA85" s="423">
        <v>0.3</v>
      </c>
      <c r="AB85" s="354" t="s">
        <v>106</v>
      </c>
      <c r="AC85" s="354" t="s">
        <v>107</v>
      </c>
      <c r="AD85" s="354" t="s">
        <v>108</v>
      </c>
      <c r="AE85" s="423">
        <v>8.3999999999999991E-2</v>
      </c>
      <c r="AF85" s="354" t="s">
        <v>57</v>
      </c>
      <c r="AG85" s="423">
        <v>0.8</v>
      </c>
      <c r="AH85" s="354" t="s">
        <v>97</v>
      </c>
      <c r="AI85" s="519"/>
      <c r="AJ85" s="545"/>
      <c r="AK85" s="409">
        <v>2</v>
      </c>
      <c r="AL85" s="506"/>
      <c r="AM85" s="507"/>
      <c r="AN85" s="507" t="s">
        <v>697</v>
      </c>
      <c r="AO85" s="507" t="s">
        <v>697</v>
      </c>
      <c r="AP85" s="508"/>
      <c r="AQ85" s="506"/>
      <c r="AR85" s="508"/>
      <c r="AS85" s="133"/>
      <c r="AT85" s="438"/>
      <c r="CQ85" s="217"/>
      <c r="CR85" s="217"/>
      <c r="CS85" s="217"/>
      <c r="CT85" s="217"/>
      <c r="CU85" s="148"/>
      <c r="CV85" s="217"/>
      <c r="CW85" s="217"/>
      <c r="CX85" s="217"/>
      <c r="CY85" s="139"/>
      <c r="CZ85" s="302"/>
      <c r="DA85" s="3"/>
      <c r="DB85" s="302"/>
      <c r="DC85" s="302"/>
      <c r="DD85" s="312"/>
      <c r="DE85" s="2"/>
      <c r="DF85" s="305"/>
      <c r="DG85" s="305"/>
      <c r="DH85" s="305"/>
      <c r="DI85" s="305"/>
      <c r="DJ85" s="305"/>
      <c r="DK85" s="305"/>
      <c r="DL85" s="305"/>
      <c r="DM85" s="239"/>
      <c r="DN85" s="4"/>
    </row>
    <row r="86" spans="1:118" ht="86.25" hidden="1" customHeight="1" thickBot="1" x14ac:dyDescent="0.3">
      <c r="A86" s="528"/>
      <c r="B86" s="510"/>
      <c r="C86" s="533"/>
      <c r="D86" s="525"/>
      <c r="E86" s="560"/>
      <c r="F86" s="344"/>
      <c r="G86" s="525"/>
      <c r="H86" s="345"/>
      <c r="I86" s="513"/>
      <c r="J86" s="539"/>
      <c r="K86" s="539"/>
      <c r="L86" s="539"/>
      <c r="M86" s="539"/>
      <c r="N86" s="513"/>
      <c r="O86" s="513"/>
      <c r="P86" s="516"/>
      <c r="Q86" s="513"/>
      <c r="R86" s="516"/>
      <c r="S86" s="564"/>
      <c r="T86" s="395">
        <v>3</v>
      </c>
      <c r="U86" s="375" t="s">
        <v>918</v>
      </c>
      <c r="V86" s="391" t="s">
        <v>908</v>
      </c>
      <c r="W86" s="272" t="s">
        <v>91</v>
      </c>
      <c r="X86" s="217" t="s">
        <v>92</v>
      </c>
      <c r="Y86" s="353" t="s">
        <v>95</v>
      </c>
      <c r="Z86" s="353" t="s">
        <v>94</v>
      </c>
      <c r="AA86" s="421">
        <v>0.3</v>
      </c>
      <c r="AB86" s="353" t="s">
        <v>106</v>
      </c>
      <c r="AC86" s="353" t="s">
        <v>107</v>
      </c>
      <c r="AD86" s="353" t="s">
        <v>108</v>
      </c>
      <c r="AE86" s="421">
        <v>5.8799999999999991E-2</v>
      </c>
      <c r="AF86" s="353" t="s">
        <v>57</v>
      </c>
      <c r="AG86" s="421">
        <v>0.8</v>
      </c>
      <c r="AH86" s="353" t="s">
        <v>97</v>
      </c>
      <c r="AI86" s="519"/>
      <c r="AJ86" s="545"/>
      <c r="AK86" s="409">
        <v>3</v>
      </c>
      <c r="AL86" s="506"/>
      <c r="AM86" s="507"/>
      <c r="AN86" s="507" t="s">
        <v>697</v>
      </c>
      <c r="AO86" s="507" t="s">
        <v>697</v>
      </c>
      <c r="AP86" s="508"/>
      <c r="AQ86" s="506"/>
      <c r="AR86" s="508"/>
      <c r="AS86" s="133"/>
      <c r="AT86" s="438"/>
      <c r="CQ86" s="194"/>
      <c r="CR86" s="194"/>
      <c r="CS86" s="194"/>
      <c r="CT86" s="194"/>
      <c r="CU86" s="149"/>
      <c r="CV86" s="194"/>
      <c r="CW86" s="194"/>
      <c r="CX86" s="194"/>
      <c r="CY86" s="137"/>
      <c r="CZ86" s="303"/>
      <c r="DA86" s="6"/>
      <c r="DB86" s="303"/>
      <c r="DC86" s="303"/>
      <c r="DD86" s="313"/>
      <c r="DE86" s="5"/>
      <c r="DF86" s="299"/>
      <c r="DG86" s="299"/>
      <c r="DH86" s="299"/>
      <c r="DI86" s="299"/>
      <c r="DJ86" s="299"/>
      <c r="DK86" s="299"/>
      <c r="DL86" s="299"/>
      <c r="DM86" s="238"/>
      <c r="DN86" s="7"/>
    </row>
    <row r="87" spans="1:118" ht="15" hidden="1" customHeight="1" thickBot="1" x14ac:dyDescent="0.3">
      <c r="A87" s="528"/>
      <c r="B87" s="510"/>
      <c r="C87" s="533"/>
      <c r="D87" s="525"/>
      <c r="E87" s="560"/>
      <c r="F87" s="344"/>
      <c r="G87" s="525"/>
      <c r="H87" s="345"/>
      <c r="I87" s="513"/>
      <c r="J87" s="539"/>
      <c r="K87" s="539"/>
      <c r="L87" s="539"/>
      <c r="M87" s="539"/>
      <c r="N87" s="513"/>
      <c r="O87" s="513"/>
      <c r="P87" s="516"/>
      <c r="Q87" s="513"/>
      <c r="R87" s="516"/>
      <c r="S87" s="564"/>
      <c r="T87" s="395">
        <v>4</v>
      </c>
      <c r="U87" s="375">
        <v>0</v>
      </c>
      <c r="V87" s="377" t="s">
        <v>661</v>
      </c>
      <c r="W87" s="280" t="s">
        <v>92</v>
      </c>
      <c r="X87" s="218" t="s">
        <v>92</v>
      </c>
      <c r="Y87" s="354">
        <v>0</v>
      </c>
      <c r="Z87" s="354">
        <v>0</v>
      </c>
      <c r="AA87" s="423">
        <v>0</v>
      </c>
      <c r="AB87" s="354">
        <v>0</v>
      </c>
      <c r="AC87" s="354">
        <v>0</v>
      </c>
      <c r="AD87" s="354">
        <v>0</v>
      </c>
      <c r="AE87" s="423">
        <v>5.8799999999999991E-2</v>
      </c>
      <c r="AF87" s="354" t="s">
        <v>57</v>
      </c>
      <c r="AG87" s="423">
        <v>0.8</v>
      </c>
      <c r="AH87" s="354" t="s">
        <v>97</v>
      </c>
      <c r="AI87" s="519"/>
      <c r="AJ87" s="545"/>
      <c r="AK87" s="409">
        <v>4</v>
      </c>
      <c r="AL87" s="443">
        <v>0</v>
      </c>
      <c r="AM87" s="443">
        <v>0</v>
      </c>
      <c r="AN87" s="443" t="s">
        <v>697</v>
      </c>
      <c r="AO87" s="443" t="s">
        <v>697</v>
      </c>
      <c r="AP87" s="443"/>
      <c r="AQ87" s="443"/>
      <c r="AR87" s="443"/>
      <c r="AS87" s="443"/>
      <c r="AT87" s="443"/>
      <c r="CQ87" s="194"/>
      <c r="CR87" s="194"/>
      <c r="CS87" s="194"/>
      <c r="CT87" s="194"/>
      <c r="CU87" s="149"/>
      <c r="CV87" s="194"/>
      <c r="CW87" s="194"/>
      <c r="CX87" s="194"/>
      <c r="CY87" s="137"/>
      <c r="CZ87" s="303"/>
      <c r="DA87" s="6"/>
      <c r="DB87" s="303"/>
      <c r="DC87" s="303"/>
      <c r="DD87" s="313"/>
      <c r="DE87" s="5"/>
      <c r="DF87" s="299"/>
      <c r="DG87" s="299"/>
      <c r="DH87" s="299"/>
      <c r="DI87" s="299"/>
      <c r="DJ87" s="299"/>
      <c r="DK87" s="299"/>
      <c r="DL87" s="299"/>
      <c r="DM87" s="77"/>
      <c r="DN87" s="8"/>
    </row>
    <row r="88" spans="1:118" ht="15.75" hidden="1" customHeight="1" thickBot="1" x14ac:dyDescent="0.3">
      <c r="A88" s="529"/>
      <c r="B88" s="511"/>
      <c r="C88" s="561"/>
      <c r="D88" s="531"/>
      <c r="E88" s="562"/>
      <c r="F88" s="344"/>
      <c r="G88" s="531"/>
      <c r="H88" s="345"/>
      <c r="I88" s="514"/>
      <c r="J88" s="540"/>
      <c r="K88" s="540"/>
      <c r="L88" s="540"/>
      <c r="M88" s="540"/>
      <c r="N88" s="514"/>
      <c r="O88" s="514"/>
      <c r="P88" s="517"/>
      <c r="Q88" s="514"/>
      <c r="R88" s="517"/>
      <c r="S88" s="565"/>
      <c r="T88" s="395">
        <v>5</v>
      </c>
      <c r="U88" s="375">
        <v>0</v>
      </c>
      <c r="V88" s="391" t="s">
        <v>661</v>
      </c>
      <c r="W88" s="272" t="s">
        <v>92</v>
      </c>
      <c r="X88" s="217" t="s">
        <v>92</v>
      </c>
      <c r="Y88" s="353">
        <v>0</v>
      </c>
      <c r="Z88" s="353">
        <v>0</v>
      </c>
      <c r="AA88" s="421">
        <v>0</v>
      </c>
      <c r="AB88" s="353">
        <v>0</v>
      </c>
      <c r="AC88" s="353">
        <v>0</v>
      </c>
      <c r="AD88" s="353">
        <v>0</v>
      </c>
      <c r="AE88" s="421">
        <v>5.8799999999999991E-2</v>
      </c>
      <c r="AF88" s="353" t="s">
        <v>57</v>
      </c>
      <c r="AG88" s="421">
        <v>0.8</v>
      </c>
      <c r="AH88" s="353" t="s">
        <v>97</v>
      </c>
      <c r="AI88" s="543"/>
      <c r="AJ88" s="546"/>
      <c r="AK88" s="409">
        <v>5</v>
      </c>
      <c r="AL88" s="443">
        <v>0</v>
      </c>
      <c r="AM88" s="443">
        <v>0</v>
      </c>
      <c r="AN88" s="443" t="s">
        <v>697</v>
      </c>
      <c r="AO88" s="443" t="s">
        <v>697</v>
      </c>
      <c r="AP88" s="443"/>
      <c r="AQ88" s="443"/>
      <c r="AR88" s="443"/>
      <c r="AS88" s="443"/>
      <c r="AT88" s="443"/>
      <c r="CQ88" s="194"/>
      <c r="CR88" s="194"/>
      <c r="CS88" s="194"/>
      <c r="CT88" s="194"/>
      <c r="CU88" s="149"/>
      <c r="CV88" s="194"/>
      <c r="CW88" s="194"/>
      <c r="CX88" s="194"/>
      <c r="CY88" s="137"/>
      <c r="CZ88" s="303"/>
      <c r="DA88" s="6"/>
      <c r="DB88" s="303"/>
      <c r="DC88" s="303"/>
      <c r="DD88" s="313"/>
      <c r="DE88" s="5"/>
      <c r="DF88" s="299"/>
      <c r="DG88" s="299"/>
      <c r="DH88" s="299"/>
      <c r="DI88" s="299"/>
      <c r="DJ88" s="299"/>
      <c r="DK88" s="299"/>
      <c r="DL88" s="299"/>
      <c r="DM88" s="77"/>
      <c r="DN88" s="8"/>
    </row>
    <row r="89" spans="1:118" ht="177.75" customHeight="1" thickBot="1" x14ac:dyDescent="0.3">
      <c r="A89" s="527">
        <v>18</v>
      </c>
      <c r="B89" s="509" t="s">
        <v>898</v>
      </c>
      <c r="C89" s="532" t="s">
        <v>901</v>
      </c>
      <c r="D89" s="524" t="s">
        <v>628</v>
      </c>
      <c r="E89" s="559" t="s">
        <v>157</v>
      </c>
      <c r="F89" s="344"/>
      <c r="G89" s="524" t="s">
        <v>899</v>
      </c>
      <c r="H89" s="345"/>
      <c r="I89" s="512" t="s">
        <v>90</v>
      </c>
      <c r="J89" s="538" t="s">
        <v>909</v>
      </c>
      <c r="K89" s="538" t="s">
        <v>910</v>
      </c>
      <c r="L89" s="538" t="s">
        <v>911</v>
      </c>
      <c r="M89" s="538" t="s">
        <v>88</v>
      </c>
      <c r="N89" s="512">
        <v>1</v>
      </c>
      <c r="O89" s="512" t="s">
        <v>57</v>
      </c>
      <c r="P89" s="515">
        <v>0.2</v>
      </c>
      <c r="Q89" s="512" t="s">
        <v>97</v>
      </c>
      <c r="R89" s="515">
        <v>0.8</v>
      </c>
      <c r="S89" s="563" t="s">
        <v>98</v>
      </c>
      <c r="T89" s="395">
        <v>1</v>
      </c>
      <c r="U89" s="379" t="s">
        <v>919</v>
      </c>
      <c r="V89" s="391" t="s">
        <v>912</v>
      </c>
      <c r="W89" s="272" t="s">
        <v>91</v>
      </c>
      <c r="X89" s="217" t="s">
        <v>92</v>
      </c>
      <c r="Y89" s="353" t="s">
        <v>93</v>
      </c>
      <c r="Z89" s="353" t="s">
        <v>94</v>
      </c>
      <c r="AA89" s="421">
        <v>0.4</v>
      </c>
      <c r="AB89" s="353" t="s">
        <v>106</v>
      </c>
      <c r="AC89" s="353" t="s">
        <v>107</v>
      </c>
      <c r="AD89" s="353" t="s">
        <v>108</v>
      </c>
      <c r="AE89" s="421">
        <v>0.12</v>
      </c>
      <c r="AF89" s="353" t="s">
        <v>57</v>
      </c>
      <c r="AG89" s="421">
        <v>0.8</v>
      </c>
      <c r="AH89" s="353" t="s">
        <v>97</v>
      </c>
      <c r="AI89" s="518" t="s">
        <v>60</v>
      </c>
      <c r="AJ89" s="544" t="s">
        <v>80</v>
      </c>
      <c r="AK89" s="409">
        <v>1</v>
      </c>
      <c r="AL89" s="506" t="s">
        <v>222</v>
      </c>
      <c r="AM89" s="507"/>
      <c r="AN89" s="507" t="s">
        <v>697</v>
      </c>
      <c r="AO89" s="507" t="s">
        <v>697</v>
      </c>
      <c r="AP89" s="508"/>
      <c r="AQ89" s="506" t="s">
        <v>223</v>
      </c>
      <c r="AR89" s="508"/>
      <c r="AS89" s="133" t="s">
        <v>922</v>
      </c>
      <c r="AT89" s="438" t="s">
        <v>752</v>
      </c>
      <c r="CQ89" s="218"/>
      <c r="CR89" s="218"/>
      <c r="CS89" s="218"/>
      <c r="CT89" s="218"/>
      <c r="CU89" s="150"/>
      <c r="CV89" s="218"/>
      <c r="CW89" s="218"/>
      <c r="CX89" s="142"/>
      <c r="CY89" s="140"/>
      <c r="CZ89" s="304"/>
      <c r="DA89" s="10"/>
      <c r="DB89" s="304"/>
      <c r="DC89" s="304"/>
      <c r="DD89" s="314"/>
      <c r="DE89" s="9"/>
      <c r="DF89" s="300"/>
      <c r="DG89" s="300"/>
      <c r="DH89" s="300"/>
      <c r="DI89" s="300"/>
      <c r="DJ89" s="300"/>
      <c r="DK89" s="300"/>
      <c r="DL89" s="300"/>
      <c r="DM89" s="80"/>
      <c r="DN89" s="11"/>
    </row>
    <row r="90" spans="1:118" ht="172.5" hidden="1" customHeight="1" thickBot="1" x14ac:dyDescent="0.3">
      <c r="A90" s="528"/>
      <c r="B90" s="510"/>
      <c r="C90" s="533"/>
      <c r="D90" s="525"/>
      <c r="E90" s="560"/>
      <c r="F90" s="344"/>
      <c r="G90" s="525"/>
      <c r="H90" s="345"/>
      <c r="I90" s="513"/>
      <c r="J90" s="539"/>
      <c r="K90" s="539"/>
      <c r="L90" s="539"/>
      <c r="M90" s="539"/>
      <c r="N90" s="513"/>
      <c r="O90" s="513"/>
      <c r="P90" s="516"/>
      <c r="Q90" s="513"/>
      <c r="R90" s="516"/>
      <c r="S90" s="564"/>
      <c r="T90" s="395">
        <v>2</v>
      </c>
      <c r="U90" s="375" t="s">
        <v>920</v>
      </c>
      <c r="V90" s="377" t="s">
        <v>913</v>
      </c>
      <c r="W90" s="280" t="s">
        <v>91</v>
      </c>
      <c r="X90" s="218" t="s">
        <v>92</v>
      </c>
      <c r="Y90" s="354" t="s">
        <v>95</v>
      </c>
      <c r="Z90" s="354" t="s">
        <v>94</v>
      </c>
      <c r="AA90" s="423">
        <v>0.3</v>
      </c>
      <c r="AB90" s="354" t="s">
        <v>106</v>
      </c>
      <c r="AC90" s="354" t="s">
        <v>107</v>
      </c>
      <c r="AD90" s="354" t="s">
        <v>108</v>
      </c>
      <c r="AE90" s="423">
        <v>8.3999999999999991E-2</v>
      </c>
      <c r="AF90" s="354" t="s">
        <v>57</v>
      </c>
      <c r="AG90" s="423">
        <v>0.8</v>
      </c>
      <c r="AH90" s="354" t="s">
        <v>97</v>
      </c>
      <c r="AI90" s="519"/>
      <c r="AJ90" s="545"/>
      <c r="AK90" s="409">
        <v>2</v>
      </c>
      <c r="AL90" s="506"/>
      <c r="AM90" s="507"/>
      <c r="AN90" s="507"/>
      <c r="AO90" s="507"/>
      <c r="AP90" s="508"/>
      <c r="AQ90" s="506"/>
      <c r="AR90" s="508"/>
      <c r="AS90" s="133"/>
      <c r="AT90" s="438"/>
      <c r="CQ90" s="219"/>
      <c r="CR90" s="219"/>
      <c r="CS90" s="219"/>
      <c r="CT90" s="219"/>
      <c r="CU90" s="151"/>
      <c r="CV90" s="219"/>
      <c r="CW90" s="219"/>
      <c r="CX90" s="219"/>
      <c r="CY90" s="141"/>
      <c r="CZ90" s="307"/>
      <c r="DA90" s="13"/>
      <c r="DB90" s="307"/>
      <c r="DC90" s="307"/>
      <c r="DD90" s="315"/>
      <c r="DE90" s="119"/>
      <c r="DF90" s="310"/>
      <c r="DG90" s="310"/>
      <c r="DH90" s="310"/>
      <c r="DI90" s="310"/>
      <c r="DJ90" s="310"/>
      <c r="DK90" s="310"/>
      <c r="DL90" s="310"/>
      <c r="DM90" s="227"/>
      <c r="DN90" s="122"/>
    </row>
    <row r="91" spans="1:118" ht="170.25" hidden="1" customHeight="1" thickBot="1" x14ac:dyDescent="0.3">
      <c r="A91" s="528"/>
      <c r="B91" s="510"/>
      <c r="C91" s="533"/>
      <c r="D91" s="525"/>
      <c r="E91" s="560"/>
      <c r="F91" s="344"/>
      <c r="G91" s="525"/>
      <c r="H91" s="345"/>
      <c r="I91" s="513"/>
      <c r="J91" s="539"/>
      <c r="K91" s="539"/>
      <c r="L91" s="539"/>
      <c r="M91" s="539"/>
      <c r="N91" s="513"/>
      <c r="O91" s="513"/>
      <c r="P91" s="516"/>
      <c r="Q91" s="513"/>
      <c r="R91" s="516"/>
      <c r="S91" s="564"/>
      <c r="T91" s="395">
        <v>3</v>
      </c>
      <c r="U91" s="375" t="s">
        <v>921</v>
      </c>
      <c r="V91" s="391" t="s">
        <v>914</v>
      </c>
      <c r="W91" s="272" t="s">
        <v>91</v>
      </c>
      <c r="X91" s="217" t="s">
        <v>92</v>
      </c>
      <c r="Y91" s="353" t="s">
        <v>95</v>
      </c>
      <c r="Z91" s="353" t="s">
        <v>94</v>
      </c>
      <c r="AA91" s="421">
        <v>0.3</v>
      </c>
      <c r="AB91" s="353" t="s">
        <v>106</v>
      </c>
      <c r="AC91" s="353" t="s">
        <v>107</v>
      </c>
      <c r="AD91" s="353" t="s">
        <v>108</v>
      </c>
      <c r="AE91" s="421">
        <v>5.8799999999999991E-2</v>
      </c>
      <c r="AF91" s="353" t="s">
        <v>57</v>
      </c>
      <c r="AG91" s="421">
        <v>0.8</v>
      </c>
      <c r="AH91" s="353" t="s">
        <v>97</v>
      </c>
      <c r="AI91" s="519"/>
      <c r="AJ91" s="545"/>
      <c r="AK91" s="409">
        <v>3</v>
      </c>
      <c r="AL91" s="506"/>
      <c r="AM91" s="507"/>
      <c r="AN91" s="507"/>
      <c r="AO91" s="507"/>
      <c r="AP91" s="508"/>
      <c r="AQ91" s="506"/>
      <c r="AR91" s="508"/>
      <c r="AS91" s="133"/>
      <c r="AT91" s="438"/>
      <c r="CQ91" s="194"/>
      <c r="CR91" s="194"/>
      <c r="CS91" s="194"/>
      <c r="CT91" s="194"/>
      <c r="CU91" s="149"/>
      <c r="CV91" s="194"/>
      <c r="CW91" s="194"/>
      <c r="CX91" s="194"/>
      <c r="CY91" s="137"/>
      <c r="CZ91" s="303"/>
      <c r="DA91" s="71"/>
      <c r="DB91" s="303"/>
      <c r="DC91" s="303"/>
      <c r="DD91" s="313"/>
      <c r="DE91" s="57"/>
      <c r="DF91" s="299"/>
      <c r="DG91" s="299"/>
      <c r="DH91" s="299"/>
      <c r="DI91" s="299"/>
      <c r="DJ91" s="299"/>
      <c r="DK91" s="299"/>
      <c r="DL91" s="299"/>
      <c r="DM91" s="228"/>
      <c r="DN91" s="75"/>
    </row>
    <row r="92" spans="1:118" ht="15" hidden="1" customHeight="1" thickBot="1" x14ac:dyDescent="0.3">
      <c r="A92" s="528"/>
      <c r="B92" s="510"/>
      <c r="C92" s="533"/>
      <c r="D92" s="525"/>
      <c r="E92" s="560"/>
      <c r="F92" s="344"/>
      <c r="G92" s="525"/>
      <c r="H92" s="345"/>
      <c r="I92" s="513"/>
      <c r="J92" s="539"/>
      <c r="K92" s="539"/>
      <c r="L92" s="539"/>
      <c r="M92" s="539"/>
      <c r="N92" s="513"/>
      <c r="O92" s="513"/>
      <c r="P92" s="516"/>
      <c r="Q92" s="513"/>
      <c r="R92" s="516"/>
      <c r="S92" s="564"/>
      <c r="T92" s="194">
        <v>4</v>
      </c>
      <c r="U92" s="375">
        <v>0</v>
      </c>
      <c r="V92" s="377" t="s">
        <v>661</v>
      </c>
      <c r="W92" s="280" t="s">
        <v>92</v>
      </c>
      <c r="X92" s="218" t="s">
        <v>92</v>
      </c>
      <c r="Y92" s="354">
        <v>0</v>
      </c>
      <c r="Z92" s="354">
        <v>0</v>
      </c>
      <c r="AA92" s="423">
        <v>0</v>
      </c>
      <c r="AB92" s="354">
        <v>0</v>
      </c>
      <c r="AC92" s="354">
        <v>0</v>
      </c>
      <c r="AD92" s="354">
        <v>0</v>
      </c>
      <c r="AE92" s="423">
        <v>5.8799999999999991E-2</v>
      </c>
      <c r="AF92" s="354" t="s">
        <v>57</v>
      </c>
      <c r="AG92" s="423">
        <v>0.8</v>
      </c>
      <c r="AH92" s="354" t="s">
        <v>97</v>
      </c>
      <c r="AI92" s="519"/>
      <c r="AJ92" s="545"/>
      <c r="AK92" s="37"/>
      <c r="AL92" s="443"/>
      <c r="AM92" s="443"/>
      <c r="AN92" s="443"/>
      <c r="AO92" s="443"/>
      <c r="AP92" s="443"/>
      <c r="AQ92" s="443"/>
      <c r="AR92" s="443"/>
      <c r="AS92" s="443"/>
      <c r="AT92" s="443"/>
      <c r="CQ92" s="194"/>
      <c r="CR92" s="194"/>
      <c r="CS92" s="194"/>
      <c r="CT92" s="194"/>
      <c r="CU92" s="149"/>
      <c r="CV92" s="194"/>
      <c r="CW92" s="194"/>
      <c r="CX92" s="194"/>
      <c r="CY92" s="137"/>
      <c r="CZ92" s="303"/>
      <c r="DA92" s="71"/>
      <c r="DB92" s="303"/>
      <c r="DC92" s="303"/>
      <c r="DD92" s="313"/>
      <c r="DE92" s="57"/>
      <c r="DF92" s="299"/>
      <c r="DG92" s="299"/>
      <c r="DH92" s="299"/>
      <c r="DI92" s="299"/>
      <c r="DJ92" s="299"/>
      <c r="DK92" s="299"/>
      <c r="DL92" s="299"/>
      <c r="DM92" s="228"/>
      <c r="DN92" s="75"/>
    </row>
    <row r="93" spans="1:118" ht="44.25" hidden="1" customHeight="1" thickBot="1" x14ac:dyDescent="0.3">
      <c r="A93" s="529"/>
      <c r="B93" s="511"/>
      <c r="C93" s="561"/>
      <c r="D93" s="531"/>
      <c r="E93" s="562"/>
      <c r="F93" s="344"/>
      <c r="G93" s="531"/>
      <c r="H93" s="345"/>
      <c r="I93" s="514"/>
      <c r="J93" s="540"/>
      <c r="K93" s="540"/>
      <c r="L93" s="540"/>
      <c r="M93" s="540"/>
      <c r="N93" s="514"/>
      <c r="O93" s="514"/>
      <c r="P93" s="517"/>
      <c r="Q93" s="514"/>
      <c r="R93" s="517"/>
      <c r="S93" s="565"/>
      <c r="T93" s="194">
        <v>5</v>
      </c>
      <c r="U93" s="375">
        <v>0</v>
      </c>
      <c r="V93" s="391" t="s">
        <v>661</v>
      </c>
      <c r="W93" s="272" t="s">
        <v>92</v>
      </c>
      <c r="X93" s="217" t="s">
        <v>92</v>
      </c>
      <c r="Y93" s="353">
        <v>0</v>
      </c>
      <c r="Z93" s="353">
        <v>0</v>
      </c>
      <c r="AA93" s="421">
        <v>0</v>
      </c>
      <c r="AB93" s="353">
        <v>0</v>
      </c>
      <c r="AC93" s="353">
        <v>0</v>
      </c>
      <c r="AD93" s="353">
        <v>0</v>
      </c>
      <c r="AE93" s="421">
        <v>5.8799999999999991E-2</v>
      </c>
      <c r="AF93" s="353" t="s">
        <v>57</v>
      </c>
      <c r="AG93" s="421">
        <v>0.8</v>
      </c>
      <c r="AH93" s="353" t="s">
        <v>97</v>
      </c>
      <c r="AI93" s="543"/>
      <c r="AJ93" s="546"/>
      <c r="AK93" s="37"/>
      <c r="AL93" s="443"/>
      <c r="AM93" s="443"/>
      <c r="AN93" s="443"/>
      <c r="AO93" s="443"/>
      <c r="AP93" s="443"/>
      <c r="AQ93" s="443"/>
      <c r="AR93" s="443"/>
      <c r="AS93" s="443"/>
      <c r="AT93" s="443"/>
      <c r="CQ93" s="194"/>
      <c r="CR93" s="194"/>
      <c r="CS93" s="194"/>
      <c r="CT93" s="194"/>
      <c r="CU93" s="149"/>
      <c r="CV93" s="194"/>
      <c r="CW93" s="194"/>
      <c r="CX93" s="194"/>
      <c r="CY93" s="137"/>
      <c r="CZ93" s="303"/>
      <c r="DA93" s="71"/>
      <c r="DB93" s="303"/>
      <c r="DC93" s="303"/>
      <c r="DD93" s="313"/>
      <c r="DE93" s="57"/>
      <c r="DF93" s="299"/>
      <c r="DG93" s="299"/>
      <c r="DH93" s="299"/>
      <c r="DI93" s="299"/>
      <c r="DJ93" s="299"/>
      <c r="DK93" s="299"/>
      <c r="DL93" s="299"/>
      <c r="DM93" s="228"/>
      <c r="DN93" s="75"/>
    </row>
    <row r="94" spans="1:118" ht="79.5" customHeight="1" thickBot="1" x14ac:dyDescent="0.3">
      <c r="A94" s="527">
        <v>19</v>
      </c>
      <c r="B94" s="509" t="s">
        <v>1051</v>
      </c>
      <c r="C94" s="532" t="s">
        <v>924</v>
      </c>
      <c r="D94" s="524" t="s">
        <v>646</v>
      </c>
      <c r="E94" s="559" t="s">
        <v>157</v>
      </c>
      <c r="F94" s="344"/>
      <c r="G94" s="524" t="s">
        <v>923</v>
      </c>
      <c r="H94" s="345"/>
      <c r="I94" s="512" t="s">
        <v>90</v>
      </c>
      <c r="J94" s="538" t="s">
        <v>925</v>
      </c>
      <c r="K94" s="538" t="s">
        <v>926</v>
      </c>
      <c r="L94" s="538" t="s">
        <v>927</v>
      </c>
      <c r="M94" s="538" t="s">
        <v>928</v>
      </c>
      <c r="N94" s="512">
        <v>365</v>
      </c>
      <c r="O94" s="512" t="s">
        <v>55</v>
      </c>
      <c r="P94" s="515">
        <v>0.6</v>
      </c>
      <c r="Q94" s="512" t="s">
        <v>60</v>
      </c>
      <c r="R94" s="515">
        <v>0.6</v>
      </c>
      <c r="S94" s="512" t="s">
        <v>60</v>
      </c>
      <c r="T94" s="395">
        <v>1</v>
      </c>
      <c r="U94" s="375" t="s">
        <v>1004</v>
      </c>
      <c r="V94" s="375" t="s">
        <v>1006</v>
      </c>
      <c r="W94" s="272" t="s">
        <v>91</v>
      </c>
      <c r="X94" s="217" t="s">
        <v>92</v>
      </c>
      <c r="Y94" s="353" t="s">
        <v>93</v>
      </c>
      <c r="Z94" s="353" t="s">
        <v>94</v>
      </c>
      <c r="AA94" s="421">
        <v>0.4</v>
      </c>
      <c r="AB94" s="353" t="s">
        <v>106</v>
      </c>
      <c r="AC94" s="353" t="s">
        <v>107</v>
      </c>
      <c r="AD94" s="353" t="s">
        <v>108</v>
      </c>
      <c r="AE94" s="421">
        <v>0.36</v>
      </c>
      <c r="AF94" s="353" t="s">
        <v>56</v>
      </c>
      <c r="AG94" s="421">
        <v>0.6</v>
      </c>
      <c r="AH94" s="353" t="s">
        <v>60</v>
      </c>
      <c r="AI94" s="518" t="s">
        <v>60</v>
      </c>
      <c r="AJ94" s="544" t="s">
        <v>80</v>
      </c>
      <c r="AK94" s="37">
        <v>1</v>
      </c>
      <c r="AL94" s="547" t="s">
        <v>1008</v>
      </c>
      <c r="AM94" s="548"/>
      <c r="AN94" s="548"/>
      <c r="AO94" s="548"/>
      <c r="AP94" s="549"/>
      <c r="AQ94" s="506" t="s">
        <v>1009</v>
      </c>
      <c r="AR94" s="508"/>
      <c r="AS94" s="133" t="s">
        <v>778</v>
      </c>
      <c r="AT94" s="438" t="s">
        <v>1010</v>
      </c>
      <c r="CQ94" s="212"/>
      <c r="CR94" s="212"/>
      <c r="CS94" s="212"/>
      <c r="CT94" s="212"/>
      <c r="CU94" s="152"/>
      <c r="CV94" s="212"/>
      <c r="CW94" s="212"/>
      <c r="CX94" s="212"/>
      <c r="CY94" s="138"/>
      <c r="CZ94" s="308"/>
      <c r="DA94" s="17"/>
      <c r="DB94" s="308"/>
      <c r="DC94" s="308"/>
      <c r="DD94" s="316"/>
      <c r="DE94" s="115"/>
      <c r="DF94" s="311"/>
      <c r="DG94" s="311"/>
      <c r="DH94" s="311"/>
      <c r="DI94" s="311"/>
      <c r="DJ94" s="311"/>
      <c r="DK94" s="311"/>
      <c r="DL94" s="311"/>
      <c r="DM94" s="250"/>
      <c r="DN94" s="117"/>
    </row>
    <row r="95" spans="1:118" ht="79.5" hidden="1" customHeight="1" thickBot="1" x14ac:dyDescent="0.3">
      <c r="A95" s="528"/>
      <c r="B95" s="510"/>
      <c r="C95" s="533"/>
      <c r="D95" s="525"/>
      <c r="E95" s="560"/>
      <c r="F95" s="344"/>
      <c r="G95" s="525"/>
      <c r="H95" s="345"/>
      <c r="I95" s="513"/>
      <c r="J95" s="539"/>
      <c r="K95" s="539"/>
      <c r="L95" s="539"/>
      <c r="M95" s="539"/>
      <c r="N95" s="513"/>
      <c r="O95" s="513"/>
      <c r="P95" s="516"/>
      <c r="Q95" s="513"/>
      <c r="R95" s="516"/>
      <c r="S95" s="513"/>
      <c r="T95" s="395">
        <v>2</v>
      </c>
      <c r="U95" s="375" t="s">
        <v>1005</v>
      </c>
      <c r="V95" s="375" t="s">
        <v>1007</v>
      </c>
      <c r="W95" s="280" t="s">
        <v>91</v>
      </c>
      <c r="X95" s="218" t="s">
        <v>92</v>
      </c>
      <c r="Y95" s="354" t="s">
        <v>93</v>
      </c>
      <c r="Z95" s="354" t="s">
        <v>94</v>
      </c>
      <c r="AA95" s="423">
        <v>0.4</v>
      </c>
      <c r="AB95" s="354" t="s">
        <v>106</v>
      </c>
      <c r="AC95" s="354" t="s">
        <v>107</v>
      </c>
      <c r="AD95" s="354" t="s">
        <v>108</v>
      </c>
      <c r="AE95" s="423">
        <v>0.216</v>
      </c>
      <c r="AF95" s="354" t="s">
        <v>56</v>
      </c>
      <c r="AG95" s="423">
        <v>0.6</v>
      </c>
      <c r="AH95" s="354" t="s">
        <v>60</v>
      </c>
      <c r="AI95" s="519"/>
      <c r="AJ95" s="545"/>
      <c r="AK95" s="37"/>
      <c r="AL95" s="506"/>
      <c r="AM95" s="507"/>
      <c r="AN95" s="507"/>
      <c r="AO95" s="507"/>
      <c r="AP95" s="508"/>
      <c r="AQ95" s="506"/>
      <c r="AR95" s="508"/>
      <c r="AS95" s="133"/>
      <c r="AT95" s="438"/>
      <c r="CQ95" s="217"/>
      <c r="CR95" s="217"/>
      <c r="CS95" s="217"/>
      <c r="CT95" s="217"/>
      <c r="CU95" s="148"/>
      <c r="CV95" s="217"/>
      <c r="CW95" s="217"/>
      <c r="CX95" s="217"/>
      <c r="CY95" s="139"/>
      <c r="CZ95" s="302"/>
      <c r="DA95" s="72"/>
      <c r="DB95" s="302"/>
      <c r="DC95" s="302"/>
      <c r="DD95" s="312"/>
      <c r="DE95" s="2"/>
      <c r="DF95" s="305"/>
      <c r="DG95" s="305"/>
      <c r="DH95" s="305"/>
      <c r="DI95" s="305"/>
      <c r="DJ95" s="305"/>
      <c r="DK95" s="305"/>
      <c r="DL95" s="305"/>
      <c r="DM95" s="259"/>
      <c r="DN95" s="260"/>
    </row>
    <row r="96" spans="1:118" ht="15" hidden="1" customHeight="1" thickBot="1" x14ac:dyDescent="0.3">
      <c r="A96" s="528"/>
      <c r="B96" s="510"/>
      <c r="C96" s="533"/>
      <c r="D96" s="525"/>
      <c r="E96" s="560"/>
      <c r="F96" s="344"/>
      <c r="G96" s="525"/>
      <c r="H96" s="345"/>
      <c r="I96" s="513"/>
      <c r="J96" s="539"/>
      <c r="K96" s="539"/>
      <c r="L96" s="539"/>
      <c r="M96" s="539"/>
      <c r="N96" s="513"/>
      <c r="O96" s="513"/>
      <c r="P96" s="516"/>
      <c r="Q96" s="513"/>
      <c r="R96" s="516"/>
      <c r="S96" s="513"/>
      <c r="T96" s="395">
        <v>3</v>
      </c>
      <c r="U96" s="375"/>
      <c r="V96" s="375"/>
      <c r="W96" s="272" t="s">
        <v>92</v>
      </c>
      <c r="X96" s="217" t="s">
        <v>92</v>
      </c>
      <c r="Y96" s="353">
        <v>0</v>
      </c>
      <c r="Z96" s="353">
        <v>0</v>
      </c>
      <c r="AA96" s="421">
        <v>0</v>
      </c>
      <c r="AB96" s="353">
        <v>0</v>
      </c>
      <c r="AC96" s="353">
        <v>0</v>
      </c>
      <c r="AD96" s="353">
        <v>0</v>
      </c>
      <c r="AE96" s="421">
        <v>0.216</v>
      </c>
      <c r="AF96" s="353" t="s">
        <v>56</v>
      </c>
      <c r="AG96" s="421">
        <v>0.6</v>
      </c>
      <c r="AH96" s="353" t="s">
        <v>60</v>
      </c>
      <c r="AI96" s="519"/>
      <c r="AJ96" s="545"/>
      <c r="AK96" s="37"/>
      <c r="AL96" s="443"/>
      <c r="AM96" s="443"/>
      <c r="AN96" s="443"/>
      <c r="AO96" s="443"/>
      <c r="AP96" s="443"/>
      <c r="AQ96" s="443"/>
      <c r="AR96" s="443"/>
      <c r="AS96" s="443"/>
      <c r="AT96" s="443"/>
      <c r="CQ96" s="194"/>
      <c r="CR96" s="194"/>
      <c r="CS96" s="194"/>
      <c r="CT96" s="194"/>
      <c r="CU96" s="149"/>
      <c r="CV96" s="194"/>
      <c r="CW96" s="194"/>
      <c r="CX96" s="194"/>
      <c r="CY96" s="137"/>
      <c r="CZ96" s="303"/>
      <c r="DA96" s="71"/>
      <c r="DB96" s="303"/>
      <c r="DC96" s="303"/>
      <c r="DD96" s="313"/>
      <c r="DE96" s="5"/>
      <c r="DF96" s="299"/>
      <c r="DG96" s="299"/>
      <c r="DH96" s="299"/>
      <c r="DI96" s="299"/>
      <c r="DJ96" s="299"/>
      <c r="DK96" s="299"/>
      <c r="DL96" s="299"/>
      <c r="DM96" s="77"/>
      <c r="DN96" s="8"/>
    </row>
    <row r="97" spans="1:118" ht="15" hidden="1" customHeight="1" thickBot="1" x14ac:dyDescent="0.3">
      <c r="A97" s="528"/>
      <c r="B97" s="510"/>
      <c r="C97" s="533"/>
      <c r="D97" s="525"/>
      <c r="E97" s="560"/>
      <c r="F97" s="344"/>
      <c r="G97" s="525"/>
      <c r="H97" s="345"/>
      <c r="I97" s="513"/>
      <c r="J97" s="539"/>
      <c r="K97" s="539"/>
      <c r="L97" s="539"/>
      <c r="M97" s="539"/>
      <c r="N97" s="513"/>
      <c r="O97" s="513"/>
      <c r="P97" s="516"/>
      <c r="Q97" s="513"/>
      <c r="R97" s="516"/>
      <c r="S97" s="513"/>
      <c r="T97" s="395">
        <v>4</v>
      </c>
      <c r="U97" s="375"/>
      <c r="V97" s="375"/>
      <c r="W97" s="280" t="s">
        <v>92</v>
      </c>
      <c r="X97" s="218" t="s">
        <v>92</v>
      </c>
      <c r="Y97" s="354">
        <v>0</v>
      </c>
      <c r="Z97" s="354">
        <v>0</v>
      </c>
      <c r="AA97" s="423">
        <v>0</v>
      </c>
      <c r="AB97" s="354">
        <v>0</v>
      </c>
      <c r="AC97" s="354">
        <v>0</v>
      </c>
      <c r="AD97" s="354">
        <v>0</v>
      </c>
      <c r="AE97" s="423">
        <v>0.216</v>
      </c>
      <c r="AF97" s="354" t="s">
        <v>56</v>
      </c>
      <c r="AG97" s="423">
        <v>0.6</v>
      </c>
      <c r="AH97" s="354" t="s">
        <v>60</v>
      </c>
      <c r="AI97" s="519"/>
      <c r="AJ97" s="545"/>
      <c r="AK97" s="37"/>
      <c r="AL97" s="443"/>
      <c r="AM97" s="443"/>
      <c r="AN97" s="443"/>
      <c r="AO97" s="443"/>
      <c r="AP97" s="443"/>
      <c r="AQ97" s="443"/>
      <c r="AR97" s="443"/>
      <c r="AS97" s="443"/>
      <c r="AT97" s="443"/>
      <c r="CQ97" s="194"/>
      <c r="CR97" s="194"/>
      <c r="CS97" s="194"/>
      <c r="CT97" s="194"/>
      <c r="CU97" s="149"/>
      <c r="CV97" s="194"/>
      <c r="CW97" s="194"/>
      <c r="CX97" s="194"/>
      <c r="CY97" s="137"/>
      <c r="CZ97" s="303"/>
      <c r="DA97" s="71"/>
      <c r="DB97" s="303"/>
      <c r="DC97" s="303"/>
      <c r="DD97" s="313"/>
      <c r="DE97" s="5"/>
      <c r="DF97" s="299"/>
      <c r="DG97" s="299"/>
      <c r="DH97" s="299"/>
      <c r="DI97" s="299"/>
      <c r="DJ97" s="299"/>
      <c r="DK97" s="299"/>
      <c r="DL97" s="299"/>
      <c r="DM97" s="77"/>
      <c r="DN97" s="8"/>
    </row>
    <row r="98" spans="1:118" ht="15.75" hidden="1" customHeight="1" thickBot="1" x14ac:dyDescent="0.3">
      <c r="A98" s="529"/>
      <c r="B98" s="511"/>
      <c r="C98" s="561"/>
      <c r="D98" s="531"/>
      <c r="E98" s="562"/>
      <c r="F98" s="344"/>
      <c r="G98" s="531"/>
      <c r="H98" s="345"/>
      <c r="I98" s="514"/>
      <c r="J98" s="540"/>
      <c r="K98" s="540"/>
      <c r="L98" s="540"/>
      <c r="M98" s="540"/>
      <c r="N98" s="514"/>
      <c r="O98" s="514"/>
      <c r="P98" s="517"/>
      <c r="Q98" s="514"/>
      <c r="R98" s="517"/>
      <c r="S98" s="514"/>
      <c r="T98" s="395">
        <v>5</v>
      </c>
      <c r="U98" s="375"/>
      <c r="V98" s="375"/>
      <c r="W98" s="272" t="s">
        <v>92</v>
      </c>
      <c r="X98" s="217" t="s">
        <v>92</v>
      </c>
      <c r="Y98" s="353">
        <v>0</v>
      </c>
      <c r="Z98" s="353">
        <v>0</v>
      </c>
      <c r="AA98" s="421">
        <v>0</v>
      </c>
      <c r="AB98" s="353">
        <v>0</v>
      </c>
      <c r="AC98" s="353">
        <v>0</v>
      </c>
      <c r="AD98" s="353">
        <v>0</v>
      </c>
      <c r="AE98" s="421">
        <v>0.216</v>
      </c>
      <c r="AF98" s="353" t="s">
        <v>56</v>
      </c>
      <c r="AG98" s="421">
        <v>0.6</v>
      </c>
      <c r="AH98" s="353" t="s">
        <v>60</v>
      </c>
      <c r="AI98" s="543"/>
      <c r="AJ98" s="546"/>
      <c r="AK98" s="37"/>
      <c r="AL98" s="443"/>
      <c r="AM98" s="443"/>
      <c r="AN98" s="443"/>
      <c r="AO98" s="443"/>
      <c r="AP98" s="443"/>
      <c r="AQ98" s="443"/>
      <c r="AR98" s="443"/>
      <c r="AS98" s="443"/>
      <c r="AT98" s="443"/>
      <c r="CQ98" s="194"/>
      <c r="CR98" s="194"/>
      <c r="CS98" s="194"/>
      <c r="CT98" s="194"/>
      <c r="CU98" s="149"/>
      <c r="CV98" s="194"/>
      <c r="CW98" s="194"/>
      <c r="CX98" s="194"/>
      <c r="CY98" s="137"/>
      <c r="CZ98" s="303"/>
      <c r="DA98" s="71"/>
      <c r="DB98" s="303"/>
      <c r="DC98" s="303"/>
      <c r="DD98" s="313"/>
      <c r="DE98" s="5"/>
      <c r="DF98" s="299"/>
      <c r="DG98" s="299"/>
      <c r="DH98" s="299"/>
      <c r="DI98" s="299"/>
      <c r="DJ98" s="299"/>
      <c r="DK98" s="299"/>
      <c r="DL98" s="299"/>
      <c r="DM98" s="77"/>
      <c r="DN98" s="8"/>
    </row>
    <row r="99" spans="1:118" ht="105" customHeight="1" thickBot="1" x14ac:dyDescent="0.3">
      <c r="A99" s="527">
        <v>20</v>
      </c>
      <c r="B99" s="509" t="s">
        <v>974</v>
      </c>
      <c r="C99" s="532" t="s">
        <v>930</v>
      </c>
      <c r="D99" s="524" t="s">
        <v>566</v>
      </c>
      <c r="E99" s="559" t="s">
        <v>157</v>
      </c>
      <c r="F99" s="344"/>
      <c r="G99" s="524" t="s">
        <v>929</v>
      </c>
      <c r="H99" s="345"/>
      <c r="I99" s="512" t="s">
        <v>84</v>
      </c>
      <c r="J99" s="538" t="s">
        <v>147</v>
      </c>
      <c r="K99" s="538" t="s">
        <v>932</v>
      </c>
      <c r="L99" s="538" t="s">
        <v>933</v>
      </c>
      <c r="M99" s="538" t="s">
        <v>88</v>
      </c>
      <c r="N99" s="512">
        <v>102000</v>
      </c>
      <c r="O99" s="512" t="s">
        <v>148</v>
      </c>
      <c r="P99" s="515">
        <v>1</v>
      </c>
      <c r="Q99" s="512" t="s">
        <v>60</v>
      </c>
      <c r="R99" s="515">
        <v>0.6</v>
      </c>
      <c r="S99" s="512" t="s">
        <v>98</v>
      </c>
      <c r="T99" s="395">
        <v>1</v>
      </c>
      <c r="U99" s="379" t="s">
        <v>149</v>
      </c>
      <c r="V99" s="391" t="s">
        <v>934</v>
      </c>
      <c r="W99" s="272" t="s">
        <v>91</v>
      </c>
      <c r="X99" s="217" t="s">
        <v>92</v>
      </c>
      <c r="Y99" s="353" t="s">
        <v>93</v>
      </c>
      <c r="Z99" s="353" t="s">
        <v>94</v>
      </c>
      <c r="AA99" s="421">
        <v>0.4</v>
      </c>
      <c r="AB99" s="353" t="s">
        <v>117</v>
      </c>
      <c r="AC99" s="353" t="s">
        <v>107</v>
      </c>
      <c r="AD99" s="353" t="s">
        <v>108</v>
      </c>
      <c r="AE99" s="421">
        <v>0.6</v>
      </c>
      <c r="AF99" s="353" t="s">
        <v>55</v>
      </c>
      <c r="AG99" s="421">
        <v>0.6</v>
      </c>
      <c r="AH99" s="353" t="s">
        <v>60</v>
      </c>
      <c r="AI99" s="518" t="s">
        <v>60</v>
      </c>
      <c r="AJ99" s="544" t="s">
        <v>80</v>
      </c>
      <c r="AK99" s="37">
        <v>1</v>
      </c>
      <c r="AL99" s="506" t="s">
        <v>935</v>
      </c>
      <c r="AM99" s="507"/>
      <c r="AN99" s="507"/>
      <c r="AO99" s="507"/>
      <c r="AP99" s="508"/>
      <c r="AQ99" s="506" t="s">
        <v>936</v>
      </c>
      <c r="AR99" s="508"/>
      <c r="AS99" s="133" t="s">
        <v>950</v>
      </c>
      <c r="AT99" s="438" t="s">
        <v>843</v>
      </c>
      <c r="CQ99" s="218"/>
      <c r="CR99" s="218"/>
      <c r="CS99" s="218"/>
      <c r="CT99" s="218"/>
      <c r="CU99" s="150"/>
      <c r="CV99" s="218"/>
      <c r="CW99" s="218"/>
      <c r="CX99" s="218"/>
      <c r="CY99" s="140"/>
      <c r="CZ99" s="304"/>
      <c r="DA99" s="73"/>
      <c r="DB99" s="304"/>
      <c r="DC99" s="304"/>
      <c r="DD99" s="314"/>
      <c r="DE99" s="9"/>
      <c r="DF99" s="300"/>
      <c r="DG99" s="300"/>
      <c r="DH99" s="300"/>
      <c r="DI99" s="300"/>
      <c r="DJ99" s="300"/>
      <c r="DK99" s="300"/>
      <c r="DL99" s="300"/>
      <c r="DM99" s="80"/>
      <c r="DN99" s="11"/>
    </row>
    <row r="100" spans="1:118" ht="192" hidden="1" customHeight="1" thickBot="1" x14ac:dyDescent="0.3">
      <c r="A100" s="528"/>
      <c r="B100" s="510"/>
      <c r="C100" s="533"/>
      <c r="D100" s="525"/>
      <c r="E100" s="560"/>
      <c r="F100" s="344"/>
      <c r="G100" s="525"/>
      <c r="H100" s="345"/>
      <c r="I100" s="513"/>
      <c r="J100" s="539"/>
      <c r="K100" s="539"/>
      <c r="L100" s="539"/>
      <c r="M100" s="539"/>
      <c r="N100" s="513"/>
      <c r="O100" s="513"/>
      <c r="P100" s="516"/>
      <c r="Q100" s="513"/>
      <c r="R100" s="516"/>
      <c r="S100" s="513"/>
      <c r="T100" s="395">
        <v>2</v>
      </c>
      <c r="U100" s="375" t="s">
        <v>152</v>
      </c>
      <c r="V100" s="377" t="s">
        <v>937</v>
      </c>
      <c r="W100" s="280" t="s">
        <v>91</v>
      </c>
      <c r="X100" s="218" t="s">
        <v>92</v>
      </c>
      <c r="Y100" s="354" t="s">
        <v>95</v>
      </c>
      <c r="Z100" s="354" t="s">
        <v>94</v>
      </c>
      <c r="AA100" s="423">
        <v>0.3</v>
      </c>
      <c r="AB100" s="354" t="s">
        <v>106</v>
      </c>
      <c r="AC100" s="354" t="s">
        <v>107</v>
      </c>
      <c r="AD100" s="354" t="s">
        <v>108</v>
      </c>
      <c r="AE100" s="423">
        <v>0.42</v>
      </c>
      <c r="AF100" s="354" t="s">
        <v>55</v>
      </c>
      <c r="AG100" s="423">
        <v>0.6</v>
      </c>
      <c r="AH100" s="354" t="s">
        <v>60</v>
      </c>
      <c r="AI100" s="519"/>
      <c r="AJ100" s="545"/>
      <c r="AK100" s="37">
        <v>2</v>
      </c>
      <c r="AL100" s="506"/>
      <c r="AM100" s="507"/>
      <c r="AN100" s="507"/>
      <c r="AO100" s="507"/>
      <c r="AP100" s="508"/>
      <c r="AQ100" s="506"/>
      <c r="AR100" s="508"/>
      <c r="AS100" s="133"/>
      <c r="AT100" s="438"/>
      <c r="CQ100" s="219"/>
      <c r="CR100" s="219"/>
      <c r="CS100" s="219"/>
      <c r="CT100" s="219"/>
      <c r="CU100" s="151"/>
      <c r="CV100" s="219"/>
      <c r="CW100" s="219"/>
      <c r="CX100" s="219"/>
      <c r="CY100" s="141"/>
      <c r="CZ100" s="307"/>
      <c r="DA100" s="13"/>
      <c r="DB100" s="307"/>
      <c r="DC100" s="307"/>
      <c r="DD100" s="315"/>
      <c r="DE100" s="12"/>
      <c r="DF100" s="310"/>
      <c r="DG100" s="310"/>
      <c r="DH100" s="310"/>
      <c r="DI100" s="310"/>
      <c r="DJ100" s="310"/>
      <c r="DK100" s="310"/>
      <c r="DL100" s="310"/>
      <c r="DM100" s="237"/>
      <c r="DN100" s="19"/>
    </row>
    <row r="101" spans="1:118" ht="108" hidden="1" customHeight="1" thickBot="1" x14ac:dyDescent="0.3">
      <c r="A101" s="528"/>
      <c r="B101" s="510"/>
      <c r="C101" s="533"/>
      <c r="D101" s="525"/>
      <c r="E101" s="560"/>
      <c r="F101" s="344"/>
      <c r="G101" s="525"/>
      <c r="H101" s="345"/>
      <c r="I101" s="513"/>
      <c r="J101" s="539"/>
      <c r="K101" s="539"/>
      <c r="L101" s="539"/>
      <c r="M101" s="539"/>
      <c r="N101" s="513"/>
      <c r="O101" s="513"/>
      <c r="P101" s="516"/>
      <c r="Q101" s="513"/>
      <c r="R101" s="516"/>
      <c r="S101" s="513"/>
      <c r="T101" s="395">
        <v>3</v>
      </c>
      <c r="U101" s="375" t="s">
        <v>153</v>
      </c>
      <c r="V101" s="391" t="s">
        <v>938</v>
      </c>
      <c r="W101" s="272" t="s">
        <v>91</v>
      </c>
      <c r="X101" s="217" t="s">
        <v>92</v>
      </c>
      <c r="Y101" s="353" t="s">
        <v>93</v>
      </c>
      <c r="Z101" s="353" t="s">
        <v>94</v>
      </c>
      <c r="AA101" s="421">
        <v>0.4</v>
      </c>
      <c r="AB101" s="353" t="s">
        <v>106</v>
      </c>
      <c r="AC101" s="353" t="s">
        <v>107</v>
      </c>
      <c r="AD101" s="353" t="s">
        <v>108</v>
      </c>
      <c r="AE101" s="421">
        <v>0.252</v>
      </c>
      <c r="AF101" s="353" t="s">
        <v>56</v>
      </c>
      <c r="AG101" s="421">
        <v>0.6</v>
      </c>
      <c r="AH101" s="353" t="s">
        <v>60</v>
      </c>
      <c r="AI101" s="519"/>
      <c r="AJ101" s="545"/>
      <c r="AK101" s="37">
        <v>3</v>
      </c>
      <c r="AL101" s="506"/>
      <c r="AM101" s="507"/>
      <c r="AN101" s="507"/>
      <c r="AO101" s="507"/>
      <c r="AP101" s="508"/>
      <c r="AQ101" s="506"/>
      <c r="AR101" s="508"/>
      <c r="AS101" s="133"/>
      <c r="AT101" s="438"/>
      <c r="CQ101" s="194"/>
      <c r="CR101" s="194"/>
      <c r="CS101" s="194"/>
      <c r="CT101" s="194"/>
      <c r="CU101" s="149"/>
      <c r="CV101" s="194"/>
      <c r="CW101" s="194"/>
      <c r="CX101" s="194"/>
      <c r="CY101" s="137"/>
      <c r="CZ101" s="303"/>
      <c r="DA101" s="71"/>
      <c r="DB101" s="303"/>
      <c r="DC101" s="303"/>
      <c r="DD101" s="313"/>
      <c r="DE101" s="5"/>
      <c r="DF101" s="299"/>
      <c r="DG101" s="299"/>
      <c r="DH101" s="299"/>
      <c r="DI101" s="299"/>
      <c r="DJ101" s="299"/>
      <c r="DK101" s="299"/>
      <c r="DL101" s="299"/>
      <c r="DM101" s="77"/>
      <c r="DN101" s="8"/>
    </row>
    <row r="102" spans="1:118" ht="123" hidden="1" customHeight="1" thickBot="1" x14ac:dyDescent="0.3">
      <c r="A102" s="528"/>
      <c r="B102" s="510"/>
      <c r="C102" s="533"/>
      <c r="D102" s="525"/>
      <c r="E102" s="560"/>
      <c r="F102" s="344"/>
      <c r="G102" s="525"/>
      <c r="H102" s="345"/>
      <c r="I102" s="513"/>
      <c r="J102" s="539"/>
      <c r="K102" s="539"/>
      <c r="L102" s="539"/>
      <c r="M102" s="539"/>
      <c r="N102" s="513"/>
      <c r="O102" s="513"/>
      <c r="P102" s="516"/>
      <c r="Q102" s="513"/>
      <c r="R102" s="516"/>
      <c r="S102" s="513"/>
      <c r="T102" s="395">
        <v>4</v>
      </c>
      <c r="U102" s="375" t="s">
        <v>154</v>
      </c>
      <c r="V102" s="377" t="s">
        <v>939</v>
      </c>
      <c r="W102" s="280" t="s">
        <v>91</v>
      </c>
      <c r="X102" s="218" t="s">
        <v>92</v>
      </c>
      <c r="Y102" s="354" t="s">
        <v>93</v>
      </c>
      <c r="Z102" s="354" t="s">
        <v>94</v>
      </c>
      <c r="AA102" s="423">
        <v>0.4</v>
      </c>
      <c r="AB102" s="354" t="s">
        <v>106</v>
      </c>
      <c r="AC102" s="354" t="s">
        <v>107</v>
      </c>
      <c r="AD102" s="354" t="s">
        <v>108</v>
      </c>
      <c r="AE102" s="423">
        <v>0.1512</v>
      </c>
      <c r="AF102" s="354" t="s">
        <v>57</v>
      </c>
      <c r="AG102" s="423">
        <v>0.6</v>
      </c>
      <c r="AH102" s="354" t="s">
        <v>60</v>
      </c>
      <c r="AI102" s="519"/>
      <c r="AJ102" s="545"/>
      <c r="AK102" s="37">
        <v>4</v>
      </c>
      <c r="AL102" s="506"/>
      <c r="AM102" s="507"/>
      <c r="AN102" s="507"/>
      <c r="AO102" s="507"/>
      <c r="AP102" s="508"/>
      <c r="AQ102" s="506"/>
      <c r="AR102" s="508"/>
      <c r="AS102" s="133"/>
      <c r="AT102" s="438"/>
      <c r="CQ102" s="194"/>
      <c r="CR102" s="194"/>
      <c r="CS102" s="194"/>
      <c r="CT102" s="194"/>
      <c r="CU102" s="149"/>
      <c r="CV102" s="194"/>
      <c r="CW102" s="194"/>
      <c r="CX102" s="194"/>
      <c r="CY102" s="137"/>
      <c r="CZ102" s="303"/>
      <c r="DA102" s="71"/>
      <c r="DB102" s="303"/>
      <c r="DC102" s="303"/>
      <c r="DD102" s="313"/>
      <c r="DE102" s="5"/>
      <c r="DF102" s="299"/>
      <c r="DG102" s="299"/>
      <c r="DH102" s="299"/>
      <c r="DI102" s="299"/>
      <c r="DJ102" s="299"/>
      <c r="DK102" s="299"/>
      <c r="DL102" s="299"/>
      <c r="DM102" s="77"/>
      <c r="DN102" s="8"/>
    </row>
    <row r="103" spans="1:118" ht="93" hidden="1" customHeight="1" thickBot="1" x14ac:dyDescent="0.3">
      <c r="A103" s="529"/>
      <c r="B103" s="511"/>
      <c r="C103" s="561"/>
      <c r="D103" s="531"/>
      <c r="E103" s="562"/>
      <c r="F103" s="344"/>
      <c r="G103" s="531"/>
      <c r="H103" s="345"/>
      <c r="I103" s="514"/>
      <c r="J103" s="540"/>
      <c r="K103" s="540"/>
      <c r="L103" s="540"/>
      <c r="M103" s="540"/>
      <c r="N103" s="514"/>
      <c r="O103" s="514"/>
      <c r="P103" s="517"/>
      <c r="Q103" s="514"/>
      <c r="R103" s="517"/>
      <c r="S103" s="514"/>
      <c r="T103" s="395">
        <v>5</v>
      </c>
      <c r="U103" s="375" t="s">
        <v>155</v>
      </c>
      <c r="V103" s="391" t="s">
        <v>940</v>
      </c>
      <c r="W103" s="272" t="s">
        <v>91</v>
      </c>
      <c r="X103" s="217" t="s">
        <v>92</v>
      </c>
      <c r="Y103" s="353" t="s">
        <v>93</v>
      </c>
      <c r="Z103" s="353" t="s">
        <v>94</v>
      </c>
      <c r="AA103" s="421">
        <v>0.4</v>
      </c>
      <c r="AB103" s="353" t="s">
        <v>117</v>
      </c>
      <c r="AC103" s="353" t="s">
        <v>107</v>
      </c>
      <c r="AD103" s="353" t="s">
        <v>108</v>
      </c>
      <c r="AE103" s="421">
        <v>9.0719999999999995E-2</v>
      </c>
      <c r="AF103" s="353" t="s">
        <v>57</v>
      </c>
      <c r="AG103" s="421">
        <v>0.6</v>
      </c>
      <c r="AH103" s="353" t="s">
        <v>60</v>
      </c>
      <c r="AI103" s="543"/>
      <c r="AJ103" s="546"/>
      <c r="AK103" s="37">
        <v>5</v>
      </c>
      <c r="AL103" s="506"/>
      <c r="AM103" s="507"/>
      <c r="AN103" s="507"/>
      <c r="AO103" s="507"/>
      <c r="AP103" s="508"/>
      <c r="AQ103" s="506"/>
      <c r="AR103" s="508"/>
      <c r="AS103" s="133"/>
      <c r="AT103" s="438"/>
      <c r="CQ103" s="194"/>
      <c r="CR103" s="194"/>
      <c r="CS103" s="194"/>
      <c r="CT103" s="194"/>
      <c r="CU103" s="149"/>
      <c r="CV103" s="194"/>
      <c r="CW103" s="194"/>
      <c r="CX103" s="194"/>
      <c r="CY103" s="137"/>
      <c r="CZ103" s="303"/>
      <c r="DA103" s="71"/>
      <c r="DB103" s="303"/>
      <c r="DC103" s="303"/>
      <c r="DD103" s="313"/>
      <c r="DE103" s="5"/>
      <c r="DF103" s="299"/>
      <c r="DG103" s="299"/>
      <c r="DH103" s="299"/>
      <c r="DI103" s="299"/>
      <c r="DJ103" s="299"/>
      <c r="DK103" s="299"/>
      <c r="DL103" s="299"/>
      <c r="DM103" s="77"/>
      <c r="DN103" s="8"/>
    </row>
    <row r="104" spans="1:118" ht="100.5" customHeight="1" thickBot="1" x14ac:dyDescent="0.3">
      <c r="A104" s="527">
        <v>21</v>
      </c>
      <c r="B104" s="509" t="s">
        <v>974</v>
      </c>
      <c r="C104" s="532" t="s">
        <v>931</v>
      </c>
      <c r="D104" s="524" t="s">
        <v>566</v>
      </c>
      <c r="E104" s="559" t="s">
        <v>157</v>
      </c>
      <c r="F104" s="344"/>
      <c r="G104" s="524" t="s">
        <v>929</v>
      </c>
      <c r="H104" s="345"/>
      <c r="I104" s="512" t="s">
        <v>90</v>
      </c>
      <c r="J104" s="538" t="s">
        <v>189</v>
      </c>
      <c r="K104" s="538" t="s">
        <v>941</v>
      </c>
      <c r="L104" s="538" t="s">
        <v>942</v>
      </c>
      <c r="M104" s="538" t="s">
        <v>88</v>
      </c>
      <c r="N104" s="512">
        <v>43000</v>
      </c>
      <c r="O104" s="512" t="s">
        <v>148</v>
      </c>
      <c r="P104" s="515">
        <v>1</v>
      </c>
      <c r="Q104" s="512" t="s">
        <v>58</v>
      </c>
      <c r="R104" s="515">
        <v>0.2</v>
      </c>
      <c r="S104" s="512" t="s">
        <v>98</v>
      </c>
      <c r="T104" s="395">
        <v>1</v>
      </c>
      <c r="U104" s="379" t="s">
        <v>943</v>
      </c>
      <c r="V104" s="391" t="s">
        <v>944</v>
      </c>
      <c r="W104" s="272" t="s">
        <v>91</v>
      </c>
      <c r="X104" s="217" t="s">
        <v>92</v>
      </c>
      <c r="Y104" s="353" t="s">
        <v>95</v>
      </c>
      <c r="Z104" s="353" t="s">
        <v>94</v>
      </c>
      <c r="AA104" s="421">
        <v>0.3</v>
      </c>
      <c r="AB104" s="353" t="s">
        <v>106</v>
      </c>
      <c r="AC104" s="353" t="s">
        <v>107</v>
      </c>
      <c r="AD104" s="353" t="s">
        <v>108</v>
      </c>
      <c r="AE104" s="421">
        <v>0.7</v>
      </c>
      <c r="AF104" s="353" t="s">
        <v>54</v>
      </c>
      <c r="AG104" s="421">
        <v>0.2</v>
      </c>
      <c r="AH104" s="353" t="s">
        <v>58</v>
      </c>
      <c r="AI104" s="518" t="s">
        <v>199</v>
      </c>
      <c r="AJ104" s="544">
        <v>0</v>
      </c>
      <c r="AK104" s="37">
        <v>1</v>
      </c>
      <c r="AL104" s="506" t="s">
        <v>935</v>
      </c>
      <c r="AM104" s="507"/>
      <c r="AN104" s="507"/>
      <c r="AO104" s="507"/>
      <c r="AP104" s="508"/>
      <c r="AQ104" s="506" t="s">
        <v>949</v>
      </c>
      <c r="AR104" s="508"/>
      <c r="AS104" s="133" t="s">
        <v>950</v>
      </c>
      <c r="AT104" s="438" t="s">
        <v>843</v>
      </c>
      <c r="CQ104" s="212"/>
      <c r="CR104" s="212"/>
      <c r="CS104" s="212"/>
      <c r="CT104" s="212"/>
      <c r="CU104" s="152"/>
      <c r="CV104" s="212"/>
      <c r="CW104" s="212"/>
      <c r="CX104" s="212"/>
      <c r="CY104" s="138"/>
      <c r="CZ104" s="308"/>
      <c r="DA104" s="17"/>
      <c r="DB104" s="308"/>
      <c r="DC104" s="308"/>
      <c r="DD104" s="316"/>
      <c r="DE104" s="16"/>
      <c r="DF104" s="311"/>
      <c r="DG104" s="311"/>
      <c r="DH104" s="311"/>
      <c r="DI104" s="311"/>
      <c r="DJ104" s="311"/>
      <c r="DK104" s="311"/>
      <c r="DL104" s="311"/>
      <c r="DM104" s="78"/>
      <c r="DN104" s="18"/>
    </row>
    <row r="105" spans="1:118" ht="88.5" hidden="1" customHeight="1" thickBot="1" x14ac:dyDescent="0.3">
      <c r="A105" s="528"/>
      <c r="B105" s="510"/>
      <c r="C105" s="533"/>
      <c r="D105" s="525"/>
      <c r="E105" s="560"/>
      <c r="F105" s="344"/>
      <c r="G105" s="525"/>
      <c r="H105" s="345"/>
      <c r="I105" s="513"/>
      <c r="J105" s="539"/>
      <c r="K105" s="539"/>
      <c r="L105" s="539"/>
      <c r="M105" s="539"/>
      <c r="N105" s="513"/>
      <c r="O105" s="513"/>
      <c r="P105" s="516"/>
      <c r="Q105" s="513"/>
      <c r="R105" s="516"/>
      <c r="S105" s="513"/>
      <c r="T105" s="395">
        <v>2</v>
      </c>
      <c r="U105" s="375" t="s">
        <v>945</v>
      </c>
      <c r="V105" s="377" t="s">
        <v>944</v>
      </c>
      <c r="W105" s="280" t="s">
        <v>91</v>
      </c>
      <c r="X105" s="218" t="s">
        <v>92</v>
      </c>
      <c r="Y105" s="354" t="s">
        <v>95</v>
      </c>
      <c r="Z105" s="354" t="s">
        <v>94</v>
      </c>
      <c r="AA105" s="423">
        <v>0.3</v>
      </c>
      <c r="AB105" s="354" t="s">
        <v>106</v>
      </c>
      <c r="AC105" s="354" t="s">
        <v>107</v>
      </c>
      <c r="AD105" s="354" t="s">
        <v>108</v>
      </c>
      <c r="AE105" s="423">
        <v>0.49</v>
      </c>
      <c r="AF105" s="354" t="s">
        <v>55</v>
      </c>
      <c r="AG105" s="423">
        <v>0.2</v>
      </c>
      <c r="AH105" s="354" t="s">
        <v>58</v>
      </c>
      <c r="AI105" s="519"/>
      <c r="AJ105" s="545"/>
      <c r="AK105" s="37">
        <v>2</v>
      </c>
      <c r="AL105" s="506"/>
      <c r="AM105" s="507"/>
      <c r="AN105" s="507"/>
      <c r="AO105" s="507"/>
      <c r="AP105" s="508"/>
      <c r="AQ105" s="506"/>
      <c r="AR105" s="508"/>
      <c r="AS105" s="133"/>
      <c r="AT105" s="438"/>
      <c r="CQ105" s="217"/>
      <c r="CR105" s="217"/>
      <c r="CS105" s="217"/>
      <c r="CT105" s="217"/>
      <c r="CU105" s="148"/>
      <c r="CV105" s="217"/>
      <c r="CW105" s="217"/>
      <c r="CX105" s="217"/>
      <c r="CY105" s="139"/>
      <c r="CZ105" s="302"/>
      <c r="DA105" s="72"/>
      <c r="DB105" s="302"/>
      <c r="DC105" s="302"/>
      <c r="DD105" s="312"/>
      <c r="DE105" s="2"/>
      <c r="DF105" s="305"/>
      <c r="DG105" s="305"/>
      <c r="DH105" s="305"/>
      <c r="DI105" s="305"/>
      <c r="DJ105" s="305"/>
      <c r="DK105" s="305"/>
      <c r="DL105" s="305"/>
      <c r="DM105" s="40"/>
      <c r="DN105" s="4"/>
    </row>
    <row r="106" spans="1:118" ht="61.5" hidden="1" customHeight="1" thickBot="1" x14ac:dyDescent="0.3">
      <c r="A106" s="528"/>
      <c r="B106" s="510"/>
      <c r="C106" s="533"/>
      <c r="D106" s="525"/>
      <c r="E106" s="560"/>
      <c r="F106" s="344"/>
      <c r="G106" s="525"/>
      <c r="H106" s="345"/>
      <c r="I106" s="513"/>
      <c r="J106" s="539"/>
      <c r="K106" s="539"/>
      <c r="L106" s="539"/>
      <c r="M106" s="539"/>
      <c r="N106" s="513"/>
      <c r="O106" s="513"/>
      <c r="P106" s="516"/>
      <c r="Q106" s="513"/>
      <c r="R106" s="516"/>
      <c r="S106" s="513"/>
      <c r="T106" s="395">
        <v>3</v>
      </c>
      <c r="U106" s="375" t="s">
        <v>339</v>
      </c>
      <c r="V106" s="391" t="s">
        <v>946</v>
      </c>
      <c r="W106" s="272" t="s">
        <v>91</v>
      </c>
      <c r="X106" s="217" t="s">
        <v>92</v>
      </c>
      <c r="Y106" s="353" t="s">
        <v>93</v>
      </c>
      <c r="Z106" s="353" t="s">
        <v>261</v>
      </c>
      <c r="AA106" s="421">
        <v>0.5</v>
      </c>
      <c r="AB106" s="353" t="s">
        <v>106</v>
      </c>
      <c r="AC106" s="353" t="s">
        <v>107</v>
      </c>
      <c r="AD106" s="353" t="s">
        <v>108</v>
      </c>
      <c r="AE106" s="421">
        <v>0.245</v>
      </c>
      <c r="AF106" s="353" t="s">
        <v>56</v>
      </c>
      <c r="AG106" s="421">
        <v>0.2</v>
      </c>
      <c r="AH106" s="353" t="s">
        <v>58</v>
      </c>
      <c r="AI106" s="519"/>
      <c r="AJ106" s="545"/>
      <c r="AK106" s="37">
        <v>3</v>
      </c>
      <c r="AL106" s="506"/>
      <c r="AM106" s="507"/>
      <c r="AN106" s="507"/>
      <c r="AO106" s="507"/>
      <c r="AP106" s="508"/>
      <c r="AQ106" s="506"/>
      <c r="AR106" s="508"/>
      <c r="AS106" s="133"/>
      <c r="AT106" s="438"/>
      <c r="CQ106" s="194"/>
      <c r="CR106" s="194"/>
      <c r="CS106" s="194"/>
      <c r="CT106" s="194"/>
      <c r="CU106" s="149"/>
      <c r="CV106" s="194"/>
      <c r="CW106" s="194"/>
      <c r="CX106" s="194"/>
      <c r="CY106" s="137"/>
      <c r="CZ106" s="303"/>
      <c r="DA106" s="71"/>
      <c r="DB106" s="303"/>
      <c r="DC106" s="303"/>
      <c r="DD106" s="313"/>
      <c r="DE106" s="5"/>
      <c r="DF106" s="299"/>
      <c r="DG106" s="299"/>
      <c r="DH106" s="299"/>
      <c r="DI106" s="299"/>
      <c r="DJ106" s="299"/>
      <c r="DK106" s="299"/>
      <c r="DL106" s="299"/>
      <c r="DM106" s="77"/>
      <c r="DN106" s="8"/>
    </row>
    <row r="107" spans="1:118" ht="75" hidden="1" customHeight="1" thickBot="1" x14ac:dyDescent="0.3">
      <c r="A107" s="528"/>
      <c r="B107" s="510"/>
      <c r="C107" s="533"/>
      <c r="D107" s="525"/>
      <c r="E107" s="560"/>
      <c r="F107" s="344"/>
      <c r="G107" s="525"/>
      <c r="H107" s="345"/>
      <c r="I107" s="513"/>
      <c r="J107" s="539"/>
      <c r="K107" s="539"/>
      <c r="L107" s="539"/>
      <c r="M107" s="539"/>
      <c r="N107" s="513"/>
      <c r="O107" s="513"/>
      <c r="P107" s="516"/>
      <c r="Q107" s="513"/>
      <c r="R107" s="516"/>
      <c r="S107" s="513"/>
      <c r="T107" s="395">
        <v>4</v>
      </c>
      <c r="U107" s="375" t="s">
        <v>947</v>
      </c>
      <c r="V107" s="377" t="s">
        <v>948</v>
      </c>
      <c r="W107" s="280" t="s">
        <v>92</v>
      </c>
      <c r="X107" s="218" t="s">
        <v>91</v>
      </c>
      <c r="Y107" s="354" t="s">
        <v>102</v>
      </c>
      <c r="Z107" s="354" t="s">
        <v>94</v>
      </c>
      <c r="AA107" s="423">
        <v>0.25</v>
      </c>
      <c r="AB107" s="354" t="s">
        <v>106</v>
      </c>
      <c r="AC107" s="354" t="s">
        <v>107</v>
      </c>
      <c r="AD107" s="354" t="s">
        <v>108</v>
      </c>
      <c r="AE107" s="423">
        <v>0.245</v>
      </c>
      <c r="AF107" s="354" t="s">
        <v>56</v>
      </c>
      <c r="AG107" s="423">
        <v>0.15000000000000002</v>
      </c>
      <c r="AH107" s="354" t="s">
        <v>58</v>
      </c>
      <c r="AI107" s="519"/>
      <c r="AJ107" s="545"/>
      <c r="AK107" s="37">
        <v>4</v>
      </c>
      <c r="AL107" s="506">
        <v>0</v>
      </c>
      <c r="AM107" s="507"/>
      <c r="AN107" s="507">
        <v>0</v>
      </c>
      <c r="AO107" s="507">
        <v>0</v>
      </c>
      <c r="AP107" s="508"/>
      <c r="AQ107" s="506"/>
      <c r="AR107" s="508"/>
      <c r="AS107" s="133"/>
      <c r="AT107" s="438"/>
      <c r="CQ107" s="194"/>
      <c r="CR107" s="194"/>
      <c r="CS107" s="194"/>
      <c r="CT107" s="194"/>
      <c r="CU107" s="149"/>
      <c r="CV107" s="194"/>
      <c r="CW107" s="194"/>
      <c r="CX107" s="194"/>
      <c r="CY107" s="137"/>
      <c r="CZ107" s="303"/>
      <c r="DA107" s="71"/>
      <c r="DB107" s="303"/>
      <c r="DC107" s="303"/>
      <c r="DD107" s="313"/>
      <c r="DE107" s="5"/>
      <c r="DF107" s="299"/>
      <c r="DG107" s="299"/>
      <c r="DH107" s="299"/>
      <c r="DI107" s="299"/>
      <c r="DJ107" s="299"/>
      <c r="DK107" s="299"/>
      <c r="DL107" s="299"/>
      <c r="DM107" s="77"/>
      <c r="DN107" s="8"/>
    </row>
    <row r="108" spans="1:118" ht="15.75" hidden="1" customHeight="1" thickBot="1" x14ac:dyDescent="0.3">
      <c r="A108" s="529"/>
      <c r="B108" s="511"/>
      <c r="C108" s="561"/>
      <c r="D108" s="531"/>
      <c r="E108" s="562"/>
      <c r="F108" s="344"/>
      <c r="G108" s="531"/>
      <c r="H108" s="345"/>
      <c r="I108" s="514"/>
      <c r="J108" s="540"/>
      <c r="K108" s="540"/>
      <c r="L108" s="540"/>
      <c r="M108" s="540"/>
      <c r="N108" s="514"/>
      <c r="O108" s="514"/>
      <c r="P108" s="517"/>
      <c r="Q108" s="514"/>
      <c r="R108" s="517"/>
      <c r="S108" s="514"/>
      <c r="T108" s="395">
        <v>5</v>
      </c>
      <c r="U108" s="375">
        <v>0</v>
      </c>
      <c r="V108" s="375" t="s">
        <v>661</v>
      </c>
      <c r="W108" s="253" t="s">
        <v>92</v>
      </c>
      <c r="X108" s="253" t="s">
        <v>92</v>
      </c>
      <c r="Y108" s="253">
        <v>0</v>
      </c>
      <c r="Z108" s="253">
        <v>0</v>
      </c>
      <c r="AA108" s="426">
        <v>0</v>
      </c>
      <c r="AB108" s="253">
        <v>0</v>
      </c>
      <c r="AC108" s="253">
        <v>0</v>
      </c>
      <c r="AD108" s="348">
        <v>0</v>
      </c>
      <c r="AE108" s="431">
        <v>0.245</v>
      </c>
      <c r="AF108" s="37" t="s">
        <v>56</v>
      </c>
      <c r="AG108" s="435">
        <v>0.15000000000000002</v>
      </c>
      <c r="AH108" s="349" t="s">
        <v>58</v>
      </c>
      <c r="AI108" s="275"/>
      <c r="AJ108" s="37"/>
      <c r="AK108" s="37">
        <v>5</v>
      </c>
      <c r="AL108" s="443">
        <v>0</v>
      </c>
      <c r="AM108" s="443"/>
      <c r="AN108" s="443">
        <v>0</v>
      </c>
      <c r="AO108" s="443">
        <v>0</v>
      </c>
      <c r="AP108" s="443"/>
      <c r="AQ108" s="443"/>
      <c r="AR108" s="443"/>
      <c r="AS108" s="443"/>
      <c r="AT108" s="443"/>
      <c r="CQ108" s="194"/>
      <c r="CR108" s="194"/>
      <c r="CS108" s="194"/>
      <c r="CT108" s="194"/>
      <c r="CU108" s="149"/>
      <c r="CV108" s="194"/>
      <c r="CW108" s="194"/>
      <c r="CX108" s="194"/>
      <c r="CY108" s="137"/>
      <c r="CZ108" s="303"/>
      <c r="DA108" s="71"/>
      <c r="DB108" s="303"/>
      <c r="DC108" s="303"/>
      <c r="DD108" s="313"/>
      <c r="DE108" s="5"/>
      <c r="DF108" s="299"/>
      <c r="DG108" s="299"/>
      <c r="DH108" s="299"/>
      <c r="DI108" s="299"/>
      <c r="DJ108" s="299"/>
      <c r="DK108" s="299"/>
      <c r="DL108" s="299"/>
      <c r="DM108" s="77"/>
      <c r="DN108" s="8"/>
    </row>
    <row r="109" spans="1:118" ht="169.5" customHeight="1" thickBot="1" x14ac:dyDescent="0.3">
      <c r="A109" s="527">
        <v>22</v>
      </c>
      <c r="B109" s="509" t="s">
        <v>964</v>
      </c>
      <c r="C109" s="532" t="s">
        <v>952</v>
      </c>
      <c r="D109" s="524" t="s">
        <v>639</v>
      </c>
      <c r="E109" s="559" t="s">
        <v>157</v>
      </c>
      <c r="F109" s="344"/>
      <c r="G109" s="524" t="s">
        <v>951</v>
      </c>
      <c r="H109" s="345"/>
      <c r="I109" s="512" t="s">
        <v>84</v>
      </c>
      <c r="J109" s="538" t="s">
        <v>953</v>
      </c>
      <c r="K109" s="538" t="s">
        <v>330</v>
      </c>
      <c r="L109" s="538" t="s">
        <v>954</v>
      </c>
      <c r="M109" s="538" t="s">
        <v>88</v>
      </c>
      <c r="N109" s="512">
        <v>100000</v>
      </c>
      <c r="O109" s="512" t="s">
        <v>148</v>
      </c>
      <c r="P109" s="515">
        <v>1</v>
      </c>
      <c r="Q109" s="512" t="s">
        <v>60</v>
      </c>
      <c r="R109" s="515">
        <v>0.6</v>
      </c>
      <c r="S109" s="512" t="s">
        <v>98</v>
      </c>
      <c r="T109" s="395">
        <v>1</v>
      </c>
      <c r="U109" s="379" t="s">
        <v>955</v>
      </c>
      <c r="V109" s="391" t="s">
        <v>956</v>
      </c>
      <c r="W109" s="272" t="s">
        <v>91</v>
      </c>
      <c r="X109" s="217" t="s">
        <v>92</v>
      </c>
      <c r="Y109" s="353" t="s">
        <v>95</v>
      </c>
      <c r="Z109" s="353" t="s">
        <v>94</v>
      </c>
      <c r="AA109" s="421">
        <v>0.3</v>
      </c>
      <c r="AB109" s="353" t="s">
        <v>106</v>
      </c>
      <c r="AC109" s="353" t="s">
        <v>107</v>
      </c>
      <c r="AD109" s="353" t="s">
        <v>108</v>
      </c>
      <c r="AE109" s="421">
        <v>0.7</v>
      </c>
      <c r="AF109" s="353" t="s">
        <v>54</v>
      </c>
      <c r="AG109" s="421">
        <v>0.6</v>
      </c>
      <c r="AH109" s="353" t="s">
        <v>60</v>
      </c>
      <c r="AI109" s="518" t="s">
        <v>60</v>
      </c>
      <c r="AJ109" s="544" t="s">
        <v>80</v>
      </c>
      <c r="AK109" s="37">
        <v>1</v>
      </c>
      <c r="AL109" s="506" t="s">
        <v>333</v>
      </c>
      <c r="AM109" s="507"/>
      <c r="AN109" s="507"/>
      <c r="AO109" s="507"/>
      <c r="AP109" s="508"/>
      <c r="AQ109" s="506"/>
      <c r="AR109" s="508"/>
      <c r="AS109" s="133" t="s">
        <v>957</v>
      </c>
      <c r="AT109" s="438" t="s">
        <v>958</v>
      </c>
      <c r="CQ109" s="218"/>
      <c r="CR109" s="218"/>
      <c r="CS109" s="218"/>
      <c r="CT109" s="218"/>
      <c r="CU109" s="150"/>
      <c r="CV109" s="218"/>
      <c r="CW109" s="218"/>
      <c r="CX109" s="218"/>
      <c r="CY109" s="140"/>
      <c r="CZ109" s="304"/>
      <c r="DA109" s="73"/>
      <c r="DB109" s="304"/>
      <c r="DC109" s="304"/>
      <c r="DD109" s="314"/>
      <c r="DE109" s="9"/>
      <c r="DF109" s="300"/>
      <c r="DG109" s="300"/>
      <c r="DH109" s="300"/>
      <c r="DI109" s="300"/>
      <c r="DJ109" s="300"/>
      <c r="DK109" s="300"/>
      <c r="DL109" s="300"/>
      <c r="DM109" s="80"/>
      <c r="DN109" s="11"/>
    </row>
    <row r="110" spans="1:118" ht="112.5" hidden="1" customHeight="1" thickBot="1" x14ac:dyDescent="0.3">
      <c r="A110" s="528"/>
      <c r="B110" s="510"/>
      <c r="C110" s="533"/>
      <c r="D110" s="525"/>
      <c r="E110" s="560"/>
      <c r="F110" s="344"/>
      <c r="G110" s="525"/>
      <c r="H110" s="345"/>
      <c r="I110" s="513"/>
      <c r="J110" s="539"/>
      <c r="K110" s="539"/>
      <c r="L110" s="539"/>
      <c r="M110" s="539"/>
      <c r="N110" s="513"/>
      <c r="O110" s="513"/>
      <c r="P110" s="516"/>
      <c r="Q110" s="513"/>
      <c r="R110" s="516"/>
      <c r="S110" s="513"/>
      <c r="T110" s="395">
        <v>2</v>
      </c>
      <c r="U110" s="375" t="s">
        <v>959</v>
      </c>
      <c r="V110" s="377" t="s">
        <v>960</v>
      </c>
      <c r="W110" s="280" t="s">
        <v>91</v>
      </c>
      <c r="X110" s="218" t="s">
        <v>92</v>
      </c>
      <c r="Y110" s="354" t="s">
        <v>95</v>
      </c>
      <c r="Z110" s="354" t="s">
        <v>94</v>
      </c>
      <c r="AA110" s="423">
        <v>0.3</v>
      </c>
      <c r="AB110" s="354" t="s">
        <v>117</v>
      </c>
      <c r="AC110" s="354" t="s">
        <v>278</v>
      </c>
      <c r="AD110" s="354" t="s">
        <v>108</v>
      </c>
      <c r="AE110" s="423">
        <v>0.49</v>
      </c>
      <c r="AF110" s="354" t="s">
        <v>55</v>
      </c>
      <c r="AG110" s="423">
        <v>0.6</v>
      </c>
      <c r="AH110" s="354" t="s">
        <v>60</v>
      </c>
      <c r="AI110" s="519"/>
      <c r="AJ110" s="545"/>
      <c r="AK110" s="37">
        <v>2</v>
      </c>
      <c r="AL110" s="506"/>
      <c r="AM110" s="507"/>
      <c r="AN110" s="507"/>
      <c r="AO110" s="507"/>
      <c r="AP110" s="508"/>
      <c r="AQ110" s="506"/>
      <c r="AR110" s="508"/>
      <c r="AS110" s="133" t="s">
        <v>697</v>
      </c>
      <c r="AT110" s="438"/>
      <c r="CQ110" s="219"/>
      <c r="CR110" s="219"/>
      <c r="CS110" s="219"/>
      <c r="CT110" s="219"/>
      <c r="CU110" s="143"/>
      <c r="CV110" s="219"/>
      <c r="CW110" s="219"/>
      <c r="CX110" s="219"/>
      <c r="CY110" s="143"/>
      <c r="CZ110" s="307"/>
      <c r="DA110" s="111"/>
      <c r="DB110" s="307"/>
      <c r="DC110" s="307"/>
      <c r="DD110" s="315"/>
      <c r="DE110" s="12"/>
      <c r="DF110" s="310"/>
      <c r="DG110" s="310"/>
      <c r="DH110" s="310"/>
      <c r="DI110" s="310"/>
      <c r="DJ110" s="310"/>
      <c r="DK110" s="310"/>
      <c r="DL110" s="310"/>
      <c r="DM110" s="241"/>
      <c r="DN110" s="70"/>
    </row>
    <row r="111" spans="1:118" ht="96" hidden="1" customHeight="1" thickBot="1" x14ac:dyDescent="0.3">
      <c r="A111" s="528"/>
      <c r="B111" s="510"/>
      <c r="C111" s="533"/>
      <c r="D111" s="525"/>
      <c r="E111" s="560"/>
      <c r="F111" s="344"/>
      <c r="G111" s="525"/>
      <c r="H111" s="345"/>
      <c r="I111" s="513"/>
      <c r="J111" s="539"/>
      <c r="K111" s="539"/>
      <c r="L111" s="539"/>
      <c r="M111" s="539"/>
      <c r="N111" s="513"/>
      <c r="O111" s="513"/>
      <c r="P111" s="516"/>
      <c r="Q111" s="513"/>
      <c r="R111" s="516"/>
      <c r="S111" s="513"/>
      <c r="T111" s="395">
        <v>3</v>
      </c>
      <c r="U111" s="375" t="s">
        <v>961</v>
      </c>
      <c r="V111" s="391" t="s">
        <v>962</v>
      </c>
      <c r="W111" s="272" t="s">
        <v>91</v>
      </c>
      <c r="X111" s="217" t="s">
        <v>92</v>
      </c>
      <c r="Y111" s="353" t="s">
        <v>93</v>
      </c>
      <c r="Z111" s="353" t="s">
        <v>94</v>
      </c>
      <c r="AA111" s="421">
        <v>0.4</v>
      </c>
      <c r="AB111" s="353" t="s">
        <v>117</v>
      </c>
      <c r="AC111" s="353" t="s">
        <v>278</v>
      </c>
      <c r="AD111" s="353" t="s">
        <v>118</v>
      </c>
      <c r="AE111" s="421">
        <v>0.29399999999999998</v>
      </c>
      <c r="AF111" s="353" t="s">
        <v>56</v>
      </c>
      <c r="AG111" s="421">
        <v>0.6</v>
      </c>
      <c r="AH111" s="353" t="s">
        <v>60</v>
      </c>
      <c r="AI111" s="519"/>
      <c r="AJ111" s="545"/>
      <c r="AK111" s="37">
        <v>3</v>
      </c>
      <c r="AL111" s="506"/>
      <c r="AM111" s="507"/>
      <c r="AN111" s="507"/>
      <c r="AO111" s="507"/>
      <c r="AP111" s="508"/>
      <c r="AQ111" s="506"/>
      <c r="AR111" s="508"/>
      <c r="AS111" s="133" t="s">
        <v>697</v>
      </c>
      <c r="AT111" s="438"/>
      <c r="CQ111" s="194"/>
      <c r="CR111" s="194"/>
      <c r="CS111" s="194"/>
      <c r="CT111" s="194"/>
      <c r="CU111" s="136"/>
      <c r="CV111" s="194"/>
      <c r="CW111" s="194"/>
      <c r="CX111" s="194"/>
      <c r="CY111" s="136"/>
      <c r="CZ111" s="303"/>
      <c r="DA111" s="6"/>
      <c r="DB111" s="303"/>
      <c r="DC111" s="303"/>
      <c r="DD111" s="313"/>
      <c r="DE111" s="5"/>
      <c r="DF111" s="299"/>
      <c r="DG111" s="299"/>
      <c r="DH111" s="299"/>
      <c r="DI111" s="299"/>
      <c r="DJ111" s="299"/>
      <c r="DK111" s="299"/>
      <c r="DL111" s="299"/>
      <c r="DM111" s="238"/>
      <c r="DN111" s="7"/>
    </row>
    <row r="112" spans="1:118" ht="75" hidden="1" customHeight="1" thickBot="1" x14ac:dyDescent="0.3">
      <c r="A112" s="528"/>
      <c r="B112" s="510"/>
      <c r="C112" s="533"/>
      <c r="D112" s="525"/>
      <c r="E112" s="560"/>
      <c r="F112" s="344"/>
      <c r="G112" s="525"/>
      <c r="H112" s="345"/>
      <c r="I112" s="513"/>
      <c r="J112" s="539"/>
      <c r="K112" s="539"/>
      <c r="L112" s="539"/>
      <c r="M112" s="539"/>
      <c r="N112" s="513"/>
      <c r="O112" s="513"/>
      <c r="P112" s="516"/>
      <c r="Q112" s="513"/>
      <c r="R112" s="516"/>
      <c r="S112" s="513"/>
      <c r="T112" s="395">
        <v>4</v>
      </c>
      <c r="U112" s="375" t="s">
        <v>343</v>
      </c>
      <c r="V112" s="377" t="s">
        <v>963</v>
      </c>
      <c r="W112" s="280" t="s">
        <v>91</v>
      </c>
      <c r="X112" s="218" t="s">
        <v>92</v>
      </c>
      <c r="Y112" s="354" t="s">
        <v>93</v>
      </c>
      <c r="Z112" s="354" t="s">
        <v>94</v>
      </c>
      <c r="AA112" s="423">
        <v>0.4</v>
      </c>
      <c r="AB112" s="354" t="s">
        <v>106</v>
      </c>
      <c r="AC112" s="354" t="s">
        <v>107</v>
      </c>
      <c r="AD112" s="354" t="s">
        <v>118</v>
      </c>
      <c r="AE112" s="423">
        <v>0.1764</v>
      </c>
      <c r="AF112" s="354" t="s">
        <v>57</v>
      </c>
      <c r="AG112" s="423">
        <v>0.6</v>
      </c>
      <c r="AH112" s="354" t="s">
        <v>60</v>
      </c>
      <c r="AI112" s="519"/>
      <c r="AJ112" s="545"/>
      <c r="AK112" s="37">
        <v>4</v>
      </c>
      <c r="AL112" s="506"/>
      <c r="AM112" s="507"/>
      <c r="AN112" s="507"/>
      <c r="AO112" s="507"/>
      <c r="AP112" s="508"/>
      <c r="AQ112" s="506"/>
      <c r="AR112" s="508"/>
      <c r="AS112" s="133" t="s">
        <v>697</v>
      </c>
      <c r="AT112" s="438"/>
      <c r="CQ112" s="194"/>
      <c r="CR112" s="194"/>
      <c r="CS112" s="194"/>
      <c r="CT112" s="194"/>
      <c r="CU112" s="136"/>
      <c r="CV112" s="194"/>
      <c r="CW112" s="194"/>
      <c r="CX112" s="194"/>
      <c r="CY112" s="136"/>
      <c r="CZ112" s="303"/>
      <c r="DA112" s="6"/>
      <c r="DB112" s="303"/>
      <c r="DC112" s="303"/>
      <c r="DD112" s="313"/>
      <c r="DE112" s="5"/>
      <c r="DF112" s="299"/>
      <c r="DG112" s="299"/>
      <c r="DH112" s="299"/>
      <c r="DI112" s="299"/>
      <c r="DJ112" s="299"/>
      <c r="DK112" s="299"/>
      <c r="DL112" s="299"/>
      <c r="DM112" s="77"/>
      <c r="DN112" s="8"/>
    </row>
    <row r="113" spans="1:118" ht="15" hidden="1" customHeight="1" thickBot="1" x14ac:dyDescent="0.3">
      <c r="A113" s="529"/>
      <c r="B113" s="511"/>
      <c r="C113" s="343"/>
      <c r="D113" s="221"/>
      <c r="E113" s="345"/>
      <c r="F113" s="344"/>
      <c r="G113" s="343"/>
      <c r="H113" s="345"/>
      <c r="I113" s="514"/>
      <c r="J113" s="540"/>
      <c r="K113" s="540"/>
      <c r="L113" s="540"/>
      <c r="M113" s="540"/>
      <c r="N113" s="514"/>
      <c r="O113" s="514"/>
      <c r="P113" s="517"/>
      <c r="Q113" s="514"/>
      <c r="R113" s="517"/>
      <c r="S113" s="514"/>
      <c r="T113" s="395">
        <v>5</v>
      </c>
      <c r="U113" s="375">
        <v>0</v>
      </c>
      <c r="V113" s="375" t="s">
        <v>661</v>
      </c>
      <c r="W113" s="253" t="s">
        <v>92</v>
      </c>
      <c r="X113" s="253" t="s">
        <v>92</v>
      </c>
      <c r="Y113" s="253">
        <v>0</v>
      </c>
      <c r="Z113" s="253">
        <v>0</v>
      </c>
      <c r="AA113" s="426">
        <v>0</v>
      </c>
      <c r="AB113" s="253">
        <v>0</v>
      </c>
      <c r="AC113" s="253">
        <v>0</v>
      </c>
      <c r="AD113" s="348">
        <v>0</v>
      </c>
      <c r="AE113" s="431">
        <v>0.1764</v>
      </c>
      <c r="AF113" s="37" t="s">
        <v>57</v>
      </c>
      <c r="AG113" s="435">
        <v>0.6</v>
      </c>
      <c r="AH113" s="349" t="s">
        <v>60</v>
      </c>
      <c r="AI113" s="275"/>
      <c r="AJ113" s="37"/>
      <c r="AK113" s="37">
        <v>5</v>
      </c>
      <c r="AL113" s="443">
        <v>0</v>
      </c>
      <c r="AM113" s="443"/>
      <c r="AN113" s="443"/>
      <c r="AO113" s="443"/>
      <c r="AP113" s="443"/>
      <c r="AQ113" s="443"/>
      <c r="AR113" s="443"/>
      <c r="AS113" s="443" t="s">
        <v>697</v>
      </c>
      <c r="AT113" s="443"/>
      <c r="CQ113" s="194"/>
      <c r="CR113" s="194"/>
      <c r="CS113" s="194"/>
      <c r="CT113" s="194"/>
      <c r="CU113" s="136"/>
      <c r="CV113" s="194"/>
      <c r="CW113" s="194"/>
      <c r="CX113" s="194"/>
      <c r="CY113" s="136"/>
      <c r="CZ113" s="303"/>
      <c r="DA113" s="6"/>
      <c r="DB113" s="303"/>
      <c r="DC113" s="303"/>
      <c r="DD113" s="313"/>
      <c r="DE113" s="5"/>
      <c r="DF113" s="299"/>
      <c r="DG113" s="299"/>
      <c r="DH113" s="299"/>
      <c r="DI113" s="299"/>
      <c r="DJ113" s="299"/>
      <c r="DK113" s="299"/>
      <c r="DL113" s="299"/>
      <c r="DM113" s="77"/>
      <c r="DN113" s="8"/>
    </row>
    <row r="114" spans="1:118" ht="97.5" customHeight="1" thickBot="1" x14ac:dyDescent="0.3">
      <c r="A114" s="527">
        <v>23</v>
      </c>
      <c r="B114" s="509" t="s">
        <v>965</v>
      </c>
      <c r="C114" s="532" t="s">
        <v>967</v>
      </c>
      <c r="D114" s="524" t="s">
        <v>50</v>
      </c>
      <c r="E114" s="535" t="s">
        <v>157</v>
      </c>
      <c r="F114" s="344"/>
      <c r="G114" s="524" t="s">
        <v>966</v>
      </c>
      <c r="H114" s="345"/>
      <c r="I114" s="512" t="s">
        <v>84</v>
      </c>
      <c r="J114" s="538" t="s">
        <v>196</v>
      </c>
      <c r="K114" s="538" t="s">
        <v>144</v>
      </c>
      <c r="L114" s="538" t="s">
        <v>197</v>
      </c>
      <c r="M114" s="538" t="s">
        <v>88</v>
      </c>
      <c r="N114" s="512">
        <v>100</v>
      </c>
      <c r="O114" s="512" t="s">
        <v>55</v>
      </c>
      <c r="P114" s="515">
        <v>0.6</v>
      </c>
      <c r="Q114" s="512" t="s">
        <v>59</v>
      </c>
      <c r="R114" s="515">
        <v>0.4</v>
      </c>
      <c r="S114" s="512" t="s">
        <v>60</v>
      </c>
      <c r="T114" s="395">
        <v>1</v>
      </c>
      <c r="U114" s="379" t="s">
        <v>198</v>
      </c>
      <c r="V114" s="391" t="s">
        <v>968</v>
      </c>
      <c r="W114" s="272" t="s">
        <v>91</v>
      </c>
      <c r="X114" s="217" t="s">
        <v>92</v>
      </c>
      <c r="Y114" s="353" t="s">
        <v>95</v>
      </c>
      <c r="Z114" s="353" t="s">
        <v>94</v>
      </c>
      <c r="AA114" s="421">
        <v>0.3</v>
      </c>
      <c r="AB114" s="353" t="s">
        <v>106</v>
      </c>
      <c r="AC114" s="353" t="s">
        <v>107</v>
      </c>
      <c r="AD114" s="353" t="s">
        <v>108</v>
      </c>
      <c r="AE114" s="421">
        <v>0.42</v>
      </c>
      <c r="AF114" s="353" t="s">
        <v>55</v>
      </c>
      <c r="AG114" s="421">
        <v>0.4</v>
      </c>
      <c r="AH114" s="353" t="s">
        <v>59</v>
      </c>
      <c r="AI114" s="518" t="s">
        <v>760</v>
      </c>
      <c r="AJ114" s="521" t="s">
        <v>80</v>
      </c>
      <c r="AK114" s="37">
        <v>1</v>
      </c>
      <c r="AL114" s="506" t="s">
        <v>200</v>
      </c>
      <c r="AM114" s="507"/>
      <c r="AN114" s="507"/>
      <c r="AO114" s="507"/>
      <c r="AP114" s="508"/>
      <c r="AQ114" s="506" t="s">
        <v>969</v>
      </c>
      <c r="AR114" s="508"/>
      <c r="AS114" s="133" t="s">
        <v>201</v>
      </c>
      <c r="AT114" s="438" t="s">
        <v>970</v>
      </c>
      <c r="CQ114" s="212"/>
      <c r="CR114" s="212"/>
      <c r="CS114" s="212"/>
      <c r="CT114" s="212"/>
      <c r="CU114" s="147"/>
      <c r="CV114" s="212"/>
      <c r="CW114" s="212"/>
      <c r="CX114" s="147"/>
      <c r="CY114" s="147"/>
      <c r="CZ114" s="308"/>
      <c r="DA114" s="62"/>
      <c r="DB114" s="308"/>
      <c r="DC114" s="308"/>
      <c r="DD114" s="316"/>
      <c r="DE114" s="16"/>
      <c r="DF114" s="311"/>
      <c r="DG114" s="311"/>
      <c r="DH114" s="311"/>
      <c r="DI114" s="311"/>
      <c r="DJ114" s="311"/>
      <c r="DK114" s="311"/>
      <c r="DL114" s="311"/>
      <c r="DM114" s="78"/>
      <c r="DN114" s="18"/>
    </row>
    <row r="115" spans="1:118" ht="91.5" hidden="1" customHeight="1" thickBot="1" x14ac:dyDescent="0.3">
      <c r="A115" s="528"/>
      <c r="B115" s="510"/>
      <c r="C115" s="533"/>
      <c r="D115" s="525"/>
      <c r="E115" s="536"/>
      <c r="F115" s="344"/>
      <c r="G115" s="525"/>
      <c r="H115" s="345"/>
      <c r="I115" s="513"/>
      <c r="J115" s="539"/>
      <c r="K115" s="539"/>
      <c r="L115" s="539"/>
      <c r="M115" s="539"/>
      <c r="N115" s="513"/>
      <c r="O115" s="513"/>
      <c r="P115" s="516"/>
      <c r="Q115" s="513"/>
      <c r="R115" s="516"/>
      <c r="S115" s="513"/>
      <c r="T115" s="395">
        <v>2</v>
      </c>
      <c r="U115" s="375" t="s">
        <v>971</v>
      </c>
      <c r="V115" s="377" t="s">
        <v>972</v>
      </c>
      <c r="W115" s="280" t="s">
        <v>91</v>
      </c>
      <c r="X115" s="218" t="s">
        <v>92</v>
      </c>
      <c r="Y115" s="354" t="s">
        <v>93</v>
      </c>
      <c r="Z115" s="354" t="s">
        <v>94</v>
      </c>
      <c r="AA115" s="423">
        <v>0.4</v>
      </c>
      <c r="AB115" s="354" t="s">
        <v>106</v>
      </c>
      <c r="AC115" s="354" t="s">
        <v>107</v>
      </c>
      <c r="AD115" s="354" t="s">
        <v>108</v>
      </c>
      <c r="AE115" s="423">
        <v>0.252</v>
      </c>
      <c r="AF115" s="354" t="s">
        <v>56</v>
      </c>
      <c r="AG115" s="423">
        <v>0.4</v>
      </c>
      <c r="AH115" s="354" t="s">
        <v>59</v>
      </c>
      <c r="AI115" s="519"/>
      <c r="AJ115" s="522"/>
      <c r="AK115" s="37">
        <v>2</v>
      </c>
      <c r="AL115" s="506"/>
      <c r="AM115" s="507"/>
      <c r="AN115" s="507"/>
      <c r="AO115" s="507"/>
      <c r="AP115" s="508"/>
      <c r="AQ115" s="506"/>
      <c r="AR115" s="508"/>
      <c r="AS115" s="133"/>
      <c r="AT115" s="438"/>
      <c r="CQ115" s="219"/>
      <c r="CR115" s="219"/>
      <c r="CS115" s="219"/>
      <c r="CT115" s="219"/>
      <c r="CU115" s="141"/>
      <c r="CV115" s="219"/>
      <c r="CW115" s="219"/>
      <c r="CX115" s="219"/>
      <c r="CY115" s="141"/>
      <c r="CZ115" s="307"/>
      <c r="DA115" s="129"/>
      <c r="DB115" s="307"/>
      <c r="DC115" s="307"/>
      <c r="DD115" s="315"/>
      <c r="DE115" s="127"/>
      <c r="DF115" s="128"/>
      <c r="DG115" s="128"/>
      <c r="DH115" s="128"/>
      <c r="DI115" s="128"/>
      <c r="DJ115" s="128"/>
      <c r="DK115" s="128"/>
      <c r="DL115" s="128"/>
      <c r="DM115" s="128"/>
      <c r="DN115" s="130"/>
    </row>
    <row r="116" spans="1:118" ht="112.5" hidden="1" customHeight="1" thickBot="1" x14ac:dyDescent="0.3">
      <c r="A116" s="528"/>
      <c r="B116" s="510"/>
      <c r="C116" s="533"/>
      <c r="D116" s="525"/>
      <c r="E116" s="536"/>
      <c r="F116" s="344"/>
      <c r="G116" s="525"/>
      <c r="H116" s="345"/>
      <c r="I116" s="513"/>
      <c r="J116" s="539"/>
      <c r="K116" s="539"/>
      <c r="L116" s="539"/>
      <c r="M116" s="539"/>
      <c r="N116" s="513"/>
      <c r="O116" s="513"/>
      <c r="P116" s="516"/>
      <c r="Q116" s="513"/>
      <c r="R116" s="516"/>
      <c r="S116" s="513"/>
      <c r="T116" s="395">
        <v>3</v>
      </c>
      <c r="U116" s="375" t="s">
        <v>203</v>
      </c>
      <c r="V116" s="391" t="s">
        <v>973</v>
      </c>
      <c r="W116" s="272" t="s">
        <v>91</v>
      </c>
      <c r="X116" s="217" t="s">
        <v>92</v>
      </c>
      <c r="Y116" s="353" t="s">
        <v>93</v>
      </c>
      <c r="Z116" s="353" t="s">
        <v>94</v>
      </c>
      <c r="AA116" s="421">
        <v>0.4</v>
      </c>
      <c r="AB116" s="353" t="s">
        <v>106</v>
      </c>
      <c r="AC116" s="353" t="s">
        <v>107</v>
      </c>
      <c r="AD116" s="353" t="s">
        <v>108</v>
      </c>
      <c r="AE116" s="421">
        <v>0.1512</v>
      </c>
      <c r="AF116" s="353" t="s">
        <v>57</v>
      </c>
      <c r="AG116" s="421">
        <v>0.4</v>
      </c>
      <c r="AH116" s="353" t="s">
        <v>59</v>
      </c>
      <c r="AI116" s="519"/>
      <c r="AJ116" s="522"/>
      <c r="AK116" s="37">
        <v>3</v>
      </c>
      <c r="AL116" s="506"/>
      <c r="AM116" s="507"/>
      <c r="AN116" s="507"/>
      <c r="AO116" s="507"/>
      <c r="AP116" s="508"/>
      <c r="AQ116" s="506"/>
      <c r="AR116" s="508"/>
      <c r="AS116" s="133"/>
      <c r="AT116" s="438"/>
      <c r="CQ116" s="194"/>
      <c r="CR116" s="194"/>
      <c r="CS116" s="194"/>
      <c r="CT116" s="194"/>
      <c r="CU116" s="137"/>
      <c r="CV116" s="194"/>
      <c r="CW116" s="194"/>
      <c r="CX116" s="194"/>
      <c r="CY116" s="137"/>
      <c r="CZ116" s="303"/>
      <c r="DA116" s="25"/>
      <c r="DB116" s="303"/>
      <c r="DC116" s="303"/>
      <c r="DD116" s="313"/>
      <c r="DE116" s="26"/>
      <c r="DF116" s="24"/>
      <c r="DG116" s="24"/>
      <c r="DH116" s="24"/>
      <c r="DI116" s="24"/>
      <c r="DJ116" s="24"/>
      <c r="DK116" s="24"/>
      <c r="DL116" s="24"/>
      <c r="DM116" s="24"/>
      <c r="DN116" s="27"/>
    </row>
    <row r="117" spans="1:118" ht="15" hidden="1" customHeight="1" thickBot="1" x14ac:dyDescent="0.3">
      <c r="A117" s="528"/>
      <c r="B117" s="510"/>
      <c r="C117" s="533"/>
      <c r="D117" s="525"/>
      <c r="E117" s="536"/>
      <c r="F117" s="344"/>
      <c r="G117" s="525"/>
      <c r="H117" s="345"/>
      <c r="I117" s="513"/>
      <c r="J117" s="539"/>
      <c r="K117" s="539"/>
      <c r="L117" s="539"/>
      <c r="M117" s="539"/>
      <c r="N117" s="513"/>
      <c r="O117" s="513"/>
      <c r="P117" s="516"/>
      <c r="Q117" s="513"/>
      <c r="R117" s="516"/>
      <c r="S117" s="513"/>
      <c r="T117" s="395">
        <v>4</v>
      </c>
      <c r="U117" s="375">
        <v>0</v>
      </c>
      <c r="V117" s="377" t="s">
        <v>661</v>
      </c>
      <c r="W117" s="280" t="s">
        <v>92</v>
      </c>
      <c r="X117" s="218" t="s">
        <v>92</v>
      </c>
      <c r="Y117" s="354">
        <v>0</v>
      </c>
      <c r="Z117" s="354">
        <v>0</v>
      </c>
      <c r="AA117" s="357">
        <v>0</v>
      </c>
      <c r="AB117" s="354">
        <v>0</v>
      </c>
      <c r="AC117" s="354">
        <v>0</v>
      </c>
      <c r="AD117" s="354">
        <v>0</v>
      </c>
      <c r="AE117" s="357">
        <v>0.1512</v>
      </c>
      <c r="AF117" s="354" t="s">
        <v>57</v>
      </c>
      <c r="AG117" s="357">
        <v>0.4</v>
      </c>
      <c r="AH117" s="354" t="s">
        <v>59</v>
      </c>
      <c r="AI117" s="519"/>
      <c r="AJ117" s="522"/>
      <c r="AK117" s="37">
        <v>4</v>
      </c>
      <c r="AL117" s="506">
        <v>0</v>
      </c>
      <c r="AM117" s="507">
        <v>0</v>
      </c>
      <c r="AN117" s="507" t="s">
        <v>697</v>
      </c>
      <c r="AO117" s="507" t="s">
        <v>697</v>
      </c>
      <c r="AP117" s="508"/>
      <c r="AQ117" s="506"/>
      <c r="AR117" s="508"/>
      <c r="AS117" s="133"/>
      <c r="AT117" s="438"/>
      <c r="CQ117" s="194"/>
      <c r="CR117" s="194"/>
      <c r="CS117" s="194"/>
      <c r="CT117" s="194"/>
      <c r="CU117" s="137"/>
      <c r="CV117" s="194"/>
      <c r="CW117" s="194"/>
      <c r="CX117" s="194"/>
      <c r="CY117" s="137"/>
      <c r="CZ117" s="303"/>
      <c r="DA117" s="25"/>
      <c r="DB117" s="303"/>
      <c r="DC117" s="303"/>
      <c r="DD117" s="313"/>
      <c r="DE117" s="26"/>
      <c r="DF117" s="24"/>
      <c r="DG117" s="24"/>
      <c r="DH117" s="24"/>
      <c r="DI117" s="24"/>
      <c r="DJ117" s="24"/>
      <c r="DK117" s="24"/>
      <c r="DL117" s="24"/>
      <c r="DM117" s="24"/>
      <c r="DN117" s="27"/>
    </row>
    <row r="118" spans="1:118" ht="15.75" hidden="1" customHeight="1" thickBot="1" x14ac:dyDescent="0.3">
      <c r="A118" s="529"/>
      <c r="B118" s="511"/>
      <c r="C118" s="534"/>
      <c r="D118" s="531"/>
      <c r="E118" s="537"/>
      <c r="F118" s="344"/>
      <c r="G118" s="343"/>
      <c r="H118" s="345"/>
      <c r="I118" s="514"/>
      <c r="J118" s="540"/>
      <c r="K118" s="540"/>
      <c r="L118" s="540"/>
      <c r="M118" s="540"/>
      <c r="N118" s="514"/>
      <c r="O118" s="514"/>
      <c r="P118" s="517"/>
      <c r="Q118" s="514"/>
      <c r="R118" s="517"/>
      <c r="S118" s="514"/>
      <c r="T118" s="395">
        <v>5</v>
      </c>
      <c r="U118" s="375">
        <v>0</v>
      </c>
      <c r="V118" s="375" t="s">
        <v>661</v>
      </c>
      <c r="W118" s="253" t="s">
        <v>92</v>
      </c>
      <c r="X118" s="253" t="s">
        <v>92</v>
      </c>
      <c r="Y118" s="253">
        <v>0</v>
      </c>
      <c r="Z118" s="253">
        <v>0</v>
      </c>
      <c r="AA118" s="253">
        <v>0</v>
      </c>
      <c r="AB118" s="253">
        <v>0</v>
      </c>
      <c r="AC118" s="253">
        <v>0</v>
      </c>
      <c r="AD118" s="348">
        <v>0</v>
      </c>
      <c r="AE118" s="275">
        <v>0.1512</v>
      </c>
      <c r="AF118" s="37" t="s">
        <v>57</v>
      </c>
      <c r="AG118" s="349">
        <v>0.4</v>
      </c>
      <c r="AH118" s="349" t="s">
        <v>59</v>
      </c>
      <c r="AI118" s="520"/>
      <c r="AJ118" s="523"/>
      <c r="AK118" s="37">
        <v>5</v>
      </c>
      <c r="AL118" s="506">
        <v>0</v>
      </c>
      <c r="AM118" s="507">
        <v>0</v>
      </c>
      <c r="AN118" s="507" t="s">
        <v>697</v>
      </c>
      <c r="AO118" s="507" t="s">
        <v>697</v>
      </c>
      <c r="AP118" s="508"/>
      <c r="AQ118" s="506"/>
      <c r="AR118" s="508"/>
      <c r="AS118" s="133"/>
      <c r="AT118" s="438"/>
      <c r="CQ118" s="194"/>
      <c r="CR118" s="194"/>
      <c r="CS118" s="194"/>
      <c r="CT118" s="194"/>
      <c r="CU118" s="137"/>
      <c r="CV118" s="194"/>
      <c r="CW118" s="194"/>
      <c r="CX118" s="194"/>
      <c r="CY118" s="137"/>
      <c r="CZ118" s="303"/>
      <c r="DA118" s="25"/>
      <c r="DB118" s="303"/>
      <c r="DC118" s="303"/>
      <c r="DD118" s="313"/>
      <c r="DE118" s="26"/>
      <c r="DF118" s="24"/>
      <c r="DG118" s="24"/>
      <c r="DH118" s="24"/>
      <c r="DI118" s="24"/>
      <c r="DJ118" s="24"/>
      <c r="DK118" s="24"/>
      <c r="DL118" s="24"/>
      <c r="DM118" s="24"/>
      <c r="DN118" s="27"/>
    </row>
    <row r="119" spans="1:118" ht="15.75" customHeight="1" thickBot="1" x14ac:dyDescent="0.3">
      <c r="A119" s="527">
        <v>24</v>
      </c>
      <c r="B119" s="509" t="s">
        <v>1050</v>
      </c>
      <c r="C119" s="532" t="s">
        <v>1023</v>
      </c>
      <c r="D119" s="524" t="s">
        <v>565</v>
      </c>
      <c r="E119" s="535" t="s">
        <v>157</v>
      </c>
      <c r="F119" s="344"/>
      <c r="G119" s="530" t="s">
        <v>1022</v>
      </c>
      <c r="H119" s="345"/>
      <c r="I119" s="512" t="s">
        <v>90</v>
      </c>
      <c r="J119" s="538" t="s">
        <v>1025</v>
      </c>
      <c r="K119" s="538" t="s">
        <v>1026</v>
      </c>
      <c r="L119" s="538" t="s">
        <v>1027</v>
      </c>
      <c r="M119" s="538" t="s">
        <v>88</v>
      </c>
      <c r="N119" s="512">
        <v>150</v>
      </c>
      <c r="O119" s="512" t="s">
        <v>55</v>
      </c>
      <c r="P119" s="515">
        <v>0.6</v>
      </c>
      <c r="Q119" s="512" t="s">
        <v>58</v>
      </c>
      <c r="R119" s="515">
        <v>0.2</v>
      </c>
      <c r="S119" s="512" t="s">
        <v>60</v>
      </c>
      <c r="T119" s="395">
        <v>1</v>
      </c>
      <c r="U119" s="379" t="s">
        <v>1028</v>
      </c>
      <c r="V119" s="391" t="s">
        <v>1029</v>
      </c>
      <c r="W119" s="272" t="s">
        <v>91</v>
      </c>
      <c r="X119" s="217" t="s">
        <v>92</v>
      </c>
      <c r="Y119" s="353" t="s">
        <v>93</v>
      </c>
      <c r="Z119" s="353" t="s">
        <v>94</v>
      </c>
      <c r="AA119" s="421">
        <v>0.4</v>
      </c>
      <c r="AB119" s="353" t="s">
        <v>106</v>
      </c>
      <c r="AC119" s="353" t="s">
        <v>107</v>
      </c>
      <c r="AD119" s="353" t="s">
        <v>108</v>
      </c>
      <c r="AE119" s="421">
        <v>0.36</v>
      </c>
      <c r="AF119" s="353" t="s">
        <v>56</v>
      </c>
      <c r="AG119" s="421">
        <v>0.2</v>
      </c>
      <c r="AH119" s="353" t="s">
        <v>58</v>
      </c>
      <c r="AI119" s="518" t="s">
        <v>199</v>
      </c>
      <c r="AJ119" s="521" t="s">
        <v>1030</v>
      </c>
      <c r="AK119" s="37"/>
      <c r="AL119" s="506" t="s">
        <v>1043</v>
      </c>
      <c r="AM119" s="507"/>
      <c r="AN119" s="507"/>
      <c r="AO119" s="507"/>
      <c r="AP119" s="508"/>
      <c r="AQ119" s="506" t="s">
        <v>1048</v>
      </c>
      <c r="AR119" s="508"/>
      <c r="AS119" s="133" t="s">
        <v>773</v>
      </c>
      <c r="AT119" s="438" t="s">
        <v>752</v>
      </c>
      <c r="CQ119" s="212"/>
      <c r="CR119" s="212"/>
      <c r="CS119" s="212"/>
      <c r="CT119" s="212"/>
      <c r="CU119" s="138"/>
      <c r="CV119" s="212"/>
      <c r="CW119" s="212"/>
      <c r="CX119" s="212"/>
      <c r="CY119" s="138"/>
      <c r="CZ119" s="308"/>
      <c r="DA119" s="29"/>
      <c r="DB119" s="308"/>
      <c r="DC119" s="308"/>
      <c r="DD119" s="316"/>
      <c r="DE119" s="30"/>
      <c r="DF119" s="28"/>
      <c r="DG119" s="28"/>
      <c r="DH119" s="28"/>
      <c r="DI119" s="28"/>
      <c r="DJ119" s="28"/>
      <c r="DK119" s="28"/>
      <c r="DL119" s="28"/>
      <c r="DM119" s="28"/>
      <c r="DN119" s="31"/>
    </row>
    <row r="120" spans="1:118" ht="15" hidden="1" customHeight="1" thickBot="1" x14ac:dyDescent="0.3">
      <c r="A120" s="528"/>
      <c r="B120" s="510"/>
      <c r="C120" s="533"/>
      <c r="D120" s="525"/>
      <c r="E120" s="536"/>
      <c r="F120" s="344"/>
      <c r="G120" s="525"/>
      <c r="H120" s="345"/>
      <c r="I120" s="513"/>
      <c r="J120" s="539"/>
      <c r="K120" s="539"/>
      <c r="L120" s="539"/>
      <c r="M120" s="539"/>
      <c r="N120" s="513"/>
      <c r="O120" s="513"/>
      <c r="P120" s="516"/>
      <c r="Q120" s="513"/>
      <c r="R120" s="516"/>
      <c r="S120" s="513"/>
      <c r="T120" s="395">
        <v>2</v>
      </c>
      <c r="U120" s="375" t="s">
        <v>1031</v>
      </c>
      <c r="V120" s="377" t="s">
        <v>1032</v>
      </c>
      <c r="W120" s="280" t="s">
        <v>91</v>
      </c>
      <c r="X120" s="218" t="s">
        <v>92</v>
      </c>
      <c r="Y120" s="354" t="s">
        <v>95</v>
      </c>
      <c r="Z120" s="354" t="s">
        <v>94</v>
      </c>
      <c r="AA120" s="423">
        <v>0.3</v>
      </c>
      <c r="AB120" s="354" t="s">
        <v>106</v>
      </c>
      <c r="AC120" s="354" t="s">
        <v>107</v>
      </c>
      <c r="AD120" s="354" t="s">
        <v>108</v>
      </c>
      <c r="AE120" s="423">
        <v>0.252</v>
      </c>
      <c r="AF120" s="354" t="s">
        <v>56</v>
      </c>
      <c r="AG120" s="423">
        <v>0.2</v>
      </c>
      <c r="AH120" s="354" t="s">
        <v>58</v>
      </c>
      <c r="AI120" s="519"/>
      <c r="AJ120" s="522"/>
      <c r="AK120" s="37"/>
      <c r="AL120" s="506" t="s">
        <v>1044</v>
      </c>
      <c r="AM120" s="507"/>
      <c r="AN120" s="507"/>
      <c r="AO120" s="507"/>
      <c r="AP120" s="508"/>
      <c r="AQ120" s="506" t="s">
        <v>1048</v>
      </c>
      <c r="AR120" s="508"/>
      <c r="AS120" s="133" t="s">
        <v>773</v>
      </c>
      <c r="AT120" s="438" t="s">
        <v>752</v>
      </c>
      <c r="CQ120" s="217"/>
      <c r="CR120" s="217"/>
      <c r="CS120" s="217"/>
      <c r="CT120" s="217"/>
      <c r="CU120" s="139"/>
      <c r="CV120" s="217"/>
      <c r="CW120" s="217"/>
      <c r="CX120" s="217"/>
      <c r="CY120" s="139"/>
      <c r="CZ120" s="302"/>
      <c r="DA120" s="21"/>
      <c r="DB120" s="302"/>
      <c r="DC120" s="302"/>
      <c r="DD120" s="312"/>
      <c r="DE120" s="22"/>
      <c r="DF120" s="20"/>
      <c r="DG120" s="20"/>
      <c r="DH120" s="20"/>
      <c r="DI120" s="20"/>
      <c r="DJ120" s="20"/>
      <c r="DK120" s="20"/>
      <c r="DL120" s="20"/>
      <c r="DM120" s="20"/>
      <c r="DN120" s="23"/>
    </row>
    <row r="121" spans="1:118" ht="15" hidden="1" customHeight="1" thickBot="1" x14ac:dyDescent="0.3">
      <c r="A121" s="528"/>
      <c r="B121" s="510"/>
      <c r="C121" s="533"/>
      <c r="D121" s="525"/>
      <c r="E121" s="536"/>
      <c r="F121" s="344"/>
      <c r="G121" s="525"/>
      <c r="H121" s="345"/>
      <c r="I121" s="513"/>
      <c r="J121" s="539"/>
      <c r="K121" s="539"/>
      <c r="L121" s="539"/>
      <c r="M121" s="539"/>
      <c r="N121" s="513"/>
      <c r="O121" s="513"/>
      <c r="P121" s="516"/>
      <c r="Q121" s="513"/>
      <c r="R121" s="516"/>
      <c r="S121" s="513"/>
      <c r="T121" s="395">
        <v>3</v>
      </c>
      <c r="U121" s="375" t="s">
        <v>1033</v>
      </c>
      <c r="V121" s="391" t="s">
        <v>1034</v>
      </c>
      <c r="W121" s="272" t="s">
        <v>91</v>
      </c>
      <c r="X121" s="217" t="s">
        <v>92</v>
      </c>
      <c r="Y121" s="353" t="s">
        <v>93</v>
      </c>
      <c r="Z121" s="353" t="s">
        <v>94</v>
      </c>
      <c r="AA121" s="421">
        <v>0.4</v>
      </c>
      <c r="AB121" s="353" t="s">
        <v>106</v>
      </c>
      <c r="AC121" s="353" t="s">
        <v>107</v>
      </c>
      <c r="AD121" s="353" t="s">
        <v>108</v>
      </c>
      <c r="AE121" s="421">
        <v>0.1512</v>
      </c>
      <c r="AF121" s="353" t="s">
        <v>57</v>
      </c>
      <c r="AG121" s="421">
        <v>0.2</v>
      </c>
      <c r="AH121" s="353" t="s">
        <v>58</v>
      </c>
      <c r="AI121" s="519"/>
      <c r="AJ121" s="522"/>
      <c r="AK121" s="37"/>
      <c r="AL121" s="506">
        <v>0</v>
      </c>
      <c r="AM121" s="507"/>
      <c r="AN121" s="507"/>
      <c r="AO121" s="507"/>
      <c r="AP121" s="508"/>
      <c r="AQ121" s="506">
        <v>0</v>
      </c>
      <c r="AR121" s="508"/>
      <c r="AS121" s="133"/>
      <c r="AT121" s="438"/>
      <c r="CQ121" s="194"/>
      <c r="CR121" s="194"/>
      <c r="CS121" s="194"/>
      <c r="CT121" s="194"/>
      <c r="CU121" s="137"/>
      <c r="CV121" s="194"/>
      <c r="CW121" s="194"/>
      <c r="CX121" s="194"/>
      <c r="CY121" s="137"/>
      <c r="CZ121" s="303"/>
      <c r="DA121" s="25"/>
      <c r="DB121" s="303"/>
      <c r="DC121" s="303"/>
      <c r="DD121" s="313"/>
      <c r="DE121" s="26"/>
      <c r="DF121" s="24"/>
      <c r="DG121" s="24"/>
      <c r="DH121" s="24"/>
      <c r="DI121" s="24"/>
      <c r="DJ121" s="24"/>
      <c r="DK121" s="24"/>
      <c r="DL121" s="24"/>
      <c r="DM121" s="24"/>
      <c r="DN121" s="27"/>
    </row>
    <row r="122" spans="1:118" ht="15" hidden="1" customHeight="1" thickBot="1" x14ac:dyDescent="0.3">
      <c r="A122" s="528"/>
      <c r="B122" s="510"/>
      <c r="C122" s="533"/>
      <c r="D122" s="525"/>
      <c r="E122" s="536"/>
      <c r="F122" s="344"/>
      <c r="G122" s="525"/>
      <c r="H122" s="345"/>
      <c r="I122" s="513"/>
      <c r="J122" s="539"/>
      <c r="K122" s="539"/>
      <c r="L122" s="539"/>
      <c r="M122" s="539"/>
      <c r="N122" s="513"/>
      <c r="O122" s="513"/>
      <c r="P122" s="516"/>
      <c r="Q122" s="513"/>
      <c r="R122" s="516"/>
      <c r="S122" s="513"/>
      <c r="T122" s="395">
        <v>4</v>
      </c>
      <c r="U122" s="375">
        <v>0</v>
      </c>
      <c r="V122" s="377" t="s">
        <v>661</v>
      </c>
      <c r="W122" s="280" t="s">
        <v>92</v>
      </c>
      <c r="X122" s="218" t="s">
        <v>92</v>
      </c>
      <c r="Y122" s="354">
        <v>0</v>
      </c>
      <c r="Z122" s="354">
        <v>0</v>
      </c>
      <c r="AA122" s="357">
        <v>0</v>
      </c>
      <c r="AB122" s="354">
        <v>0</v>
      </c>
      <c r="AC122" s="354">
        <v>0</v>
      </c>
      <c r="AD122" s="354">
        <v>0</v>
      </c>
      <c r="AE122" s="357">
        <v>0.1512</v>
      </c>
      <c r="AF122" s="354" t="s">
        <v>57</v>
      </c>
      <c r="AG122" s="357">
        <v>0.2</v>
      </c>
      <c r="AH122" s="354" t="s">
        <v>58</v>
      </c>
      <c r="AI122" s="519"/>
      <c r="AJ122" s="522"/>
      <c r="AK122" s="37"/>
      <c r="AL122" s="506">
        <v>0</v>
      </c>
      <c r="AM122" s="507"/>
      <c r="AN122" s="507"/>
      <c r="AO122" s="507"/>
      <c r="AP122" s="508"/>
      <c r="AQ122" s="506">
        <v>0</v>
      </c>
      <c r="AR122" s="508"/>
      <c r="AS122" s="133"/>
      <c r="AT122" s="438"/>
      <c r="CQ122" s="194"/>
      <c r="CR122" s="194"/>
      <c r="CS122" s="194"/>
      <c r="CT122" s="194"/>
      <c r="CU122" s="137"/>
      <c r="CV122" s="194"/>
      <c r="CW122" s="194"/>
      <c r="CX122" s="194"/>
      <c r="CY122" s="137"/>
      <c r="CZ122" s="303"/>
      <c r="DA122" s="25"/>
      <c r="DB122" s="303"/>
      <c r="DC122" s="303"/>
      <c r="DD122" s="313"/>
      <c r="DE122" s="26"/>
      <c r="DF122" s="24"/>
      <c r="DG122" s="24"/>
      <c r="DH122" s="24"/>
      <c r="DI122" s="24"/>
      <c r="DJ122" s="24"/>
      <c r="DK122" s="24"/>
      <c r="DL122" s="24"/>
      <c r="DM122" s="24"/>
      <c r="DN122" s="27"/>
    </row>
    <row r="123" spans="1:118" ht="15.75" hidden="1" customHeight="1" thickBot="1" x14ac:dyDescent="0.3">
      <c r="A123" s="529"/>
      <c r="B123" s="511"/>
      <c r="C123" s="534"/>
      <c r="D123" s="531"/>
      <c r="E123" s="537"/>
      <c r="F123" s="344"/>
      <c r="G123" s="531"/>
      <c r="H123" s="345"/>
      <c r="I123" s="514"/>
      <c r="J123" s="540"/>
      <c r="K123" s="540"/>
      <c r="L123" s="540"/>
      <c r="M123" s="540"/>
      <c r="N123" s="514"/>
      <c r="O123" s="514"/>
      <c r="P123" s="517"/>
      <c r="Q123" s="514"/>
      <c r="R123" s="517"/>
      <c r="S123" s="514"/>
      <c r="T123" s="395">
        <v>5</v>
      </c>
      <c r="U123" s="379">
        <v>0</v>
      </c>
      <c r="V123" s="391" t="s">
        <v>661</v>
      </c>
      <c r="W123" s="272" t="s">
        <v>92</v>
      </c>
      <c r="X123" s="217" t="s">
        <v>92</v>
      </c>
      <c r="Y123" s="353">
        <v>0</v>
      </c>
      <c r="Z123" s="353">
        <v>0</v>
      </c>
      <c r="AA123" s="421">
        <v>0</v>
      </c>
      <c r="AB123" s="353">
        <v>0</v>
      </c>
      <c r="AC123" s="353">
        <v>0</v>
      </c>
      <c r="AD123" s="353">
        <v>0</v>
      </c>
      <c r="AE123" s="421">
        <v>0.1512</v>
      </c>
      <c r="AF123" s="353" t="s">
        <v>57</v>
      </c>
      <c r="AG123" s="421">
        <v>0.2</v>
      </c>
      <c r="AH123" s="353" t="s">
        <v>58</v>
      </c>
      <c r="AI123" s="520"/>
      <c r="AJ123" s="523"/>
      <c r="AK123" s="37"/>
      <c r="AL123" s="506">
        <v>0</v>
      </c>
      <c r="AM123" s="507"/>
      <c r="AN123" s="507"/>
      <c r="AO123" s="507"/>
      <c r="AP123" s="508"/>
      <c r="AQ123" s="506">
        <v>0</v>
      </c>
      <c r="AR123" s="508"/>
      <c r="AS123" s="133"/>
      <c r="AT123" s="438"/>
      <c r="CQ123" s="194"/>
      <c r="CR123" s="194"/>
      <c r="CS123" s="194"/>
      <c r="CT123" s="194"/>
      <c r="CU123" s="137"/>
      <c r="CV123" s="194"/>
      <c r="CW123" s="194"/>
      <c r="CX123" s="194"/>
      <c r="CY123" s="137"/>
      <c r="CZ123" s="303"/>
      <c r="DA123" s="25"/>
      <c r="DB123" s="303"/>
      <c r="DC123" s="303"/>
      <c r="DD123" s="313"/>
      <c r="DE123" s="26"/>
      <c r="DF123" s="24"/>
      <c r="DG123" s="24"/>
      <c r="DH123" s="24"/>
      <c r="DI123" s="24"/>
      <c r="DJ123" s="24"/>
      <c r="DK123" s="24"/>
      <c r="DL123" s="24"/>
      <c r="DM123" s="24"/>
      <c r="DN123" s="27"/>
    </row>
    <row r="124" spans="1:118" ht="15.75" customHeight="1" thickBot="1" x14ac:dyDescent="0.3">
      <c r="A124" s="527">
        <v>25</v>
      </c>
      <c r="B124" s="509" t="s">
        <v>1050</v>
      </c>
      <c r="C124" s="532" t="s">
        <v>1024</v>
      </c>
      <c r="D124" s="524" t="s">
        <v>565</v>
      </c>
      <c r="E124" s="535" t="s">
        <v>157</v>
      </c>
      <c r="F124" s="344"/>
      <c r="G124" s="530" t="s">
        <v>1022</v>
      </c>
      <c r="H124" s="345"/>
      <c r="I124" s="512" t="s">
        <v>84</v>
      </c>
      <c r="J124" s="538" t="s">
        <v>140</v>
      </c>
      <c r="K124" s="538" t="s">
        <v>1035</v>
      </c>
      <c r="L124" s="538" t="s">
        <v>1036</v>
      </c>
      <c r="M124" s="538" t="s">
        <v>88</v>
      </c>
      <c r="N124" s="512">
        <v>150</v>
      </c>
      <c r="O124" s="512" t="s">
        <v>55</v>
      </c>
      <c r="P124" s="515">
        <v>0.6</v>
      </c>
      <c r="Q124" s="512" t="s">
        <v>60</v>
      </c>
      <c r="R124" s="515">
        <v>0.6</v>
      </c>
      <c r="S124" s="512" t="s">
        <v>60</v>
      </c>
      <c r="T124" s="395">
        <v>1</v>
      </c>
      <c r="U124" s="375" t="s">
        <v>1037</v>
      </c>
      <c r="V124" s="377" t="s">
        <v>1038</v>
      </c>
      <c r="W124" s="280" t="s">
        <v>91</v>
      </c>
      <c r="X124" s="218" t="s">
        <v>92</v>
      </c>
      <c r="Y124" s="354" t="s">
        <v>93</v>
      </c>
      <c r="Z124" s="354" t="s">
        <v>94</v>
      </c>
      <c r="AA124" s="423">
        <v>0.4</v>
      </c>
      <c r="AB124" s="354" t="s">
        <v>106</v>
      </c>
      <c r="AC124" s="354" t="s">
        <v>107</v>
      </c>
      <c r="AD124" s="354" t="s">
        <v>108</v>
      </c>
      <c r="AE124" s="423">
        <v>0.36</v>
      </c>
      <c r="AF124" s="354" t="s">
        <v>56</v>
      </c>
      <c r="AG124" s="423">
        <v>0.6</v>
      </c>
      <c r="AH124" s="354" t="s">
        <v>60</v>
      </c>
      <c r="AI124" s="518" t="s">
        <v>60</v>
      </c>
      <c r="AJ124" s="521" t="s">
        <v>80</v>
      </c>
      <c r="AK124" s="37"/>
      <c r="AL124" s="506" t="s">
        <v>1045</v>
      </c>
      <c r="AM124" s="507"/>
      <c r="AN124" s="507"/>
      <c r="AO124" s="507"/>
      <c r="AP124" s="508"/>
      <c r="AQ124" s="506" t="s">
        <v>1049</v>
      </c>
      <c r="AR124" s="508"/>
      <c r="AS124" s="133" t="s">
        <v>773</v>
      </c>
      <c r="AT124" s="438" t="s">
        <v>752</v>
      </c>
      <c r="CQ124" s="218"/>
      <c r="CR124" s="218"/>
      <c r="CS124" s="218"/>
      <c r="CT124" s="218"/>
      <c r="CU124" s="140"/>
      <c r="CV124" s="218"/>
      <c r="CW124" s="218"/>
      <c r="CX124" s="218"/>
      <c r="CY124" s="140"/>
      <c r="CZ124" s="304"/>
      <c r="DA124" s="33"/>
      <c r="DB124" s="304"/>
      <c r="DC124" s="304"/>
      <c r="DD124" s="314"/>
      <c r="DE124" s="34"/>
      <c r="DF124" s="32"/>
      <c r="DG124" s="32"/>
      <c r="DH124" s="32"/>
      <c r="DI124" s="32"/>
      <c r="DJ124" s="32"/>
      <c r="DK124" s="32"/>
      <c r="DL124" s="32"/>
      <c r="DM124" s="32"/>
      <c r="DN124" s="35"/>
    </row>
    <row r="125" spans="1:118" ht="15" hidden="1" customHeight="1" thickBot="1" x14ac:dyDescent="0.3">
      <c r="A125" s="528"/>
      <c r="B125" s="510"/>
      <c r="C125" s="533"/>
      <c r="D125" s="525"/>
      <c r="E125" s="536"/>
      <c r="F125" s="344"/>
      <c r="G125" s="525"/>
      <c r="H125" s="345"/>
      <c r="I125" s="513"/>
      <c r="J125" s="539"/>
      <c r="K125" s="539"/>
      <c r="L125" s="539"/>
      <c r="M125" s="539"/>
      <c r="N125" s="513"/>
      <c r="O125" s="513"/>
      <c r="P125" s="516"/>
      <c r="Q125" s="513"/>
      <c r="R125" s="516"/>
      <c r="S125" s="513"/>
      <c r="T125" s="395">
        <v>2</v>
      </c>
      <c r="U125" s="375" t="s">
        <v>1039</v>
      </c>
      <c r="V125" s="391" t="s">
        <v>1040</v>
      </c>
      <c r="W125" s="272" t="s">
        <v>91</v>
      </c>
      <c r="X125" s="217" t="s">
        <v>92</v>
      </c>
      <c r="Y125" s="353" t="s">
        <v>95</v>
      </c>
      <c r="Z125" s="353" t="s">
        <v>94</v>
      </c>
      <c r="AA125" s="421">
        <v>0.3</v>
      </c>
      <c r="AB125" s="353" t="s">
        <v>106</v>
      </c>
      <c r="AC125" s="353" t="s">
        <v>107</v>
      </c>
      <c r="AD125" s="353" t="s">
        <v>108</v>
      </c>
      <c r="AE125" s="421">
        <v>0.252</v>
      </c>
      <c r="AF125" s="353" t="s">
        <v>56</v>
      </c>
      <c r="AG125" s="421">
        <v>0.6</v>
      </c>
      <c r="AH125" s="353" t="s">
        <v>60</v>
      </c>
      <c r="AI125" s="519"/>
      <c r="AJ125" s="522"/>
      <c r="AK125" s="37"/>
      <c r="AL125" s="506" t="s">
        <v>1046</v>
      </c>
      <c r="AM125" s="507"/>
      <c r="AN125" s="507"/>
      <c r="AO125" s="507"/>
      <c r="AP125" s="508"/>
      <c r="AQ125" s="506" t="s">
        <v>1049</v>
      </c>
      <c r="AR125" s="508"/>
      <c r="AS125" s="133" t="s">
        <v>773</v>
      </c>
      <c r="AT125" s="438" t="s">
        <v>752</v>
      </c>
      <c r="CQ125" s="219"/>
      <c r="CR125" s="219"/>
      <c r="CS125" s="219"/>
      <c r="CT125" s="219"/>
      <c r="CU125" s="141"/>
      <c r="CV125" s="219"/>
      <c r="CW125" s="219"/>
      <c r="CX125" s="219"/>
      <c r="CY125" s="141"/>
      <c r="CZ125" s="307"/>
      <c r="DA125" s="13"/>
      <c r="DB125" s="307"/>
      <c r="DC125" s="307"/>
      <c r="DD125" s="315"/>
      <c r="DE125" s="12"/>
      <c r="DF125" s="128"/>
      <c r="DG125" s="128"/>
      <c r="DH125" s="128"/>
      <c r="DI125" s="128"/>
      <c r="DJ125" s="128"/>
      <c r="DK125" s="128"/>
      <c r="DL125" s="128"/>
      <c r="DM125" s="36"/>
      <c r="DN125" s="19"/>
    </row>
    <row r="126" spans="1:118" ht="15" hidden="1" customHeight="1" thickBot="1" x14ac:dyDescent="0.3">
      <c r="A126" s="528"/>
      <c r="B126" s="510"/>
      <c r="C126" s="533"/>
      <c r="D126" s="525"/>
      <c r="E126" s="536"/>
      <c r="F126" s="344"/>
      <c r="G126" s="525"/>
      <c r="H126" s="345"/>
      <c r="I126" s="513"/>
      <c r="J126" s="539"/>
      <c r="K126" s="539"/>
      <c r="L126" s="539"/>
      <c r="M126" s="539"/>
      <c r="N126" s="513"/>
      <c r="O126" s="513"/>
      <c r="P126" s="516"/>
      <c r="Q126" s="513"/>
      <c r="R126" s="516"/>
      <c r="S126" s="513"/>
      <c r="T126" s="395">
        <v>3</v>
      </c>
      <c r="U126" s="375" t="s">
        <v>1041</v>
      </c>
      <c r="V126" s="377" t="s">
        <v>1042</v>
      </c>
      <c r="W126" s="280" t="s">
        <v>91</v>
      </c>
      <c r="X126" s="218" t="s">
        <v>92</v>
      </c>
      <c r="Y126" s="354" t="s">
        <v>95</v>
      </c>
      <c r="Z126" s="354" t="s">
        <v>94</v>
      </c>
      <c r="AA126" s="357">
        <v>0.3</v>
      </c>
      <c r="AB126" s="354" t="s">
        <v>106</v>
      </c>
      <c r="AC126" s="354" t="s">
        <v>107</v>
      </c>
      <c r="AD126" s="354" t="s">
        <v>108</v>
      </c>
      <c r="AE126" s="357">
        <v>0.1764</v>
      </c>
      <c r="AF126" s="354" t="s">
        <v>57</v>
      </c>
      <c r="AG126" s="357">
        <v>0.6</v>
      </c>
      <c r="AH126" s="354" t="s">
        <v>60</v>
      </c>
      <c r="AI126" s="519"/>
      <c r="AJ126" s="522"/>
      <c r="AK126" s="37"/>
      <c r="AL126" s="506" t="s">
        <v>1047</v>
      </c>
      <c r="AM126" s="507"/>
      <c r="AN126" s="507"/>
      <c r="AO126" s="507"/>
      <c r="AP126" s="508"/>
      <c r="AQ126" s="506" t="s">
        <v>1049</v>
      </c>
      <c r="AR126" s="508"/>
      <c r="AS126" s="133" t="s">
        <v>773</v>
      </c>
      <c r="AT126" s="438" t="s">
        <v>752</v>
      </c>
      <c r="CQ126" s="194"/>
      <c r="CR126" s="194"/>
      <c r="CS126" s="194"/>
      <c r="CT126" s="194"/>
      <c r="CU126" s="137"/>
      <c r="CV126" s="194"/>
      <c r="CW126" s="194"/>
      <c r="CX126" s="194"/>
      <c r="CY126" s="137"/>
      <c r="CZ126" s="303"/>
      <c r="DA126" s="71"/>
      <c r="DB126" s="303"/>
      <c r="DC126" s="303"/>
      <c r="DD126" s="313"/>
      <c r="DE126" s="5"/>
      <c r="DF126" s="24"/>
      <c r="DG126" s="24"/>
      <c r="DH126" s="24"/>
      <c r="DI126" s="24"/>
      <c r="DJ126" s="24"/>
      <c r="DK126" s="24"/>
      <c r="DL126" s="24"/>
      <c r="DM126" s="77"/>
      <c r="DN126" s="8"/>
    </row>
    <row r="127" spans="1:118" ht="15" hidden="1" customHeight="1" thickBot="1" x14ac:dyDescent="0.3">
      <c r="A127" s="528"/>
      <c r="B127" s="510"/>
      <c r="C127" s="533"/>
      <c r="D127" s="525"/>
      <c r="E127" s="536"/>
      <c r="F127" s="344"/>
      <c r="G127" s="525"/>
      <c r="H127" s="345"/>
      <c r="I127" s="513"/>
      <c r="J127" s="539"/>
      <c r="K127" s="539"/>
      <c r="L127" s="539"/>
      <c r="M127" s="539"/>
      <c r="N127" s="513"/>
      <c r="O127" s="513"/>
      <c r="P127" s="516"/>
      <c r="Q127" s="513"/>
      <c r="R127" s="516"/>
      <c r="S127" s="513"/>
      <c r="T127" s="395">
        <v>4</v>
      </c>
      <c r="U127" s="379">
        <v>0</v>
      </c>
      <c r="V127" s="391" t="s">
        <v>661</v>
      </c>
      <c r="W127" s="272" t="s">
        <v>92</v>
      </c>
      <c r="X127" s="217" t="s">
        <v>91</v>
      </c>
      <c r="Y127" s="353" t="s">
        <v>102</v>
      </c>
      <c r="Z127" s="353">
        <v>0</v>
      </c>
      <c r="AA127" s="421">
        <v>0.1</v>
      </c>
      <c r="AB127" s="353">
        <v>0</v>
      </c>
      <c r="AC127" s="353">
        <v>0</v>
      </c>
      <c r="AD127" s="353">
        <v>0</v>
      </c>
      <c r="AE127" s="421">
        <v>0.1764</v>
      </c>
      <c r="AF127" s="353" t="s">
        <v>57</v>
      </c>
      <c r="AG127" s="421">
        <v>0.54</v>
      </c>
      <c r="AH127" s="353" t="s">
        <v>60</v>
      </c>
      <c r="AI127" s="519"/>
      <c r="AJ127" s="522"/>
      <c r="AK127" s="37"/>
      <c r="AL127" s="506"/>
      <c r="AM127" s="507"/>
      <c r="AN127" s="507"/>
      <c r="AO127" s="507"/>
      <c r="AP127" s="508"/>
      <c r="AQ127" s="506"/>
      <c r="AR127" s="508"/>
      <c r="AS127" s="133"/>
      <c r="AT127" s="438"/>
      <c r="CQ127" s="194"/>
      <c r="CR127" s="194"/>
      <c r="CS127" s="194"/>
      <c r="CT127" s="194"/>
      <c r="CU127" s="137"/>
      <c r="CV127" s="194"/>
      <c r="CW127" s="194"/>
      <c r="CX127" s="194"/>
      <c r="CY127" s="137"/>
      <c r="CZ127" s="303"/>
      <c r="DA127" s="71"/>
      <c r="DB127" s="303"/>
      <c r="DC127" s="303"/>
      <c r="DD127" s="313"/>
      <c r="DE127" s="5"/>
      <c r="DF127" s="24"/>
      <c r="DG127" s="24"/>
      <c r="DH127" s="24"/>
      <c r="DI127" s="24"/>
      <c r="DJ127" s="24"/>
      <c r="DK127" s="24"/>
      <c r="DL127" s="24"/>
      <c r="DM127" s="77"/>
      <c r="DN127" s="8"/>
    </row>
    <row r="128" spans="1:118" ht="15.75" hidden="1" customHeight="1" thickBot="1" x14ac:dyDescent="0.3">
      <c r="A128" s="529"/>
      <c r="B128" s="511"/>
      <c r="C128" s="534"/>
      <c r="D128" s="531"/>
      <c r="E128" s="537"/>
      <c r="F128" s="344"/>
      <c r="G128" s="531"/>
      <c r="H128" s="345"/>
      <c r="I128" s="514"/>
      <c r="J128" s="540"/>
      <c r="K128" s="540"/>
      <c r="L128" s="540"/>
      <c r="M128" s="540"/>
      <c r="N128" s="514"/>
      <c r="O128" s="514"/>
      <c r="P128" s="517"/>
      <c r="Q128" s="514"/>
      <c r="R128" s="517"/>
      <c r="S128" s="514"/>
      <c r="T128" s="395">
        <v>5</v>
      </c>
      <c r="U128" s="375">
        <v>0</v>
      </c>
      <c r="V128" s="377" t="s">
        <v>661</v>
      </c>
      <c r="W128" s="280" t="s">
        <v>92</v>
      </c>
      <c r="X128" s="218" t="s">
        <v>92</v>
      </c>
      <c r="Y128" s="354">
        <v>0</v>
      </c>
      <c r="Z128" s="354">
        <v>0</v>
      </c>
      <c r="AA128" s="423">
        <v>0</v>
      </c>
      <c r="AB128" s="354">
        <v>0</v>
      </c>
      <c r="AC128" s="354">
        <v>0</v>
      </c>
      <c r="AD128" s="354">
        <v>0</v>
      </c>
      <c r="AE128" s="423">
        <v>0.1764</v>
      </c>
      <c r="AF128" s="354" t="s">
        <v>57</v>
      </c>
      <c r="AG128" s="423">
        <v>0.54</v>
      </c>
      <c r="AH128" s="354" t="s">
        <v>60</v>
      </c>
      <c r="AI128" s="520"/>
      <c r="AJ128" s="523"/>
      <c r="AK128" s="37"/>
      <c r="AL128" s="506"/>
      <c r="AM128" s="507"/>
      <c r="AN128" s="507"/>
      <c r="AO128" s="507"/>
      <c r="AP128" s="508"/>
      <c r="AQ128" s="506"/>
      <c r="AR128" s="508"/>
      <c r="AS128" s="133"/>
      <c r="AT128" s="438"/>
      <c r="CQ128" s="194"/>
      <c r="CR128" s="194"/>
      <c r="CS128" s="194"/>
      <c r="CT128" s="194"/>
      <c r="CU128" s="137"/>
      <c r="CV128" s="194"/>
      <c r="CW128" s="194"/>
      <c r="CX128" s="194"/>
      <c r="CY128" s="137"/>
      <c r="CZ128" s="303"/>
      <c r="DA128" s="71"/>
      <c r="DB128" s="303"/>
      <c r="DC128" s="303"/>
      <c r="DD128" s="313"/>
      <c r="DE128" s="5"/>
      <c r="DF128" s="24"/>
      <c r="DG128" s="24"/>
      <c r="DH128" s="24"/>
      <c r="DI128" s="24"/>
      <c r="DJ128" s="24"/>
      <c r="DK128" s="24"/>
      <c r="DL128" s="24"/>
      <c r="DM128" s="77"/>
      <c r="DN128" s="8"/>
    </row>
    <row r="129" spans="1:118" ht="15.75" hidden="1" customHeight="1" thickBot="1" x14ac:dyDescent="0.25">
      <c r="A129" s="24"/>
      <c r="B129" s="194"/>
      <c r="C129" s="24"/>
      <c r="D129" s="194"/>
      <c r="E129" s="345"/>
      <c r="F129" s="347"/>
      <c r="G129" s="24"/>
      <c r="H129" s="346"/>
      <c r="I129" s="303"/>
      <c r="J129" s="24"/>
      <c r="K129" s="24"/>
      <c r="L129" s="24"/>
      <c r="M129" s="24"/>
      <c r="N129" s="303"/>
      <c r="O129" s="303"/>
      <c r="P129" s="309"/>
      <c r="Q129" s="303"/>
      <c r="R129" s="309"/>
      <c r="S129" s="303"/>
      <c r="T129" s="194"/>
      <c r="U129" s="375"/>
      <c r="V129" s="375"/>
      <c r="W129" s="253"/>
      <c r="X129" s="253"/>
      <c r="Y129" s="253"/>
      <c r="Z129" s="253"/>
      <c r="AA129" s="253"/>
      <c r="AB129" s="253"/>
      <c r="AC129" s="253"/>
      <c r="AD129" s="348"/>
      <c r="AE129" s="275"/>
      <c r="AF129" s="37"/>
      <c r="AG129" s="349"/>
      <c r="AH129" s="349"/>
      <c r="AI129" s="275"/>
      <c r="AJ129" s="37"/>
      <c r="AK129" s="37"/>
      <c r="AL129" s="37"/>
      <c r="AM129" s="37"/>
      <c r="AN129" s="37"/>
      <c r="AO129" s="37"/>
      <c r="AP129" s="37"/>
      <c r="AQ129" s="37"/>
      <c r="AR129" s="37"/>
      <c r="AS129" s="37"/>
      <c r="AT129" s="37"/>
      <c r="CQ129" s="212"/>
      <c r="CR129" s="212"/>
      <c r="CS129" s="212"/>
      <c r="CT129" s="212"/>
      <c r="CU129" s="138"/>
      <c r="CV129" s="212"/>
      <c r="CW129" s="212"/>
      <c r="CX129" s="212"/>
      <c r="CY129" s="138"/>
      <c r="CZ129" s="308"/>
      <c r="DA129" s="17"/>
      <c r="DB129" s="308"/>
      <c r="DC129" s="308"/>
      <c r="DD129" s="316"/>
      <c r="DE129" s="16"/>
      <c r="DF129" s="28"/>
      <c r="DG129" s="28"/>
      <c r="DH129" s="28"/>
      <c r="DI129" s="28"/>
      <c r="DJ129" s="28"/>
      <c r="DK129" s="28"/>
      <c r="DL129" s="28"/>
      <c r="DM129" s="78"/>
      <c r="DN129" s="18"/>
    </row>
    <row r="130" spans="1:118" ht="15" hidden="1" customHeight="1" x14ac:dyDescent="0.25">
      <c r="A130" s="24"/>
      <c r="B130" s="194"/>
      <c r="C130" s="24"/>
      <c r="D130" s="194"/>
      <c r="E130" s="345"/>
      <c r="F130" s="347"/>
      <c r="G130" s="24"/>
      <c r="H130" s="346"/>
      <c r="I130" s="303"/>
      <c r="J130" s="24"/>
      <c r="K130" s="24"/>
      <c r="L130" s="24"/>
      <c r="M130" s="24"/>
      <c r="N130" s="303"/>
      <c r="O130" s="303"/>
      <c r="P130" s="309"/>
      <c r="Q130" s="303"/>
      <c r="R130" s="309"/>
      <c r="S130" s="303"/>
      <c r="T130" s="194"/>
      <c r="U130" s="375"/>
      <c r="V130" s="375"/>
      <c r="W130" s="253"/>
      <c r="X130" s="253"/>
      <c r="Y130" s="253"/>
      <c r="Z130" s="253"/>
      <c r="AA130" s="253"/>
      <c r="AB130" s="253"/>
      <c r="AC130" s="253"/>
      <c r="AD130" s="348"/>
      <c r="AE130" s="275"/>
      <c r="AF130" s="37"/>
      <c r="AG130" s="349"/>
      <c r="AH130" s="349"/>
      <c r="AI130" s="275"/>
      <c r="AJ130" s="37"/>
      <c r="AK130" s="37"/>
      <c r="AL130" s="37"/>
      <c r="AM130" s="37"/>
      <c r="AN130" s="37"/>
      <c r="AO130" s="37"/>
      <c r="AP130" s="37"/>
      <c r="AQ130" s="37"/>
      <c r="AR130" s="37"/>
      <c r="AS130" s="37"/>
      <c r="AT130" s="37"/>
      <c r="CQ130" s="217"/>
      <c r="CR130" s="217"/>
      <c r="CS130" s="217"/>
      <c r="CT130" s="217"/>
      <c r="CU130" s="139"/>
      <c r="CV130" s="217"/>
      <c r="CW130" s="217"/>
      <c r="CX130" s="217"/>
      <c r="CY130" s="139"/>
      <c r="CZ130" s="302"/>
      <c r="DA130" s="21"/>
      <c r="DB130" s="302"/>
      <c r="DC130" s="302"/>
      <c r="DD130" s="312"/>
      <c r="DE130" s="22"/>
      <c r="DF130" s="20"/>
      <c r="DG130" s="20"/>
      <c r="DH130" s="20"/>
      <c r="DI130" s="20"/>
      <c r="DJ130" s="20"/>
      <c r="DK130" s="20"/>
      <c r="DL130" s="20"/>
      <c r="DM130" s="20"/>
      <c r="DN130" s="23"/>
    </row>
    <row r="131" spans="1:118" ht="15" hidden="1" customHeight="1" x14ac:dyDescent="0.25">
      <c r="A131" s="24"/>
      <c r="B131" s="194"/>
      <c r="C131" s="24"/>
      <c r="D131" s="194"/>
      <c r="E131" s="345"/>
      <c r="F131" s="347"/>
      <c r="G131" s="24"/>
      <c r="H131" s="346"/>
      <c r="I131" s="303"/>
      <c r="J131" s="24"/>
      <c r="K131" s="24"/>
      <c r="L131" s="24"/>
      <c r="M131" s="24"/>
      <c r="N131" s="303"/>
      <c r="O131" s="303"/>
      <c r="P131" s="309"/>
      <c r="Q131" s="303"/>
      <c r="R131" s="309"/>
      <c r="S131" s="303"/>
      <c r="T131" s="194"/>
      <c r="U131" s="375"/>
      <c r="V131" s="375"/>
      <c r="W131" s="253"/>
      <c r="X131" s="253"/>
      <c r="Y131" s="253"/>
      <c r="Z131" s="253"/>
      <c r="AA131" s="253"/>
      <c r="AB131" s="253"/>
      <c r="AC131" s="253"/>
      <c r="AD131" s="348"/>
      <c r="AE131" s="275"/>
      <c r="AF131" s="37"/>
      <c r="AG131" s="349"/>
      <c r="AH131" s="349"/>
      <c r="AI131" s="275"/>
      <c r="AJ131" s="37"/>
      <c r="AK131" s="37"/>
      <c r="AL131" s="37"/>
      <c r="AM131" s="37"/>
      <c r="AN131" s="37"/>
      <c r="AO131" s="37"/>
      <c r="AP131" s="37"/>
      <c r="AQ131" s="37"/>
      <c r="AR131" s="37"/>
      <c r="AS131" s="37"/>
      <c r="AT131" s="37"/>
      <c r="CQ131" s="194"/>
      <c r="CR131" s="194"/>
      <c r="CS131" s="194"/>
      <c r="CT131" s="194"/>
      <c r="CU131" s="137"/>
      <c r="CV131" s="194"/>
      <c r="CW131" s="194"/>
      <c r="CX131" s="194"/>
      <c r="CY131" s="137"/>
      <c r="CZ131" s="303"/>
      <c r="DA131" s="25"/>
      <c r="DB131" s="303"/>
      <c r="DC131" s="303"/>
      <c r="DD131" s="313"/>
      <c r="DE131" s="26"/>
      <c r="DF131" s="24"/>
      <c r="DG131" s="24"/>
      <c r="DH131" s="24"/>
      <c r="DI131" s="24"/>
      <c r="DJ131" s="24"/>
      <c r="DK131" s="24"/>
      <c r="DL131" s="24"/>
      <c r="DM131" s="24"/>
      <c r="DN131" s="27"/>
    </row>
    <row r="132" spans="1:118" ht="15" hidden="1" customHeight="1" x14ac:dyDescent="0.25">
      <c r="A132" s="24"/>
      <c r="B132" s="194"/>
      <c r="C132" s="24"/>
      <c r="D132" s="194"/>
      <c r="E132" s="345"/>
      <c r="F132" s="347"/>
      <c r="G132" s="24"/>
      <c r="H132" s="346"/>
      <c r="I132" s="303"/>
      <c r="J132" s="24"/>
      <c r="K132" s="24"/>
      <c r="L132" s="24"/>
      <c r="M132" s="24"/>
      <c r="N132" s="303"/>
      <c r="O132" s="303"/>
      <c r="P132" s="309"/>
      <c r="Q132" s="303"/>
      <c r="R132" s="309"/>
      <c r="S132" s="303"/>
      <c r="T132" s="194"/>
      <c r="U132" s="375"/>
      <c r="V132" s="375"/>
      <c r="W132" s="253"/>
      <c r="X132" s="253"/>
      <c r="Y132" s="253"/>
      <c r="Z132" s="253"/>
      <c r="AA132" s="253"/>
      <c r="AB132" s="253"/>
      <c r="AC132" s="253"/>
      <c r="AD132" s="348"/>
      <c r="AE132" s="275"/>
      <c r="AF132" s="37"/>
      <c r="AG132" s="349"/>
      <c r="AH132" s="349"/>
      <c r="AI132" s="275"/>
      <c r="AJ132" s="37"/>
      <c r="AK132" s="37"/>
      <c r="AL132" s="37"/>
      <c r="AM132" s="37"/>
      <c r="AN132" s="37"/>
      <c r="AO132" s="37"/>
      <c r="AP132" s="37"/>
      <c r="AQ132" s="37"/>
      <c r="AR132" s="37"/>
      <c r="AS132" s="37"/>
      <c r="AT132" s="37"/>
      <c r="CQ132" s="194"/>
      <c r="CR132" s="194"/>
      <c r="CS132" s="194"/>
      <c r="CT132" s="194"/>
      <c r="CU132" s="137"/>
      <c r="CV132" s="194"/>
      <c r="CW132" s="194"/>
      <c r="CX132" s="194"/>
      <c r="CY132" s="137"/>
      <c r="CZ132" s="303"/>
      <c r="DA132" s="25"/>
      <c r="DB132" s="303"/>
      <c r="DC132" s="303"/>
      <c r="DD132" s="313"/>
      <c r="DE132" s="26"/>
      <c r="DF132" s="24"/>
      <c r="DG132" s="24"/>
      <c r="DH132" s="24"/>
      <c r="DI132" s="24"/>
      <c r="DJ132" s="24"/>
      <c r="DK132" s="24"/>
      <c r="DL132" s="24"/>
      <c r="DM132" s="24"/>
      <c r="DN132" s="27"/>
    </row>
    <row r="133" spans="1:118" ht="15.75" hidden="1" customHeight="1" x14ac:dyDescent="0.25">
      <c r="A133" s="24"/>
      <c r="B133" s="194"/>
      <c r="C133" s="24"/>
      <c r="D133" s="194"/>
      <c r="E133" s="345"/>
      <c r="F133" s="347"/>
      <c r="G133" s="24"/>
      <c r="H133" s="346"/>
      <c r="I133" s="303"/>
      <c r="J133" s="24"/>
      <c r="K133" s="24"/>
      <c r="L133" s="24"/>
      <c r="M133" s="24"/>
      <c r="N133" s="303"/>
      <c r="O133" s="303"/>
      <c r="P133" s="309"/>
      <c r="Q133" s="303"/>
      <c r="R133" s="309"/>
      <c r="S133" s="303"/>
      <c r="T133" s="194"/>
      <c r="U133" s="375"/>
      <c r="V133" s="375"/>
      <c r="W133" s="253"/>
      <c r="X133" s="253"/>
      <c r="Y133" s="253"/>
      <c r="Z133" s="253"/>
      <c r="AA133" s="253"/>
      <c r="AB133" s="253"/>
      <c r="AC133" s="253"/>
      <c r="AD133" s="348"/>
      <c r="AE133" s="275"/>
      <c r="AF133" s="37"/>
      <c r="AG133" s="349"/>
      <c r="AH133" s="349"/>
      <c r="AI133" s="275"/>
      <c r="AJ133" s="37"/>
      <c r="AK133" s="37"/>
      <c r="AL133" s="37"/>
      <c r="AM133" s="37"/>
      <c r="AN133" s="37"/>
      <c r="AO133" s="37"/>
      <c r="AP133" s="37"/>
      <c r="AQ133" s="37"/>
      <c r="AR133" s="37"/>
      <c r="AS133" s="37"/>
      <c r="AT133" s="37"/>
      <c r="CQ133" s="194"/>
      <c r="CR133" s="194"/>
      <c r="CS133" s="194"/>
      <c r="CT133" s="194"/>
      <c r="CU133" s="137"/>
      <c r="CV133" s="194"/>
      <c r="CW133" s="194"/>
      <c r="CX133" s="194"/>
      <c r="CY133" s="137"/>
      <c r="CZ133" s="303"/>
      <c r="DA133" s="25"/>
      <c r="DB133" s="303"/>
      <c r="DC133" s="303"/>
      <c r="DD133" s="313"/>
      <c r="DE133" s="26"/>
      <c r="DF133" s="24"/>
      <c r="DG133" s="24"/>
      <c r="DH133" s="24"/>
      <c r="DI133" s="24"/>
      <c r="DJ133" s="24"/>
      <c r="DK133" s="24"/>
      <c r="DL133" s="24"/>
      <c r="DM133" s="24"/>
      <c r="DN133" s="27"/>
    </row>
    <row r="134" spans="1:118" ht="15.75" hidden="1" customHeight="1" thickBot="1" x14ac:dyDescent="0.3">
      <c r="A134" s="24"/>
      <c r="B134" s="194"/>
      <c r="C134" s="24"/>
      <c r="D134" s="194"/>
      <c r="E134" s="345"/>
      <c r="F134" s="344"/>
      <c r="G134" s="24"/>
      <c r="H134" s="345"/>
      <c r="I134" s="303"/>
      <c r="J134" s="24"/>
      <c r="K134" s="24"/>
      <c r="L134" s="24"/>
      <c r="M134" s="24"/>
      <c r="N134" s="303"/>
      <c r="O134" s="303"/>
      <c r="P134" s="309"/>
      <c r="Q134" s="303"/>
      <c r="R134" s="309"/>
      <c r="S134" s="303"/>
      <c r="T134" s="194"/>
      <c r="U134" s="375"/>
      <c r="V134" s="375"/>
      <c r="W134" s="253"/>
      <c r="X134" s="253"/>
      <c r="Y134" s="253"/>
      <c r="Z134" s="253"/>
      <c r="AA134" s="253"/>
      <c r="AB134" s="253"/>
      <c r="AC134" s="253"/>
      <c r="AD134" s="348"/>
      <c r="AE134" s="275"/>
      <c r="AF134" s="37"/>
      <c r="AG134" s="349"/>
      <c r="AH134" s="349"/>
      <c r="AI134" s="275"/>
      <c r="AJ134" s="37"/>
      <c r="AK134" s="37"/>
      <c r="AL134" s="37"/>
      <c r="AM134" s="37"/>
      <c r="AN134" s="37"/>
      <c r="AO134" s="37"/>
      <c r="AP134" s="37"/>
      <c r="AQ134" s="37"/>
      <c r="AR134" s="37"/>
      <c r="AS134" s="37"/>
      <c r="AT134" s="37"/>
      <c r="CQ134" s="218"/>
      <c r="CR134" s="218"/>
      <c r="CS134" s="218"/>
      <c r="CT134" s="218"/>
      <c r="CU134" s="140"/>
      <c r="CV134" s="218"/>
      <c r="CW134" s="218"/>
      <c r="CX134" s="218"/>
      <c r="CY134" s="140"/>
      <c r="CZ134" s="304"/>
      <c r="DA134" s="33"/>
      <c r="DB134" s="304"/>
      <c r="DC134" s="304"/>
      <c r="DD134" s="314"/>
      <c r="DE134" s="34"/>
      <c r="DF134" s="32"/>
      <c r="DG134" s="32"/>
      <c r="DH134" s="32"/>
      <c r="DI134" s="32"/>
      <c r="DJ134" s="32"/>
      <c r="DK134" s="32"/>
      <c r="DL134" s="32"/>
      <c r="DM134" s="32"/>
      <c r="DN134" s="35"/>
    </row>
    <row r="135" spans="1:118" ht="15" hidden="1" customHeight="1" x14ac:dyDescent="0.25">
      <c r="A135" s="24"/>
      <c r="B135" s="194"/>
      <c r="C135" s="24"/>
      <c r="D135" s="194"/>
      <c r="E135" s="345"/>
      <c r="F135" s="344"/>
      <c r="G135" s="24"/>
      <c r="H135" s="345"/>
      <c r="I135" s="303"/>
      <c r="J135" s="24"/>
      <c r="K135" s="24"/>
      <c r="L135" s="24"/>
      <c r="M135" s="24"/>
      <c r="N135" s="303"/>
      <c r="O135" s="303"/>
      <c r="P135" s="309"/>
      <c r="Q135" s="303"/>
      <c r="R135" s="309"/>
      <c r="S135" s="303"/>
      <c r="T135" s="194"/>
      <c r="U135" s="375"/>
      <c r="V135" s="375"/>
      <c r="W135" s="253"/>
      <c r="X135" s="253"/>
      <c r="Y135" s="253"/>
      <c r="Z135" s="253"/>
      <c r="AA135" s="253"/>
      <c r="AB135" s="253"/>
      <c r="AC135" s="253"/>
      <c r="AD135" s="348"/>
      <c r="AE135" s="275"/>
      <c r="AF135" s="37"/>
      <c r="AG135" s="349"/>
      <c r="AH135" s="349"/>
      <c r="AI135" s="275"/>
      <c r="AJ135" s="37"/>
      <c r="AK135" s="37"/>
      <c r="AL135" s="37"/>
      <c r="AM135" s="37"/>
      <c r="AN135" s="37"/>
      <c r="AO135" s="37"/>
      <c r="AP135" s="37"/>
      <c r="AQ135" s="37"/>
      <c r="AR135" s="37"/>
      <c r="AS135" s="37"/>
      <c r="AT135" s="37"/>
      <c r="CQ135" s="217"/>
      <c r="CR135" s="217"/>
      <c r="CS135" s="217"/>
      <c r="CT135" s="217"/>
      <c r="CU135" s="135"/>
      <c r="CV135" s="217"/>
      <c r="CW135" s="217"/>
      <c r="CX135" s="217"/>
      <c r="CY135" s="135"/>
      <c r="CZ135" s="302"/>
      <c r="DA135" s="3"/>
      <c r="DB135" s="302"/>
      <c r="DC135" s="302"/>
      <c r="DD135" s="312"/>
      <c r="DE135" s="2"/>
      <c r="DF135" s="305"/>
      <c r="DG135" s="305"/>
      <c r="DH135" s="305"/>
      <c r="DI135" s="305"/>
      <c r="DJ135" s="305"/>
      <c r="DK135" s="305"/>
      <c r="DL135" s="305"/>
      <c r="DM135" s="239"/>
      <c r="DN135" s="4"/>
    </row>
    <row r="136" spans="1:118" ht="15" hidden="1" customHeight="1" x14ac:dyDescent="0.25">
      <c r="A136" s="24"/>
      <c r="B136" s="194"/>
      <c r="C136" s="24"/>
      <c r="D136" s="194"/>
      <c r="E136" s="345"/>
      <c r="F136" s="344"/>
      <c r="G136" s="24"/>
      <c r="H136" s="345"/>
      <c r="I136" s="303"/>
      <c r="J136" s="24"/>
      <c r="K136" s="24"/>
      <c r="L136" s="24"/>
      <c r="M136" s="24"/>
      <c r="N136" s="303"/>
      <c r="O136" s="303"/>
      <c r="P136" s="309"/>
      <c r="Q136" s="303"/>
      <c r="R136" s="309"/>
      <c r="S136" s="303"/>
      <c r="T136" s="194"/>
      <c r="U136" s="375"/>
      <c r="V136" s="375"/>
      <c r="W136" s="253"/>
      <c r="X136" s="253"/>
      <c r="Y136" s="253"/>
      <c r="Z136" s="253"/>
      <c r="AA136" s="253"/>
      <c r="AB136" s="253"/>
      <c r="AC136" s="253"/>
      <c r="AD136" s="348"/>
      <c r="AE136" s="275"/>
      <c r="AF136" s="37"/>
      <c r="AG136" s="349"/>
      <c r="AH136" s="349"/>
      <c r="AI136" s="275"/>
      <c r="AJ136" s="37"/>
      <c r="AK136" s="37"/>
      <c r="AL136" s="37"/>
      <c r="AM136" s="37"/>
      <c r="AN136" s="37"/>
      <c r="AO136" s="37"/>
      <c r="AP136" s="37"/>
      <c r="AQ136" s="37"/>
      <c r="AR136" s="37"/>
      <c r="AS136" s="37"/>
      <c r="AT136" s="37"/>
      <c r="CQ136" s="194"/>
      <c r="CR136" s="194"/>
      <c r="CS136" s="194"/>
      <c r="CT136" s="194"/>
      <c r="CU136" s="136"/>
      <c r="CV136" s="194"/>
      <c r="CW136" s="194"/>
      <c r="CX136" s="194"/>
      <c r="CY136" s="136"/>
      <c r="CZ136" s="303"/>
      <c r="DA136" s="6"/>
      <c r="DB136" s="303"/>
      <c r="DC136" s="303"/>
      <c r="DD136" s="313"/>
      <c r="DE136" s="5"/>
      <c r="DF136" s="299"/>
      <c r="DG136" s="299"/>
      <c r="DH136" s="299"/>
      <c r="DI136" s="299"/>
      <c r="DJ136" s="299"/>
      <c r="DK136" s="299"/>
      <c r="DL136" s="299"/>
      <c r="DM136" s="238"/>
      <c r="DN136" s="7"/>
    </row>
    <row r="137" spans="1:118" ht="15" hidden="1" customHeight="1" x14ac:dyDescent="0.25">
      <c r="A137" s="24"/>
      <c r="B137" s="194"/>
      <c r="C137" s="24"/>
      <c r="D137" s="194"/>
      <c r="E137" s="345"/>
      <c r="F137" s="344"/>
      <c r="G137" s="24"/>
      <c r="H137" s="345"/>
      <c r="I137" s="303"/>
      <c r="J137" s="24"/>
      <c r="K137" s="24"/>
      <c r="L137" s="24"/>
      <c r="M137" s="24"/>
      <c r="N137" s="303"/>
      <c r="O137" s="303"/>
      <c r="P137" s="309"/>
      <c r="Q137" s="303"/>
      <c r="R137" s="309"/>
      <c r="S137" s="303"/>
      <c r="T137" s="194"/>
      <c r="U137" s="375"/>
      <c r="V137" s="375"/>
      <c r="W137" s="253"/>
      <c r="X137" s="253"/>
      <c r="Y137" s="253"/>
      <c r="Z137" s="253"/>
      <c r="AA137" s="253"/>
      <c r="AB137" s="253"/>
      <c r="AC137" s="253"/>
      <c r="AD137" s="348"/>
      <c r="AE137" s="275"/>
      <c r="AF137" s="37"/>
      <c r="AG137" s="349"/>
      <c r="AH137" s="349"/>
      <c r="AI137" s="275"/>
      <c r="AJ137" s="37"/>
      <c r="AK137" s="37"/>
      <c r="AL137" s="37"/>
      <c r="AM137" s="37"/>
      <c r="AN137" s="37"/>
      <c r="AO137" s="37"/>
      <c r="AP137" s="37"/>
      <c r="AQ137" s="37"/>
      <c r="AR137" s="37"/>
      <c r="AS137" s="37"/>
      <c r="AT137" s="37"/>
      <c r="CQ137" s="194"/>
      <c r="CR137" s="194"/>
      <c r="CS137" s="194"/>
      <c r="CT137" s="194"/>
      <c r="CU137" s="136"/>
      <c r="CV137" s="194"/>
      <c r="CW137" s="194"/>
      <c r="CX137" s="194"/>
      <c r="CY137" s="136"/>
      <c r="CZ137" s="303"/>
      <c r="DA137" s="6"/>
      <c r="DB137" s="303"/>
      <c r="DC137" s="303"/>
      <c r="DD137" s="313"/>
      <c r="DE137" s="5"/>
      <c r="DF137" s="299"/>
      <c r="DG137" s="299"/>
      <c r="DH137" s="299"/>
      <c r="DI137" s="299"/>
      <c r="DJ137" s="299"/>
      <c r="DK137" s="299"/>
      <c r="DL137" s="299"/>
      <c r="DM137" s="77"/>
      <c r="DN137" s="8"/>
    </row>
    <row r="138" spans="1:118" ht="15.75" hidden="1" customHeight="1" x14ac:dyDescent="0.25">
      <c r="A138" s="24"/>
      <c r="B138" s="194"/>
      <c r="C138" s="24"/>
      <c r="D138" s="194"/>
      <c r="E138" s="345"/>
      <c r="F138" s="344"/>
      <c r="G138" s="24"/>
      <c r="H138" s="345"/>
      <c r="I138" s="303"/>
      <c r="J138" s="24"/>
      <c r="K138" s="24"/>
      <c r="L138" s="24"/>
      <c r="M138" s="24"/>
      <c r="N138" s="303"/>
      <c r="O138" s="303"/>
      <c r="P138" s="309"/>
      <c r="Q138" s="303"/>
      <c r="R138" s="309"/>
      <c r="S138" s="303"/>
      <c r="T138" s="194"/>
      <c r="U138" s="375"/>
      <c r="V138" s="375"/>
      <c r="W138" s="253"/>
      <c r="X138" s="253"/>
      <c r="Y138" s="253"/>
      <c r="Z138" s="253"/>
      <c r="AA138" s="253"/>
      <c r="AB138" s="253"/>
      <c r="AC138" s="253"/>
      <c r="AD138" s="348"/>
      <c r="AE138" s="275"/>
      <c r="AF138" s="37"/>
      <c r="AG138" s="349"/>
      <c r="AH138" s="349"/>
      <c r="AI138" s="275"/>
      <c r="AJ138" s="37"/>
      <c r="AK138" s="37"/>
      <c r="AL138" s="37"/>
      <c r="AM138" s="37"/>
      <c r="AN138" s="37"/>
      <c r="AO138" s="37"/>
      <c r="AP138" s="37"/>
      <c r="AQ138" s="37"/>
      <c r="AR138" s="37"/>
      <c r="AS138" s="37"/>
      <c r="AT138" s="37"/>
      <c r="CQ138" s="194"/>
      <c r="CR138" s="194"/>
      <c r="CS138" s="194"/>
      <c r="CT138" s="194"/>
      <c r="CU138" s="136"/>
      <c r="CV138" s="194"/>
      <c r="CW138" s="194"/>
      <c r="CX138" s="194"/>
      <c r="CY138" s="136"/>
      <c r="CZ138" s="303"/>
      <c r="DA138" s="6"/>
      <c r="DB138" s="303"/>
      <c r="DC138" s="303"/>
      <c r="DD138" s="313"/>
      <c r="DE138" s="5"/>
      <c r="DF138" s="299"/>
      <c r="DG138" s="299"/>
      <c r="DH138" s="299"/>
      <c r="DI138" s="299"/>
      <c r="DJ138" s="299"/>
      <c r="DK138" s="299"/>
      <c r="DL138" s="299"/>
      <c r="DM138" s="77"/>
      <c r="DN138" s="8"/>
    </row>
    <row r="139" spans="1:118" ht="15.75" hidden="1" customHeight="1" thickBot="1" x14ac:dyDescent="0.3">
      <c r="A139" s="24"/>
      <c r="B139" s="194"/>
      <c r="C139" s="24"/>
      <c r="D139" s="194"/>
      <c r="E139" s="345"/>
      <c r="F139" s="344"/>
      <c r="G139" s="24"/>
      <c r="H139" s="345"/>
      <c r="I139" s="303"/>
      <c r="J139" s="24"/>
      <c r="K139" s="24"/>
      <c r="L139" s="24"/>
      <c r="M139" s="24"/>
      <c r="N139" s="303"/>
      <c r="O139" s="303"/>
      <c r="P139" s="303"/>
      <c r="Q139" s="303"/>
      <c r="R139" s="303"/>
      <c r="S139" s="303"/>
      <c r="T139" s="253"/>
      <c r="U139" s="375"/>
      <c r="V139" s="375"/>
      <c r="W139" s="253"/>
      <c r="X139" s="253"/>
      <c r="Y139" s="253"/>
      <c r="Z139" s="253"/>
      <c r="AA139" s="253"/>
      <c r="AB139" s="253"/>
      <c r="AC139" s="253"/>
      <c r="AD139" s="348"/>
      <c r="AE139" s="275"/>
      <c r="AF139" s="37"/>
      <c r="AG139" s="349"/>
      <c r="AH139" s="349"/>
      <c r="AI139" s="275"/>
      <c r="AJ139" s="37"/>
      <c r="AK139" s="37"/>
      <c r="AL139" s="37"/>
      <c r="AM139" s="37"/>
      <c r="AN139" s="37"/>
      <c r="AO139" s="37"/>
      <c r="AP139" s="37"/>
      <c r="AQ139" s="37"/>
      <c r="AR139" s="37"/>
      <c r="AS139" s="37"/>
      <c r="AT139" s="37"/>
      <c r="CQ139" s="218"/>
      <c r="CR139" s="218"/>
      <c r="CS139" s="218"/>
      <c r="CT139" s="218"/>
      <c r="CU139" s="142"/>
      <c r="CV139" s="218"/>
      <c r="CW139" s="218"/>
      <c r="CX139" s="142"/>
      <c r="CY139" s="142"/>
      <c r="CZ139" s="304"/>
      <c r="DA139" s="10"/>
      <c r="DB139" s="304"/>
      <c r="DC139" s="304"/>
      <c r="DD139" s="314"/>
      <c r="DE139" s="9"/>
      <c r="DF139" s="300"/>
      <c r="DG139" s="300"/>
      <c r="DH139" s="300"/>
      <c r="DI139" s="300"/>
      <c r="DJ139" s="300"/>
      <c r="DK139" s="300"/>
      <c r="DL139" s="300"/>
      <c r="DM139" s="80"/>
      <c r="DN139" s="11"/>
    </row>
    <row r="140" spans="1:118" ht="15" hidden="1" customHeight="1" x14ac:dyDescent="0.25">
      <c r="A140" s="24"/>
      <c r="B140" s="194"/>
      <c r="C140" s="24"/>
      <c r="D140" s="194"/>
      <c r="E140" s="345"/>
      <c r="F140" s="344"/>
      <c r="G140" s="24"/>
      <c r="H140" s="345"/>
      <c r="I140" s="303"/>
      <c r="J140" s="24"/>
      <c r="K140" s="24"/>
      <c r="L140" s="24"/>
      <c r="M140" s="24"/>
      <c r="N140" s="303"/>
      <c r="O140" s="303"/>
      <c r="P140" s="303"/>
      <c r="Q140" s="303"/>
      <c r="R140" s="303"/>
      <c r="S140" s="303"/>
      <c r="T140" s="253"/>
      <c r="U140" s="375"/>
      <c r="V140" s="375"/>
      <c r="W140" s="253"/>
      <c r="X140" s="253"/>
      <c r="Y140" s="253"/>
      <c r="Z140" s="253"/>
      <c r="AA140" s="253"/>
      <c r="AB140" s="253"/>
      <c r="AC140" s="253"/>
      <c r="AD140" s="348"/>
      <c r="AE140" s="275"/>
      <c r="AF140" s="37"/>
      <c r="AG140" s="349"/>
      <c r="AH140" s="349"/>
      <c r="AI140" s="275"/>
      <c r="AJ140" s="37"/>
      <c r="AK140" s="37"/>
      <c r="AL140" s="37"/>
      <c r="AM140" s="37"/>
      <c r="AN140" s="37"/>
      <c r="AO140" s="37"/>
      <c r="AP140" s="37"/>
      <c r="AQ140" s="37"/>
      <c r="AR140" s="37"/>
      <c r="AS140" s="37"/>
      <c r="AT140" s="37"/>
      <c r="CQ140" s="217"/>
      <c r="CR140" s="217"/>
      <c r="CS140" s="217"/>
      <c r="CT140" s="217"/>
      <c r="CU140" s="135"/>
      <c r="CV140" s="217"/>
      <c r="CW140" s="217"/>
      <c r="CX140" s="217"/>
      <c r="CY140" s="135"/>
      <c r="CZ140" s="302"/>
      <c r="DA140" s="3"/>
      <c r="DB140" s="302"/>
      <c r="DC140" s="302"/>
      <c r="DD140" s="312"/>
      <c r="DE140" s="261"/>
      <c r="DF140" s="320"/>
      <c r="DG140" s="320"/>
      <c r="DH140" s="320"/>
      <c r="DI140" s="320"/>
      <c r="DJ140" s="320"/>
      <c r="DK140" s="320"/>
      <c r="DL140" s="320"/>
      <c r="DM140" s="262"/>
      <c r="DN140" s="263"/>
    </row>
    <row r="141" spans="1:118" ht="15" hidden="1" customHeight="1" x14ac:dyDescent="0.25">
      <c r="A141" s="24"/>
      <c r="B141" s="194"/>
      <c r="C141" s="24"/>
      <c r="D141" s="194"/>
      <c r="E141" s="345"/>
      <c r="F141" s="344"/>
      <c r="G141" s="24"/>
      <c r="H141" s="345"/>
      <c r="I141" s="303"/>
      <c r="J141" s="24"/>
      <c r="K141" s="24"/>
      <c r="L141" s="24"/>
      <c r="M141" s="24"/>
      <c r="N141" s="303"/>
      <c r="O141" s="303"/>
      <c r="P141" s="303"/>
      <c r="Q141" s="303"/>
      <c r="R141" s="303"/>
      <c r="S141" s="303"/>
      <c r="T141" s="253"/>
      <c r="U141" s="375"/>
      <c r="V141" s="375"/>
      <c r="W141" s="253"/>
      <c r="X141" s="253"/>
      <c r="Y141" s="253"/>
      <c r="Z141" s="253"/>
      <c r="AA141" s="253"/>
      <c r="AB141" s="253"/>
      <c r="AC141" s="253"/>
      <c r="AD141" s="348"/>
      <c r="AE141" s="275"/>
      <c r="AF141" s="37"/>
      <c r="AG141" s="349"/>
      <c r="AH141" s="349"/>
      <c r="AI141" s="275"/>
      <c r="AJ141" s="37"/>
      <c r="AK141" s="37"/>
      <c r="AL141" s="37"/>
      <c r="AM141" s="37"/>
      <c r="AN141" s="37"/>
      <c r="AO141" s="37"/>
      <c r="AP141" s="37"/>
      <c r="AQ141" s="37"/>
      <c r="AR141" s="37"/>
      <c r="AS141" s="37"/>
      <c r="AT141" s="37"/>
      <c r="CQ141" s="194"/>
      <c r="CR141" s="194"/>
      <c r="CS141" s="194"/>
      <c r="CT141" s="194"/>
      <c r="CU141" s="136"/>
      <c r="CV141" s="194"/>
      <c r="CW141" s="194"/>
      <c r="CX141" s="194"/>
      <c r="CY141" s="136"/>
      <c r="CZ141" s="303"/>
      <c r="DA141" s="6"/>
      <c r="DB141" s="303"/>
      <c r="DC141" s="303"/>
      <c r="DD141" s="313"/>
      <c r="DE141" s="264"/>
      <c r="DF141" s="321"/>
      <c r="DG141" s="321"/>
      <c r="DH141" s="321"/>
      <c r="DI141" s="321"/>
      <c r="DJ141" s="321"/>
      <c r="DK141" s="321"/>
      <c r="DL141" s="321"/>
      <c r="DM141" s="265"/>
      <c r="DN141" s="266"/>
    </row>
    <row r="142" spans="1:118" ht="15" hidden="1" customHeight="1" x14ac:dyDescent="0.25">
      <c r="A142" s="24"/>
      <c r="B142" s="194"/>
      <c r="C142" s="24"/>
      <c r="D142" s="194"/>
      <c r="E142" s="345"/>
      <c r="F142" s="344"/>
      <c r="G142" s="24"/>
      <c r="H142" s="345"/>
      <c r="I142" s="303"/>
      <c r="J142" s="24"/>
      <c r="K142" s="24"/>
      <c r="L142" s="24"/>
      <c r="M142" s="24"/>
      <c r="N142" s="303"/>
      <c r="O142" s="303"/>
      <c r="P142" s="303"/>
      <c r="Q142" s="303"/>
      <c r="R142" s="303"/>
      <c r="S142" s="303"/>
      <c r="T142" s="253"/>
      <c r="U142" s="375"/>
      <c r="V142" s="375"/>
      <c r="W142" s="253"/>
      <c r="X142" s="253"/>
      <c r="Y142" s="253"/>
      <c r="Z142" s="253"/>
      <c r="AA142" s="253"/>
      <c r="AB142" s="253"/>
      <c r="AC142" s="253"/>
      <c r="AD142" s="348"/>
      <c r="AE142" s="275"/>
      <c r="AF142" s="37"/>
      <c r="AG142" s="349"/>
      <c r="AH142" s="349"/>
      <c r="AI142" s="275"/>
      <c r="AJ142" s="37"/>
      <c r="AK142" s="37"/>
      <c r="AL142" s="37"/>
      <c r="AM142" s="37"/>
      <c r="AN142" s="37"/>
      <c r="AO142" s="37"/>
      <c r="AP142" s="37"/>
      <c r="AQ142" s="37"/>
      <c r="AR142" s="37"/>
      <c r="AS142" s="37"/>
      <c r="AT142" s="37"/>
      <c r="CQ142" s="194"/>
      <c r="CR142" s="194"/>
      <c r="CS142" s="194"/>
      <c r="CT142" s="194"/>
      <c r="CU142" s="136"/>
      <c r="CV142" s="194"/>
      <c r="CW142" s="194"/>
      <c r="CX142" s="194"/>
      <c r="CY142" s="136"/>
      <c r="CZ142" s="303"/>
      <c r="DA142" s="6"/>
      <c r="DB142" s="303"/>
      <c r="DC142" s="303"/>
      <c r="DD142" s="313"/>
      <c r="DE142" s="264"/>
      <c r="DF142" s="321"/>
      <c r="DG142" s="321"/>
      <c r="DH142" s="321"/>
      <c r="DI142" s="321"/>
      <c r="DJ142" s="321"/>
      <c r="DK142" s="321"/>
      <c r="DL142" s="321"/>
      <c r="DM142" s="267"/>
      <c r="DN142" s="268"/>
    </row>
    <row r="143" spans="1:118" ht="15.75" hidden="1" customHeight="1" x14ac:dyDescent="0.25">
      <c r="A143" s="24"/>
      <c r="B143" s="194"/>
      <c r="C143" s="24"/>
      <c r="D143" s="194"/>
      <c r="E143" s="345"/>
      <c r="F143" s="344"/>
      <c r="G143" s="24"/>
      <c r="H143" s="345"/>
      <c r="I143" s="303"/>
      <c r="J143" s="24"/>
      <c r="K143" s="24"/>
      <c r="L143" s="24"/>
      <c r="M143" s="24"/>
      <c r="N143" s="303"/>
      <c r="O143" s="303"/>
      <c r="P143" s="303"/>
      <c r="Q143" s="303"/>
      <c r="R143" s="303"/>
      <c r="S143" s="303"/>
      <c r="T143" s="253"/>
      <c r="U143" s="375"/>
      <c r="V143" s="375"/>
      <c r="W143" s="253"/>
      <c r="X143" s="253"/>
      <c r="Y143" s="253"/>
      <c r="Z143" s="253"/>
      <c r="AA143" s="253"/>
      <c r="AB143" s="253"/>
      <c r="AC143" s="253"/>
      <c r="AD143" s="348"/>
      <c r="AE143" s="275"/>
      <c r="AF143" s="37"/>
      <c r="AG143" s="349"/>
      <c r="AH143" s="349"/>
      <c r="AI143" s="275"/>
      <c r="AJ143" s="37"/>
      <c r="AK143" s="37"/>
      <c r="AL143" s="37"/>
      <c r="AM143" s="37"/>
      <c r="AN143" s="37"/>
      <c r="AO143" s="37"/>
      <c r="AP143" s="37"/>
      <c r="AQ143" s="37"/>
      <c r="AR143" s="37"/>
      <c r="AS143" s="37"/>
      <c r="AT143" s="37"/>
      <c r="CQ143" s="194"/>
      <c r="CR143" s="194"/>
      <c r="CS143" s="194"/>
      <c r="CT143" s="194"/>
      <c r="CU143" s="136"/>
      <c r="CV143" s="194"/>
      <c r="CW143" s="194"/>
      <c r="CX143" s="194"/>
      <c r="CY143" s="136"/>
      <c r="CZ143" s="303"/>
      <c r="DA143" s="6"/>
      <c r="DB143" s="303"/>
      <c r="DC143" s="303"/>
      <c r="DD143" s="313"/>
      <c r="DE143" s="264"/>
      <c r="DF143" s="321"/>
      <c r="DG143" s="321"/>
      <c r="DH143" s="321"/>
      <c r="DI143" s="321"/>
      <c r="DJ143" s="321"/>
      <c r="DK143" s="321"/>
      <c r="DL143" s="321"/>
      <c r="DM143" s="267"/>
      <c r="DN143" s="268"/>
    </row>
    <row r="144" spans="1:118" ht="15.75" hidden="1" customHeight="1" thickBot="1" x14ac:dyDescent="0.3">
      <c r="A144" s="24"/>
      <c r="B144" s="194"/>
      <c r="C144" s="24"/>
      <c r="D144" s="194"/>
      <c r="E144" s="345"/>
      <c r="F144" s="344"/>
      <c r="G144" s="24"/>
      <c r="H144" s="345"/>
      <c r="I144" s="101"/>
      <c r="J144" s="37"/>
      <c r="K144" s="37"/>
      <c r="L144" s="37"/>
      <c r="M144" s="37"/>
      <c r="N144" s="101"/>
      <c r="O144" s="101"/>
      <c r="P144" s="101"/>
      <c r="Q144" s="101"/>
      <c r="R144" s="101"/>
      <c r="S144" s="101"/>
      <c r="T144" s="253"/>
      <c r="U144" s="375"/>
      <c r="V144" s="375"/>
      <c r="W144" s="253"/>
      <c r="X144" s="253"/>
      <c r="Y144" s="253"/>
      <c r="Z144" s="253"/>
      <c r="AA144" s="253"/>
      <c r="AB144" s="253"/>
      <c r="AC144" s="253"/>
      <c r="AD144" s="253"/>
      <c r="AE144" s="275"/>
      <c r="AF144" s="37"/>
      <c r="AG144" s="275"/>
      <c r="AH144" s="275"/>
      <c r="AI144" s="275"/>
      <c r="AJ144" s="37"/>
      <c r="AK144" s="37"/>
      <c r="AL144" s="37"/>
      <c r="AM144" s="37"/>
      <c r="AN144" s="37"/>
      <c r="AO144" s="37"/>
      <c r="AP144" s="37"/>
      <c r="AQ144" s="37"/>
      <c r="AR144" s="37"/>
      <c r="AS144" s="37"/>
      <c r="AT144" s="37"/>
      <c r="CQ144" s="218"/>
      <c r="CR144" s="218"/>
      <c r="CS144" s="218"/>
      <c r="CT144" s="218"/>
      <c r="CU144" s="142"/>
      <c r="CV144" s="218"/>
      <c r="CW144" s="218"/>
      <c r="CX144" s="142"/>
      <c r="CY144" s="142"/>
      <c r="CZ144" s="304"/>
      <c r="DA144" s="10"/>
      <c r="DB144" s="304"/>
      <c r="DC144" s="304"/>
      <c r="DD144" s="314"/>
      <c r="DE144" s="269"/>
      <c r="DF144" s="301"/>
      <c r="DG144" s="301"/>
      <c r="DH144" s="301"/>
      <c r="DI144" s="301"/>
      <c r="DJ144" s="301"/>
      <c r="DK144" s="301"/>
      <c r="DL144" s="301"/>
      <c r="DM144" s="270"/>
      <c r="DN144" s="271"/>
    </row>
    <row r="145" spans="1:118" ht="15" hidden="1" customHeight="1" x14ac:dyDescent="0.25">
      <c r="A145" s="24"/>
      <c r="B145" s="194"/>
      <c r="C145" s="24"/>
      <c r="D145" s="194"/>
      <c r="E145" s="345"/>
      <c r="F145" s="344"/>
      <c r="G145" s="24"/>
      <c r="H145" s="345"/>
      <c r="I145" s="101"/>
      <c r="J145" s="37"/>
      <c r="K145" s="37"/>
      <c r="L145" s="37"/>
      <c r="M145" s="37"/>
      <c r="N145" s="101"/>
      <c r="O145" s="101"/>
      <c r="P145" s="101"/>
      <c r="Q145" s="101"/>
      <c r="R145" s="101"/>
      <c r="S145" s="101"/>
      <c r="T145" s="253"/>
      <c r="U145" s="375"/>
      <c r="V145" s="375"/>
      <c r="W145" s="253"/>
      <c r="X145" s="253"/>
      <c r="Y145" s="253"/>
      <c r="Z145" s="253"/>
      <c r="AA145" s="253"/>
      <c r="AB145" s="253"/>
      <c r="AC145" s="253"/>
      <c r="AD145" s="253"/>
      <c r="AE145" s="275"/>
      <c r="AF145" s="37"/>
      <c r="AG145" s="275"/>
      <c r="AH145" s="275"/>
      <c r="AI145" s="275"/>
      <c r="AJ145" s="37"/>
      <c r="AK145" s="37"/>
      <c r="AL145" s="37"/>
      <c r="AM145" s="37"/>
      <c r="AN145" s="37"/>
      <c r="AO145" s="37"/>
      <c r="AP145" s="37"/>
      <c r="AQ145" s="37"/>
      <c r="AR145" s="37"/>
      <c r="AS145" s="37"/>
      <c r="AT145" s="37"/>
      <c r="CQ145" s="272"/>
      <c r="CR145" s="272"/>
      <c r="CS145" s="272"/>
      <c r="CT145" s="272"/>
      <c r="CU145" s="272"/>
      <c r="CV145" s="272"/>
      <c r="CW145" s="272"/>
      <c r="CX145" s="272"/>
      <c r="CY145" s="272"/>
      <c r="CZ145" s="273"/>
      <c r="DA145" s="112"/>
      <c r="DB145" s="273"/>
      <c r="DC145" s="273"/>
      <c r="DD145" s="274"/>
      <c r="DE145" s="2"/>
      <c r="DF145" s="305"/>
      <c r="DG145" s="305"/>
      <c r="DH145" s="305"/>
      <c r="DI145" s="305"/>
      <c r="DJ145" s="305"/>
      <c r="DK145" s="305"/>
      <c r="DL145" s="305"/>
      <c r="DM145" s="239"/>
      <c r="DN145" s="4"/>
    </row>
    <row r="146" spans="1:118" ht="15" hidden="1" customHeight="1" x14ac:dyDescent="0.25">
      <c r="A146" s="24"/>
      <c r="B146" s="194"/>
      <c r="C146" s="24"/>
      <c r="D146" s="194"/>
      <c r="E146" s="345"/>
      <c r="F146" s="344"/>
      <c r="G146" s="24"/>
      <c r="H146" s="345"/>
      <c r="I146" s="101"/>
      <c r="J146" s="37"/>
      <c r="K146" s="37"/>
      <c r="L146" s="37"/>
      <c r="M146" s="37"/>
      <c r="N146" s="101"/>
      <c r="O146" s="101"/>
      <c r="P146" s="101"/>
      <c r="Q146" s="101"/>
      <c r="R146" s="101"/>
      <c r="S146" s="101"/>
      <c r="T146" s="253"/>
      <c r="U146" s="375"/>
      <c r="V146" s="375"/>
      <c r="W146" s="253"/>
      <c r="X146" s="253"/>
      <c r="Y146" s="253"/>
      <c r="Z146" s="253"/>
      <c r="AA146" s="253"/>
      <c r="AB146" s="253"/>
      <c r="AC146" s="253"/>
      <c r="AD146" s="253"/>
      <c r="AE146" s="275"/>
      <c r="AF146" s="37"/>
      <c r="AG146" s="275"/>
      <c r="AH146" s="275"/>
      <c r="AI146" s="275"/>
      <c r="AJ146" s="37"/>
      <c r="AK146" s="37"/>
      <c r="AL146" s="37"/>
      <c r="AM146" s="37"/>
      <c r="AN146" s="37"/>
      <c r="AO146" s="37"/>
      <c r="AP146" s="37"/>
      <c r="AQ146" s="37"/>
      <c r="AR146" s="37"/>
      <c r="AS146" s="37"/>
      <c r="AT146" s="37"/>
      <c r="CQ146" s="253"/>
      <c r="CR146" s="253"/>
      <c r="CS146" s="253"/>
      <c r="CT146" s="253"/>
      <c r="CU146" s="253"/>
      <c r="CV146" s="253"/>
      <c r="CW146" s="253"/>
      <c r="CX146" s="253"/>
      <c r="CY146" s="253"/>
      <c r="CZ146" s="275"/>
      <c r="DA146" s="37"/>
      <c r="DB146" s="275"/>
      <c r="DC146" s="275"/>
      <c r="DD146" s="276"/>
      <c r="DE146" s="5"/>
      <c r="DF146" s="299"/>
      <c r="DG146" s="299"/>
      <c r="DH146" s="299"/>
      <c r="DI146" s="299"/>
      <c r="DJ146" s="299"/>
      <c r="DK146" s="299"/>
      <c r="DL146" s="299"/>
      <c r="DM146" s="238"/>
      <c r="DN146" s="7"/>
    </row>
    <row r="147" spans="1:118" ht="15" hidden="1" customHeight="1" x14ac:dyDescent="0.25">
      <c r="A147" s="24"/>
      <c r="B147" s="194"/>
      <c r="C147" s="24"/>
      <c r="D147" s="194"/>
      <c r="E147" s="345"/>
      <c r="F147" s="344"/>
      <c r="G147" s="24"/>
      <c r="H147" s="345"/>
      <c r="I147" s="101"/>
      <c r="J147" s="37"/>
      <c r="K147" s="37"/>
      <c r="L147" s="37"/>
      <c r="M147" s="37"/>
      <c r="N147" s="101"/>
      <c r="O147" s="101"/>
      <c r="P147" s="101"/>
      <c r="Q147" s="101"/>
      <c r="R147" s="101"/>
      <c r="S147" s="101"/>
      <c r="T147" s="253"/>
      <c r="U147" s="375"/>
      <c r="V147" s="375"/>
      <c r="W147" s="253"/>
      <c r="X147" s="253"/>
      <c r="Y147" s="253"/>
      <c r="Z147" s="253"/>
      <c r="AA147" s="253"/>
      <c r="AB147" s="253"/>
      <c r="AC147" s="253"/>
      <c r="AD147" s="253"/>
      <c r="AE147" s="275"/>
      <c r="AF147" s="37"/>
      <c r="AG147" s="275"/>
      <c r="AH147" s="275"/>
      <c r="AI147" s="275"/>
      <c r="AJ147" s="37"/>
      <c r="AK147" s="37"/>
      <c r="AL147" s="37"/>
      <c r="AM147" s="37"/>
      <c r="AN147" s="37"/>
      <c r="AO147" s="37"/>
      <c r="AP147" s="37"/>
      <c r="AQ147" s="37"/>
      <c r="AR147" s="37"/>
      <c r="AS147" s="37"/>
      <c r="AT147" s="37"/>
      <c r="CQ147" s="253"/>
      <c r="CR147" s="253"/>
      <c r="CS147" s="253"/>
      <c r="CT147" s="253"/>
      <c r="CU147" s="253"/>
      <c r="CV147" s="253"/>
      <c r="CW147" s="253"/>
      <c r="CX147" s="253"/>
      <c r="CY147" s="253"/>
      <c r="CZ147" s="275"/>
      <c r="DA147" s="37"/>
      <c r="DB147" s="275"/>
      <c r="DC147" s="275"/>
      <c r="DD147" s="276"/>
      <c r="DE147" s="5"/>
      <c r="DF147" s="299"/>
      <c r="DG147" s="299"/>
      <c r="DH147" s="299"/>
      <c r="DI147" s="299"/>
      <c r="DJ147" s="299"/>
      <c r="DK147" s="299"/>
      <c r="DL147" s="299"/>
      <c r="DM147" s="77"/>
      <c r="DN147" s="8"/>
    </row>
    <row r="148" spans="1:118" ht="15.75" hidden="1" customHeight="1" x14ac:dyDescent="0.25">
      <c r="A148" s="24"/>
      <c r="B148" s="194"/>
      <c r="C148" s="24"/>
      <c r="D148" s="194"/>
      <c r="E148" s="345"/>
      <c r="F148" s="344"/>
      <c r="G148" s="24"/>
      <c r="H148" s="345"/>
      <c r="I148" s="101"/>
      <c r="J148" s="37"/>
      <c r="K148" s="37"/>
      <c r="L148" s="37"/>
      <c r="M148" s="37"/>
      <c r="N148" s="101"/>
      <c r="O148" s="101"/>
      <c r="P148" s="101"/>
      <c r="Q148" s="101"/>
      <c r="R148" s="101"/>
      <c r="S148" s="101"/>
      <c r="T148" s="253"/>
      <c r="U148" s="375"/>
      <c r="V148" s="375"/>
      <c r="W148" s="253"/>
      <c r="X148" s="253"/>
      <c r="Y148" s="253"/>
      <c r="Z148" s="253"/>
      <c r="AA148" s="253"/>
      <c r="AB148" s="253"/>
      <c r="AC148" s="253"/>
      <c r="AD148" s="253"/>
      <c r="AE148" s="275"/>
      <c r="AF148" s="37"/>
      <c r="AG148" s="275"/>
      <c r="AH148" s="275"/>
      <c r="AI148" s="275"/>
      <c r="AJ148" s="37"/>
      <c r="AK148" s="37"/>
      <c r="AL148" s="37"/>
      <c r="AM148" s="37"/>
      <c r="AN148" s="37"/>
      <c r="AO148" s="37"/>
      <c r="AP148" s="37"/>
      <c r="AQ148" s="37"/>
      <c r="AR148" s="37"/>
      <c r="AS148" s="37"/>
      <c r="AT148" s="37"/>
      <c r="CQ148" s="253"/>
      <c r="CR148" s="253"/>
      <c r="CS148" s="253"/>
      <c r="CT148" s="253"/>
      <c r="CU148" s="253"/>
      <c r="CV148" s="253"/>
      <c r="CW148" s="253"/>
      <c r="CX148" s="253"/>
      <c r="CY148" s="253"/>
      <c r="CZ148" s="275"/>
      <c r="DA148" s="37"/>
      <c r="DB148" s="275"/>
      <c r="DC148" s="275"/>
      <c r="DD148" s="276"/>
      <c r="DE148" s="5"/>
      <c r="DF148" s="299"/>
      <c r="DG148" s="299"/>
      <c r="DH148" s="299"/>
      <c r="DI148" s="299"/>
      <c r="DJ148" s="299"/>
      <c r="DK148" s="299"/>
      <c r="DL148" s="299"/>
      <c r="DM148" s="77"/>
      <c r="DN148" s="8"/>
    </row>
    <row r="149" spans="1:118" ht="15" hidden="1" customHeight="1" x14ac:dyDescent="0.25">
      <c r="A149" s="24"/>
      <c r="B149" s="194"/>
      <c r="C149" s="24"/>
      <c r="D149" s="194"/>
      <c r="E149" s="346"/>
      <c r="F149" s="347"/>
      <c r="G149" s="24"/>
      <c r="H149" s="346"/>
      <c r="I149" s="303"/>
      <c r="J149" s="24"/>
      <c r="K149" s="24"/>
      <c r="L149" s="24"/>
      <c r="M149" s="24"/>
      <c r="N149" s="303"/>
      <c r="O149" s="303"/>
      <c r="P149" s="309"/>
      <c r="Q149" s="303"/>
      <c r="R149" s="309"/>
      <c r="S149" s="303"/>
      <c r="T149" s="194"/>
      <c r="U149" s="375"/>
      <c r="V149" s="375"/>
      <c r="W149" s="253"/>
      <c r="X149" s="253"/>
      <c r="Y149" s="253"/>
      <c r="Z149" s="253"/>
      <c r="AA149" s="253"/>
      <c r="AB149" s="253"/>
      <c r="AC149" s="253"/>
      <c r="AD149" s="348"/>
      <c r="AE149" s="275"/>
      <c r="AF149" s="37"/>
      <c r="AG149" s="349"/>
      <c r="AH149" s="349"/>
      <c r="AI149" s="275"/>
      <c r="AJ149" s="37"/>
      <c r="AK149" s="37"/>
      <c r="AL149" s="37"/>
      <c r="AM149" s="37"/>
      <c r="AN149" s="37"/>
      <c r="AO149" s="37"/>
      <c r="AP149" s="37"/>
      <c r="AQ149" s="37"/>
      <c r="AR149" s="37"/>
      <c r="AS149" s="37"/>
      <c r="AT149" s="37"/>
      <c r="CQ149" s="277"/>
      <c r="CR149" s="277"/>
      <c r="CS149" s="277"/>
      <c r="CT149" s="277"/>
      <c r="CU149" s="277"/>
      <c r="CV149" s="277"/>
      <c r="CW149" s="277"/>
      <c r="CX149" s="277"/>
      <c r="CY149" s="277"/>
      <c r="CZ149" s="278"/>
      <c r="DA149" s="100"/>
      <c r="DB149" s="278"/>
      <c r="DC149" s="278"/>
      <c r="DD149" s="279"/>
      <c r="DE149" s="16"/>
      <c r="DF149" s="311"/>
      <c r="DG149" s="311"/>
      <c r="DH149" s="311"/>
      <c r="DI149" s="311"/>
      <c r="DJ149" s="311"/>
      <c r="DK149" s="311"/>
      <c r="DL149" s="311"/>
      <c r="DM149" s="78"/>
      <c r="DN149" s="18"/>
    </row>
    <row r="150" spans="1:118" ht="15" hidden="1" customHeight="1" x14ac:dyDescent="0.25">
      <c r="A150" s="24"/>
      <c r="B150" s="194"/>
      <c r="C150" s="24"/>
      <c r="D150" s="194"/>
      <c r="E150" s="346"/>
      <c r="F150" s="347"/>
      <c r="G150" s="24"/>
      <c r="H150" s="346"/>
      <c r="I150" s="303"/>
      <c r="J150" s="24"/>
      <c r="K150" s="24"/>
      <c r="L150" s="24"/>
      <c r="M150" s="24"/>
      <c r="N150" s="303"/>
      <c r="O150" s="303"/>
      <c r="P150" s="309"/>
      <c r="Q150" s="303"/>
      <c r="R150" s="309"/>
      <c r="S150" s="303"/>
      <c r="T150" s="194"/>
      <c r="U150" s="375"/>
      <c r="V150" s="375"/>
      <c r="W150" s="253"/>
      <c r="X150" s="253"/>
      <c r="Y150" s="253"/>
      <c r="Z150" s="253"/>
      <c r="AA150" s="253"/>
      <c r="AB150" s="253"/>
      <c r="AC150" s="253"/>
      <c r="AD150" s="348"/>
      <c r="AE150" s="275"/>
      <c r="AF150" s="37"/>
      <c r="AG150" s="349"/>
      <c r="AH150" s="349"/>
      <c r="AI150" s="275"/>
      <c r="AJ150" s="37"/>
      <c r="AK150" s="37"/>
      <c r="AL150" s="37"/>
      <c r="AM150" s="37"/>
      <c r="AN150" s="37"/>
      <c r="AO150" s="37"/>
      <c r="AP150" s="37"/>
      <c r="AQ150" s="37"/>
      <c r="AR150" s="37"/>
      <c r="AS150" s="37"/>
      <c r="AT150" s="37"/>
      <c r="CQ150" s="219"/>
      <c r="CR150" s="219"/>
      <c r="CS150" s="219"/>
      <c r="CT150" s="219"/>
      <c r="CU150" s="219"/>
      <c r="CV150" s="219"/>
      <c r="CW150" s="219"/>
      <c r="CX150" s="219"/>
      <c r="CY150" s="219"/>
      <c r="CZ150" s="307"/>
      <c r="DA150" s="128"/>
      <c r="DB150" s="307"/>
      <c r="DC150" s="307"/>
      <c r="DD150" s="315"/>
      <c r="DE150" s="119"/>
      <c r="DF150" s="310"/>
      <c r="DG150" s="310"/>
      <c r="DH150" s="310"/>
      <c r="DI150" s="310"/>
      <c r="DJ150" s="310"/>
      <c r="DK150" s="310"/>
      <c r="DL150" s="310"/>
      <c r="DM150" s="227"/>
      <c r="DN150" s="122"/>
    </row>
    <row r="151" spans="1:118" ht="15" hidden="1" customHeight="1" x14ac:dyDescent="0.25">
      <c r="A151" s="24"/>
      <c r="B151" s="194"/>
      <c r="C151" s="24"/>
      <c r="D151" s="194"/>
      <c r="E151" s="346"/>
      <c r="F151" s="347"/>
      <c r="G151" s="24"/>
      <c r="H151" s="346"/>
      <c r="I151" s="303"/>
      <c r="J151" s="24"/>
      <c r="K151" s="24"/>
      <c r="L151" s="24"/>
      <c r="M151" s="24"/>
      <c r="N151" s="303"/>
      <c r="O151" s="303"/>
      <c r="P151" s="309"/>
      <c r="Q151" s="303"/>
      <c r="R151" s="309"/>
      <c r="S151" s="303"/>
      <c r="T151" s="194"/>
      <c r="U151" s="375"/>
      <c r="V151" s="375"/>
      <c r="W151" s="253"/>
      <c r="X151" s="253"/>
      <c r="Y151" s="253"/>
      <c r="Z151" s="253"/>
      <c r="AA151" s="253"/>
      <c r="AB151" s="253"/>
      <c r="AC151" s="253"/>
      <c r="AD151" s="348"/>
      <c r="AE151" s="275"/>
      <c r="AF151" s="37"/>
      <c r="AG151" s="349"/>
      <c r="AH151" s="349"/>
      <c r="AI151" s="275"/>
      <c r="AJ151" s="37"/>
      <c r="AK151" s="37"/>
      <c r="AL151" s="37"/>
      <c r="AM151" s="37"/>
      <c r="AN151" s="37"/>
      <c r="AO151" s="37"/>
      <c r="AP151" s="37"/>
      <c r="AQ151" s="37"/>
      <c r="AR151" s="37"/>
      <c r="AS151" s="37"/>
      <c r="AT151" s="37"/>
      <c r="CQ151" s="194"/>
      <c r="CR151" s="194"/>
      <c r="CS151" s="194"/>
      <c r="CT151" s="194"/>
      <c r="CU151" s="194"/>
      <c r="CV151" s="194"/>
      <c r="CW151" s="194"/>
      <c r="CX151" s="194"/>
      <c r="CY151" s="194"/>
      <c r="CZ151" s="303"/>
      <c r="DA151" s="24"/>
      <c r="DB151" s="303"/>
      <c r="DC151" s="303"/>
      <c r="DD151" s="313"/>
      <c r="DE151" s="26"/>
      <c r="DF151" s="24"/>
      <c r="DG151" s="24"/>
      <c r="DH151" s="24"/>
      <c r="DI151" s="24"/>
      <c r="DJ151" s="24"/>
      <c r="DK151" s="24"/>
      <c r="DL151" s="24"/>
      <c r="DM151" s="24"/>
      <c r="DN151" s="27"/>
    </row>
    <row r="152" spans="1:118" ht="15" hidden="1" customHeight="1" x14ac:dyDescent="0.25">
      <c r="A152" s="24"/>
      <c r="B152" s="194"/>
      <c r="C152" s="24"/>
      <c r="D152" s="194"/>
      <c r="E152" s="346"/>
      <c r="F152" s="347"/>
      <c r="G152" s="24"/>
      <c r="H152" s="346"/>
      <c r="I152" s="303"/>
      <c r="J152" s="24"/>
      <c r="K152" s="24"/>
      <c r="L152" s="24"/>
      <c r="M152" s="24"/>
      <c r="N152" s="303"/>
      <c r="O152" s="303"/>
      <c r="P152" s="309"/>
      <c r="Q152" s="303"/>
      <c r="R152" s="309"/>
      <c r="S152" s="303"/>
      <c r="T152" s="194"/>
      <c r="U152" s="375"/>
      <c r="V152" s="375"/>
      <c r="W152" s="253"/>
      <c r="X152" s="253"/>
      <c r="Y152" s="253"/>
      <c r="Z152" s="253"/>
      <c r="AA152" s="253"/>
      <c r="AB152" s="253"/>
      <c r="AC152" s="253"/>
      <c r="AD152" s="348"/>
      <c r="AE152" s="275"/>
      <c r="AF152" s="37"/>
      <c r="AG152" s="349"/>
      <c r="AH152" s="349"/>
      <c r="AI152" s="275"/>
      <c r="AJ152" s="37"/>
      <c r="AK152" s="37"/>
      <c r="AL152" s="37"/>
      <c r="AM152" s="37"/>
      <c r="AN152" s="37"/>
      <c r="AO152" s="37"/>
      <c r="AP152" s="37"/>
      <c r="AQ152" s="37"/>
      <c r="AR152" s="37"/>
      <c r="AS152" s="37"/>
      <c r="AT152" s="37"/>
      <c r="CQ152" s="194"/>
      <c r="CR152" s="194"/>
      <c r="CS152" s="194"/>
      <c r="CT152" s="194"/>
      <c r="CU152" s="194"/>
      <c r="CV152" s="194"/>
      <c r="CW152" s="194"/>
      <c r="CX152" s="194"/>
      <c r="CY152" s="194"/>
      <c r="CZ152" s="303"/>
      <c r="DA152" s="24"/>
      <c r="DB152" s="303"/>
      <c r="DC152" s="303"/>
      <c r="DD152" s="313"/>
      <c r="DE152" s="26"/>
      <c r="DF152" s="24"/>
      <c r="DG152" s="24"/>
      <c r="DH152" s="24"/>
      <c r="DI152" s="24"/>
      <c r="DJ152" s="24"/>
      <c r="DK152" s="24"/>
      <c r="DL152" s="24"/>
      <c r="DM152" s="24"/>
      <c r="DN152" s="27"/>
    </row>
    <row r="153" spans="1:118" ht="15.75" hidden="1" customHeight="1" x14ac:dyDescent="0.25">
      <c r="A153" s="24"/>
      <c r="B153" s="194"/>
      <c r="C153" s="24"/>
      <c r="D153" s="194"/>
      <c r="E153" s="346"/>
      <c r="F153" s="347"/>
      <c r="G153" s="24"/>
      <c r="H153" s="346"/>
      <c r="I153" s="303"/>
      <c r="J153" s="24"/>
      <c r="K153" s="24"/>
      <c r="L153" s="24"/>
      <c r="M153" s="24"/>
      <c r="N153" s="303"/>
      <c r="O153" s="303"/>
      <c r="P153" s="309"/>
      <c r="Q153" s="303"/>
      <c r="R153" s="309"/>
      <c r="S153" s="303"/>
      <c r="T153" s="194"/>
      <c r="U153" s="375"/>
      <c r="V153" s="375"/>
      <c r="W153" s="253"/>
      <c r="X153" s="253"/>
      <c r="Y153" s="253"/>
      <c r="Z153" s="253"/>
      <c r="AA153" s="253"/>
      <c r="AB153" s="253"/>
      <c r="AC153" s="253"/>
      <c r="AD153" s="348"/>
      <c r="AE153" s="275"/>
      <c r="AF153" s="37"/>
      <c r="AG153" s="349"/>
      <c r="AH153" s="349"/>
      <c r="AI153" s="275"/>
      <c r="AJ153" s="37"/>
      <c r="AK153" s="37"/>
      <c r="AL153" s="37"/>
      <c r="AM153" s="37"/>
      <c r="AN153" s="37"/>
      <c r="AO153" s="37"/>
      <c r="AP153" s="37"/>
      <c r="AQ153" s="37"/>
      <c r="AR153" s="37"/>
      <c r="AS153" s="37"/>
      <c r="AT153" s="37"/>
      <c r="CQ153" s="194"/>
      <c r="CR153" s="194"/>
      <c r="CS153" s="194"/>
      <c r="CT153" s="194"/>
      <c r="CU153" s="194"/>
      <c r="CV153" s="194"/>
      <c r="CW153" s="194"/>
      <c r="CX153" s="194"/>
      <c r="CY153" s="194"/>
      <c r="CZ153" s="303"/>
      <c r="DA153" s="24"/>
      <c r="DB153" s="303"/>
      <c r="DC153" s="303"/>
      <c r="DD153" s="313"/>
      <c r="DE153" s="26"/>
      <c r="DF153" s="24"/>
      <c r="DG153" s="24"/>
      <c r="DH153" s="24"/>
      <c r="DI153" s="24"/>
      <c r="DJ153" s="24"/>
      <c r="DK153" s="24"/>
      <c r="DL153" s="24"/>
      <c r="DM153" s="24"/>
      <c r="DN153" s="27"/>
    </row>
    <row r="154" spans="1:118" ht="15.75" hidden="1" customHeight="1" thickBot="1" x14ac:dyDescent="0.25">
      <c r="A154" s="343"/>
      <c r="B154" s="221"/>
      <c r="C154" s="343"/>
      <c r="D154" s="221"/>
      <c r="E154" s="345"/>
      <c r="F154" s="344"/>
      <c r="G154" s="24"/>
      <c r="H154" s="345"/>
      <c r="I154" s="101"/>
      <c r="J154" s="37"/>
      <c r="K154" s="37"/>
      <c r="L154" s="37"/>
      <c r="M154" s="37"/>
      <c r="N154" s="101"/>
      <c r="O154" s="101"/>
      <c r="P154" s="101"/>
      <c r="Q154" s="101"/>
      <c r="R154" s="101"/>
      <c r="S154" s="101"/>
      <c r="T154" s="253"/>
      <c r="U154" s="375"/>
      <c r="V154" s="375"/>
      <c r="W154" s="253"/>
      <c r="X154" s="253"/>
      <c r="Y154" s="253"/>
      <c r="Z154" s="253"/>
      <c r="AA154" s="253"/>
      <c r="AB154" s="253"/>
      <c r="AC154" s="253"/>
      <c r="AD154" s="253"/>
      <c r="AE154" s="275"/>
      <c r="AF154" s="37"/>
      <c r="AG154" s="275"/>
      <c r="AH154" s="275"/>
      <c r="AI154" s="275"/>
      <c r="AJ154" s="37"/>
      <c r="AK154" s="37"/>
      <c r="AL154" s="37"/>
      <c r="AM154" s="37"/>
      <c r="AN154" s="37"/>
      <c r="AO154" s="37"/>
      <c r="AP154" s="37"/>
      <c r="AQ154" s="37"/>
      <c r="AR154" s="37"/>
      <c r="AS154" s="37"/>
      <c r="AT154" s="37"/>
      <c r="CQ154" s="212"/>
      <c r="CR154" s="212"/>
      <c r="CS154" s="212"/>
      <c r="CT154" s="212"/>
      <c r="CU154" s="212"/>
      <c r="CV154" s="212"/>
      <c r="CW154" s="212"/>
      <c r="CX154" s="212"/>
      <c r="CY154" s="212"/>
      <c r="CZ154" s="308"/>
      <c r="DA154" s="28"/>
      <c r="DB154" s="308"/>
      <c r="DC154" s="308"/>
      <c r="DD154" s="316"/>
      <c r="DE154" s="30"/>
      <c r="DF154" s="28"/>
      <c r="DG154" s="28"/>
      <c r="DH154" s="28"/>
      <c r="DI154" s="28"/>
      <c r="DJ154" s="28"/>
      <c r="DK154" s="28"/>
      <c r="DL154" s="28"/>
      <c r="DM154" s="28"/>
      <c r="DN154" s="31"/>
    </row>
    <row r="155" spans="1:118" ht="15" hidden="1" customHeight="1" x14ac:dyDescent="0.25">
      <c r="A155" s="343"/>
      <c r="B155" s="221"/>
      <c r="C155" s="343"/>
      <c r="D155" s="221"/>
      <c r="E155" s="345"/>
      <c r="F155" s="344"/>
      <c r="G155" s="24"/>
      <c r="H155" s="345"/>
      <c r="I155" s="101"/>
      <c r="J155" s="37"/>
      <c r="K155" s="37"/>
      <c r="L155" s="37"/>
      <c r="M155" s="37"/>
      <c r="N155" s="101"/>
      <c r="O155" s="101"/>
      <c r="P155" s="101"/>
      <c r="Q155" s="101"/>
      <c r="R155" s="101"/>
      <c r="S155" s="101"/>
      <c r="T155" s="253"/>
      <c r="U155" s="375"/>
      <c r="V155" s="375"/>
      <c r="W155" s="253"/>
      <c r="X155" s="253"/>
      <c r="Y155" s="253"/>
      <c r="Z155" s="253"/>
      <c r="AA155" s="253"/>
      <c r="AB155" s="253"/>
      <c r="AC155" s="253"/>
      <c r="AD155" s="253"/>
      <c r="AE155" s="275"/>
      <c r="AF155" s="37"/>
      <c r="AG155" s="275"/>
      <c r="AH155" s="275"/>
      <c r="AI155" s="275"/>
      <c r="AJ155" s="37"/>
      <c r="AK155" s="37"/>
      <c r="AL155" s="37"/>
      <c r="AM155" s="37"/>
      <c r="AN155" s="37"/>
      <c r="AO155" s="37"/>
      <c r="AP155" s="37"/>
      <c r="AQ155" s="37"/>
      <c r="AR155" s="37"/>
      <c r="AS155" s="37"/>
      <c r="AT155" s="37"/>
      <c r="CQ155" s="272"/>
      <c r="CR155" s="272"/>
      <c r="CS155" s="272"/>
      <c r="CT155" s="272"/>
      <c r="CU155" s="272"/>
      <c r="CV155" s="272"/>
      <c r="CW155" s="272"/>
      <c r="CX155" s="272"/>
      <c r="CY155" s="272"/>
      <c r="CZ155" s="273"/>
      <c r="DA155" s="112"/>
      <c r="DB155" s="273"/>
      <c r="DC155" s="273"/>
      <c r="DD155" s="274"/>
      <c r="DE155" s="2"/>
      <c r="DF155" s="305"/>
      <c r="DG155" s="305"/>
      <c r="DH155" s="305"/>
      <c r="DI155" s="305"/>
      <c r="DJ155" s="305"/>
      <c r="DK155" s="305"/>
      <c r="DL155" s="305"/>
      <c r="DM155" s="239"/>
      <c r="DN155" s="4"/>
    </row>
    <row r="156" spans="1:118" ht="15" hidden="1" customHeight="1" x14ac:dyDescent="0.25">
      <c r="A156" s="343"/>
      <c r="B156" s="221"/>
      <c r="C156" s="343"/>
      <c r="D156" s="221"/>
      <c r="E156" s="345"/>
      <c r="F156" s="344"/>
      <c r="G156" s="24"/>
      <c r="H156" s="345"/>
      <c r="I156" s="101"/>
      <c r="J156" s="37"/>
      <c r="K156" s="37"/>
      <c r="L156" s="37"/>
      <c r="M156" s="37"/>
      <c r="N156" s="101"/>
      <c r="O156" s="101"/>
      <c r="P156" s="101"/>
      <c r="Q156" s="101"/>
      <c r="R156" s="101"/>
      <c r="S156" s="101"/>
      <c r="T156" s="253"/>
      <c r="U156" s="375"/>
      <c r="V156" s="375"/>
      <c r="W156" s="253"/>
      <c r="X156" s="253"/>
      <c r="Y156" s="253"/>
      <c r="Z156" s="253"/>
      <c r="AA156" s="253"/>
      <c r="AB156" s="253"/>
      <c r="AC156" s="253"/>
      <c r="AD156" s="253"/>
      <c r="AE156" s="275"/>
      <c r="AF156" s="37"/>
      <c r="AG156" s="275"/>
      <c r="AH156" s="275"/>
      <c r="AI156" s="275"/>
      <c r="AJ156" s="37"/>
      <c r="AK156" s="37"/>
      <c r="AL156" s="37"/>
      <c r="AM156" s="37"/>
      <c r="AN156" s="37"/>
      <c r="AO156" s="37"/>
      <c r="AP156" s="37"/>
      <c r="AQ156" s="37"/>
      <c r="AR156" s="37"/>
      <c r="AS156" s="37"/>
      <c r="AT156" s="37"/>
      <c r="CQ156" s="253"/>
      <c r="CR156" s="253"/>
      <c r="CS156" s="253"/>
      <c r="CT156" s="253"/>
      <c r="CU156" s="253"/>
      <c r="CV156" s="253"/>
      <c r="CW156" s="253"/>
      <c r="CX156" s="253"/>
      <c r="CY156" s="253"/>
      <c r="CZ156" s="275"/>
      <c r="DA156" s="37"/>
      <c r="DB156" s="275"/>
      <c r="DC156" s="275"/>
      <c r="DD156" s="276"/>
      <c r="DE156" s="5"/>
      <c r="DF156" s="299"/>
      <c r="DG156" s="299"/>
      <c r="DH156" s="299"/>
      <c r="DI156" s="299"/>
      <c r="DJ156" s="299"/>
      <c r="DK156" s="299"/>
      <c r="DL156" s="299"/>
      <c r="DM156" s="238"/>
      <c r="DN156" s="7"/>
    </row>
    <row r="157" spans="1:118" ht="15" hidden="1" customHeight="1" x14ac:dyDescent="0.25">
      <c r="A157" s="343"/>
      <c r="B157" s="221"/>
      <c r="C157" s="343"/>
      <c r="D157" s="221"/>
      <c r="E157" s="345"/>
      <c r="F157" s="344"/>
      <c r="G157" s="24"/>
      <c r="H157" s="345"/>
      <c r="I157" s="101"/>
      <c r="J157" s="37"/>
      <c r="K157" s="37"/>
      <c r="L157" s="37"/>
      <c r="M157" s="37"/>
      <c r="N157" s="101"/>
      <c r="O157" s="101"/>
      <c r="P157" s="101"/>
      <c r="Q157" s="101"/>
      <c r="R157" s="101"/>
      <c r="S157" s="101"/>
      <c r="T157" s="253"/>
      <c r="U157" s="375"/>
      <c r="V157" s="375"/>
      <c r="W157" s="253"/>
      <c r="X157" s="253"/>
      <c r="Y157" s="253"/>
      <c r="Z157" s="253"/>
      <c r="AA157" s="253"/>
      <c r="AB157" s="253"/>
      <c r="AC157" s="253"/>
      <c r="AD157" s="253"/>
      <c r="AE157" s="275"/>
      <c r="AF157" s="37"/>
      <c r="AG157" s="275"/>
      <c r="AH157" s="275"/>
      <c r="AI157" s="275"/>
      <c r="AJ157" s="37"/>
      <c r="AK157" s="37"/>
      <c r="AL157" s="37"/>
      <c r="AM157" s="37"/>
      <c r="AN157" s="37"/>
      <c r="AO157" s="37"/>
      <c r="AP157" s="37"/>
      <c r="AQ157" s="37"/>
      <c r="AR157" s="37"/>
      <c r="AS157" s="37"/>
      <c r="AT157" s="37"/>
      <c r="CQ157" s="253"/>
      <c r="CR157" s="253"/>
      <c r="CS157" s="253"/>
      <c r="CT157" s="253"/>
      <c r="CU157" s="253"/>
      <c r="CV157" s="253"/>
      <c r="CW157" s="253"/>
      <c r="CX157" s="253"/>
      <c r="CY157" s="253"/>
      <c r="CZ157" s="275"/>
      <c r="DA157" s="37"/>
      <c r="DB157" s="275"/>
      <c r="DC157" s="275"/>
      <c r="DD157" s="276"/>
      <c r="DE157" s="5"/>
      <c r="DF157" s="299"/>
      <c r="DG157" s="299"/>
      <c r="DH157" s="299"/>
      <c r="DI157" s="299"/>
      <c r="DJ157" s="299"/>
      <c r="DK157" s="299"/>
      <c r="DL157" s="299"/>
      <c r="DM157" s="77"/>
      <c r="DN157" s="8"/>
    </row>
    <row r="158" spans="1:118" ht="15.75" hidden="1" customHeight="1" x14ac:dyDescent="0.25">
      <c r="A158" s="343"/>
      <c r="B158" s="221"/>
      <c r="C158" s="343"/>
      <c r="D158" s="221"/>
      <c r="E158" s="345"/>
      <c r="F158" s="344"/>
      <c r="G158" s="24"/>
      <c r="H158" s="345"/>
      <c r="I158" s="101"/>
      <c r="J158" s="37"/>
      <c r="K158" s="37"/>
      <c r="L158" s="37"/>
      <c r="M158" s="37"/>
      <c r="N158" s="101"/>
      <c r="O158" s="101"/>
      <c r="P158" s="101"/>
      <c r="Q158" s="101"/>
      <c r="R158" s="101"/>
      <c r="S158" s="101"/>
      <c r="T158" s="253"/>
      <c r="U158" s="375"/>
      <c r="V158" s="375"/>
      <c r="W158" s="253"/>
      <c r="X158" s="253"/>
      <c r="Y158" s="253"/>
      <c r="Z158" s="253"/>
      <c r="AA158" s="253"/>
      <c r="AB158" s="253"/>
      <c r="AC158" s="253"/>
      <c r="AD158" s="253"/>
      <c r="AE158" s="275"/>
      <c r="AF158" s="37"/>
      <c r="AG158" s="275"/>
      <c r="AH158" s="275"/>
      <c r="AI158" s="275"/>
      <c r="AJ158" s="37"/>
      <c r="AK158" s="37"/>
      <c r="AL158" s="37"/>
      <c r="AM158" s="37"/>
      <c r="AN158" s="37"/>
      <c r="AO158" s="37"/>
      <c r="AP158" s="37"/>
      <c r="AQ158" s="37"/>
      <c r="AR158" s="37"/>
      <c r="AS158" s="37"/>
      <c r="AT158" s="37"/>
      <c r="CQ158" s="253"/>
      <c r="CR158" s="253"/>
      <c r="CS158" s="253"/>
      <c r="CT158" s="253"/>
      <c r="CU158" s="253"/>
      <c r="CV158" s="253"/>
      <c r="CW158" s="253"/>
      <c r="CX158" s="253"/>
      <c r="CY158" s="253"/>
      <c r="CZ158" s="275"/>
      <c r="DA158" s="37"/>
      <c r="DB158" s="275"/>
      <c r="DC158" s="275"/>
      <c r="DD158" s="276"/>
      <c r="DE158" s="5"/>
      <c r="DF158" s="299"/>
      <c r="DG158" s="299"/>
      <c r="DH158" s="299"/>
      <c r="DI158" s="299"/>
      <c r="DJ158" s="299"/>
      <c r="DK158" s="299"/>
      <c r="DL158" s="299"/>
      <c r="DM158" s="77"/>
      <c r="DN158" s="8"/>
    </row>
    <row r="159" spans="1:118" ht="15.75" hidden="1" customHeight="1" thickBot="1" x14ac:dyDescent="0.3">
      <c r="A159" s="343"/>
      <c r="B159" s="221"/>
      <c r="C159" s="343"/>
      <c r="D159" s="221"/>
      <c r="E159" s="345"/>
      <c r="F159" s="344"/>
      <c r="G159" s="343"/>
      <c r="H159" s="345"/>
      <c r="I159" s="101"/>
      <c r="J159" s="37"/>
      <c r="K159" s="37"/>
      <c r="L159" s="37"/>
      <c r="M159" s="37"/>
      <c r="N159" s="101"/>
      <c r="O159" s="101"/>
      <c r="P159" s="101"/>
      <c r="Q159" s="101"/>
      <c r="R159" s="101"/>
      <c r="S159" s="101"/>
      <c r="T159" s="253"/>
      <c r="U159" s="375"/>
      <c r="V159" s="375"/>
      <c r="W159" s="253"/>
      <c r="X159" s="253"/>
      <c r="Y159" s="253"/>
      <c r="Z159" s="253"/>
      <c r="AA159" s="253"/>
      <c r="AB159" s="253"/>
      <c r="AC159" s="253"/>
      <c r="AD159" s="253"/>
      <c r="AE159" s="275"/>
      <c r="AF159" s="37"/>
      <c r="AG159" s="275"/>
      <c r="AH159" s="275"/>
      <c r="AI159" s="275"/>
      <c r="AJ159" s="37"/>
      <c r="AK159" s="37"/>
      <c r="AL159" s="37"/>
      <c r="AM159" s="37"/>
      <c r="AN159" s="37"/>
      <c r="AO159" s="37"/>
      <c r="AP159" s="37"/>
      <c r="AQ159" s="37"/>
      <c r="AR159" s="37"/>
      <c r="AS159" s="37"/>
      <c r="AT159" s="37"/>
      <c r="CQ159" s="280"/>
      <c r="CR159" s="280"/>
      <c r="CS159" s="280"/>
      <c r="CT159" s="280"/>
      <c r="CU159" s="280"/>
      <c r="CV159" s="280"/>
      <c r="CW159" s="280"/>
      <c r="CX159" s="280"/>
      <c r="CY159" s="280"/>
      <c r="CZ159" s="281"/>
      <c r="DA159" s="38"/>
      <c r="DB159" s="281"/>
      <c r="DC159" s="281"/>
      <c r="DD159" s="282"/>
      <c r="DE159" s="9"/>
      <c r="DF159" s="300"/>
      <c r="DG159" s="300"/>
      <c r="DH159" s="300"/>
      <c r="DI159" s="300"/>
      <c r="DJ159" s="300"/>
      <c r="DK159" s="300"/>
      <c r="DL159" s="300"/>
      <c r="DM159" s="80"/>
      <c r="DN159" s="11"/>
    </row>
    <row r="160" spans="1:118" ht="15" hidden="1" customHeight="1" x14ac:dyDescent="0.25">
      <c r="A160" s="343"/>
      <c r="B160" s="221"/>
      <c r="C160" s="343"/>
      <c r="D160" s="221"/>
      <c r="E160" s="345"/>
      <c r="F160" s="344"/>
      <c r="G160" s="343"/>
      <c r="H160" s="345"/>
      <c r="I160" s="101"/>
      <c r="J160" s="37"/>
      <c r="K160" s="37"/>
      <c r="L160" s="37"/>
      <c r="M160" s="37"/>
      <c r="N160" s="101"/>
      <c r="O160" s="101"/>
      <c r="P160" s="101"/>
      <c r="Q160" s="101"/>
      <c r="R160" s="101"/>
      <c r="S160" s="101"/>
      <c r="T160" s="253"/>
      <c r="U160" s="375"/>
      <c r="V160" s="375"/>
      <c r="W160" s="253"/>
      <c r="X160" s="253"/>
      <c r="Y160" s="253"/>
      <c r="Z160" s="253"/>
      <c r="AA160" s="253"/>
      <c r="AB160" s="253"/>
      <c r="AC160" s="253"/>
      <c r="AD160" s="253"/>
      <c r="AE160" s="275"/>
      <c r="AF160" s="37"/>
      <c r="AG160" s="275"/>
      <c r="AH160" s="275"/>
      <c r="AI160" s="275"/>
      <c r="AJ160" s="37"/>
      <c r="AK160" s="37"/>
      <c r="AL160" s="37"/>
      <c r="AM160" s="37"/>
      <c r="AN160" s="37"/>
      <c r="AO160" s="37"/>
      <c r="AP160" s="37"/>
      <c r="AQ160" s="37"/>
      <c r="AR160" s="37"/>
      <c r="AS160" s="37"/>
      <c r="AT160" s="37"/>
      <c r="CQ160" s="283"/>
      <c r="CR160" s="283"/>
      <c r="CS160" s="283"/>
      <c r="CT160" s="283"/>
      <c r="CU160" s="283"/>
      <c r="CV160" s="283"/>
      <c r="CW160" s="283"/>
      <c r="CX160" s="283"/>
      <c r="CY160" s="283"/>
      <c r="CZ160" s="284"/>
      <c r="DA160" s="108"/>
      <c r="DB160" s="284"/>
      <c r="DC160" s="284"/>
      <c r="DD160" s="285"/>
      <c r="DE160" s="12"/>
      <c r="DF160" s="310"/>
      <c r="DG160" s="310"/>
      <c r="DH160" s="310"/>
      <c r="DI160" s="310"/>
      <c r="DJ160" s="310"/>
      <c r="DK160" s="310"/>
      <c r="DL160" s="310"/>
      <c r="DM160" s="241"/>
      <c r="DN160" s="70"/>
    </row>
    <row r="161" spans="1:118" ht="15" hidden="1" customHeight="1" x14ac:dyDescent="0.25">
      <c r="A161" s="343"/>
      <c r="B161" s="221"/>
      <c r="C161" s="343"/>
      <c r="D161" s="221"/>
      <c r="E161" s="345"/>
      <c r="F161" s="344"/>
      <c r="G161" s="343"/>
      <c r="H161" s="345"/>
      <c r="I161" s="101"/>
      <c r="J161" s="37"/>
      <c r="K161" s="37"/>
      <c r="L161" s="37"/>
      <c r="M161" s="37"/>
      <c r="N161" s="101"/>
      <c r="O161" s="101"/>
      <c r="P161" s="101"/>
      <c r="Q161" s="101"/>
      <c r="R161" s="101"/>
      <c r="S161" s="101"/>
      <c r="T161" s="253"/>
      <c r="U161" s="375"/>
      <c r="V161" s="375"/>
      <c r="W161" s="253"/>
      <c r="X161" s="253"/>
      <c r="Y161" s="253"/>
      <c r="Z161" s="253"/>
      <c r="AA161" s="253"/>
      <c r="AB161" s="253"/>
      <c r="AC161" s="253"/>
      <c r="AD161" s="253"/>
      <c r="AE161" s="275"/>
      <c r="AF161" s="37"/>
      <c r="AG161" s="275"/>
      <c r="AH161" s="275"/>
      <c r="AI161" s="275"/>
      <c r="AJ161" s="37"/>
      <c r="AK161" s="37"/>
      <c r="AL161" s="37"/>
      <c r="AM161" s="37"/>
      <c r="AN161" s="37"/>
      <c r="AO161" s="37"/>
      <c r="AP161" s="37"/>
      <c r="AQ161" s="37"/>
      <c r="AR161" s="37"/>
      <c r="AS161" s="37"/>
      <c r="AT161" s="37"/>
      <c r="CQ161" s="253"/>
      <c r="CR161" s="253"/>
      <c r="CS161" s="253"/>
      <c r="CT161" s="253"/>
      <c r="CU161" s="253"/>
      <c r="CV161" s="253"/>
      <c r="CW161" s="253"/>
      <c r="CX161" s="253"/>
      <c r="CY161" s="253"/>
      <c r="CZ161" s="275"/>
      <c r="DA161" s="37"/>
      <c r="DB161" s="275"/>
      <c r="DC161" s="275"/>
      <c r="DD161" s="276"/>
      <c r="DE161" s="5"/>
      <c r="DF161" s="299"/>
      <c r="DG161" s="299"/>
      <c r="DH161" s="299"/>
      <c r="DI161" s="299"/>
      <c r="DJ161" s="299"/>
      <c r="DK161" s="299"/>
      <c r="DL161" s="299"/>
      <c r="DM161" s="238"/>
      <c r="DN161" s="7"/>
    </row>
    <row r="162" spans="1:118" ht="15" hidden="1" customHeight="1" x14ac:dyDescent="0.25">
      <c r="A162" s="343"/>
      <c r="B162" s="221"/>
      <c r="C162" s="343"/>
      <c r="D162" s="221"/>
      <c r="E162" s="345"/>
      <c r="F162" s="344"/>
      <c r="G162" s="343"/>
      <c r="H162" s="345"/>
      <c r="I162" s="101"/>
      <c r="J162" s="37"/>
      <c r="K162" s="37"/>
      <c r="L162" s="37"/>
      <c r="M162" s="37"/>
      <c r="N162" s="101"/>
      <c r="O162" s="101"/>
      <c r="P162" s="101"/>
      <c r="Q162" s="101"/>
      <c r="R162" s="101"/>
      <c r="S162" s="101"/>
      <c r="T162" s="253"/>
      <c r="U162" s="375"/>
      <c r="V162" s="375"/>
      <c r="W162" s="253"/>
      <c r="X162" s="253"/>
      <c r="Y162" s="253"/>
      <c r="Z162" s="253"/>
      <c r="AA162" s="253"/>
      <c r="AB162" s="253"/>
      <c r="AC162" s="253"/>
      <c r="AD162" s="253"/>
      <c r="AE162" s="275"/>
      <c r="AF162" s="37"/>
      <c r="AG162" s="275"/>
      <c r="AH162" s="275"/>
      <c r="AI162" s="275"/>
      <c r="AJ162" s="37"/>
      <c r="AK162" s="37"/>
      <c r="AL162" s="37"/>
      <c r="AM162" s="37"/>
      <c r="AN162" s="37"/>
      <c r="AO162" s="37"/>
      <c r="AP162" s="37"/>
      <c r="AQ162" s="37"/>
      <c r="AR162" s="37"/>
      <c r="AS162" s="37"/>
      <c r="AT162" s="37"/>
      <c r="CQ162" s="253"/>
      <c r="CR162" s="253"/>
      <c r="CS162" s="253"/>
      <c r="CT162" s="253"/>
      <c r="CU162" s="253"/>
      <c r="CV162" s="253"/>
      <c r="CW162" s="253"/>
      <c r="CX162" s="253"/>
      <c r="CY162" s="253"/>
      <c r="CZ162" s="275"/>
      <c r="DA162" s="37"/>
      <c r="DB162" s="275"/>
      <c r="DC162" s="275"/>
      <c r="DD162" s="276"/>
      <c r="DE162" s="5"/>
      <c r="DF162" s="299"/>
      <c r="DG162" s="299"/>
      <c r="DH162" s="299"/>
      <c r="DI162" s="299"/>
      <c r="DJ162" s="299"/>
      <c r="DK162" s="299"/>
      <c r="DL162" s="299"/>
      <c r="DM162" s="77"/>
      <c r="DN162" s="8"/>
    </row>
    <row r="163" spans="1:118" ht="15.75" hidden="1" customHeight="1" x14ac:dyDescent="0.25">
      <c r="A163" s="343"/>
      <c r="B163" s="221"/>
      <c r="C163" s="343"/>
      <c r="D163" s="221"/>
      <c r="E163" s="345"/>
      <c r="F163" s="344"/>
      <c r="G163" s="343"/>
      <c r="H163" s="345"/>
      <c r="I163" s="101"/>
      <c r="J163" s="37"/>
      <c r="K163" s="37"/>
      <c r="L163" s="37"/>
      <c r="M163" s="37"/>
      <c r="N163" s="101"/>
      <c r="O163" s="101"/>
      <c r="P163" s="101"/>
      <c r="Q163" s="101"/>
      <c r="R163" s="101"/>
      <c r="S163" s="101"/>
      <c r="T163" s="253"/>
      <c r="U163" s="375"/>
      <c r="V163" s="375"/>
      <c r="W163" s="253"/>
      <c r="X163" s="253"/>
      <c r="Y163" s="253"/>
      <c r="Z163" s="253"/>
      <c r="AA163" s="253"/>
      <c r="AB163" s="253"/>
      <c r="AC163" s="253"/>
      <c r="AD163" s="253"/>
      <c r="AE163" s="275"/>
      <c r="AF163" s="37"/>
      <c r="AG163" s="275"/>
      <c r="AH163" s="275"/>
      <c r="AI163" s="275"/>
      <c r="AJ163" s="37"/>
      <c r="AK163" s="37"/>
      <c r="AL163" s="37"/>
      <c r="AM163" s="37"/>
      <c r="AN163" s="37"/>
      <c r="AO163" s="37"/>
      <c r="AP163" s="37"/>
      <c r="AQ163" s="37"/>
      <c r="AR163" s="37"/>
      <c r="AS163" s="37"/>
      <c r="AT163" s="37"/>
      <c r="CQ163" s="253"/>
      <c r="CR163" s="253"/>
      <c r="CS163" s="253"/>
      <c r="CT163" s="253"/>
      <c r="CU163" s="253"/>
      <c r="CV163" s="253"/>
      <c r="CW163" s="253"/>
      <c r="CX163" s="253"/>
      <c r="CY163" s="253"/>
      <c r="CZ163" s="275"/>
      <c r="DA163" s="37"/>
      <c r="DB163" s="275"/>
      <c r="DC163" s="275"/>
      <c r="DD163" s="276"/>
      <c r="DE163" s="5"/>
      <c r="DF163" s="299"/>
      <c r="DG163" s="299"/>
      <c r="DH163" s="299"/>
      <c r="DI163" s="299"/>
      <c r="DJ163" s="299"/>
      <c r="DK163" s="299"/>
      <c r="DL163" s="299"/>
      <c r="DM163" s="77"/>
      <c r="DN163" s="8"/>
    </row>
    <row r="164" spans="1:118" ht="15.75" thickBot="1" x14ac:dyDescent="0.3">
      <c r="U164" s="419"/>
      <c r="V164" s="419"/>
      <c r="CQ164" s="280"/>
      <c r="CR164" s="280"/>
      <c r="CS164" s="280"/>
      <c r="CT164" s="280"/>
      <c r="CU164" s="280"/>
      <c r="CV164" s="280"/>
      <c r="CW164" s="280"/>
      <c r="CX164" s="280"/>
      <c r="CY164" s="280"/>
      <c r="CZ164" s="281"/>
      <c r="DA164" s="38"/>
      <c r="DB164" s="281"/>
      <c r="DC164" s="281"/>
      <c r="DD164" s="282"/>
      <c r="DE164" s="9"/>
      <c r="DF164" s="300"/>
      <c r="DG164" s="300"/>
      <c r="DH164" s="300"/>
      <c r="DI164" s="300"/>
      <c r="DJ164" s="300"/>
      <c r="DK164" s="300"/>
      <c r="DL164" s="300"/>
      <c r="DM164" s="80"/>
      <c r="DN164" s="11"/>
    </row>
    <row r="165" spans="1:118" x14ac:dyDescent="0.25">
      <c r="C165" s="792" t="s">
        <v>893</v>
      </c>
      <c r="D165" s="792"/>
      <c r="E165" s="792"/>
      <c r="F165" s="792"/>
      <c r="G165" s="792"/>
      <c r="H165" s="792"/>
      <c r="I165" s="792"/>
      <c r="J165" s="792"/>
      <c r="K165" s="792"/>
      <c r="L165" s="792"/>
      <c r="M165" s="792"/>
      <c r="U165" s="419"/>
      <c r="V165" s="419"/>
    </row>
    <row r="166" spans="1:118" x14ac:dyDescent="0.25">
      <c r="C166" s="416" t="s">
        <v>635</v>
      </c>
      <c r="D166" s="572" t="s">
        <v>712</v>
      </c>
      <c r="E166" s="572"/>
      <c r="F166" s="572"/>
      <c r="G166" s="572"/>
      <c r="H166" s="572"/>
      <c r="I166" s="572"/>
      <c r="J166" s="572"/>
      <c r="K166" s="572"/>
      <c r="L166" s="572"/>
      <c r="M166" s="572"/>
      <c r="U166" s="419"/>
      <c r="V166" s="419"/>
    </row>
    <row r="167" spans="1:118" x14ac:dyDescent="0.25">
      <c r="C167" s="416" t="s">
        <v>634</v>
      </c>
      <c r="D167" s="572" t="s">
        <v>698</v>
      </c>
      <c r="E167" s="572"/>
      <c r="F167" s="572"/>
      <c r="G167" s="572"/>
      <c r="H167" s="572"/>
      <c r="I167" s="572"/>
      <c r="J167" s="572"/>
      <c r="K167" s="572"/>
      <c r="L167" s="572"/>
      <c r="M167" s="572"/>
      <c r="U167" s="419"/>
      <c r="V167" s="419"/>
    </row>
    <row r="168" spans="1:118" ht="77.25" customHeight="1" x14ac:dyDescent="0.25">
      <c r="C168" s="416" t="s">
        <v>730</v>
      </c>
      <c r="D168" s="572" t="s">
        <v>894</v>
      </c>
      <c r="E168" s="572"/>
      <c r="F168" s="572"/>
      <c r="G168" s="572"/>
      <c r="H168" s="572"/>
      <c r="I168" s="572"/>
      <c r="J168" s="572"/>
      <c r="K168" s="572"/>
      <c r="L168" s="572"/>
      <c r="M168" s="572"/>
      <c r="U168" s="419"/>
      <c r="V168" s="419"/>
    </row>
    <row r="169" spans="1:118" ht="66.75" customHeight="1" x14ac:dyDescent="0.25">
      <c r="C169" s="416" t="s">
        <v>895</v>
      </c>
      <c r="D169" s="572" t="s">
        <v>896</v>
      </c>
      <c r="E169" s="572"/>
      <c r="F169" s="572"/>
      <c r="G169" s="572"/>
      <c r="H169" s="572"/>
      <c r="I169" s="572"/>
      <c r="J169" s="572"/>
      <c r="K169" s="572"/>
      <c r="L169" s="572"/>
      <c r="M169" s="572"/>
      <c r="U169" s="419"/>
      <c r="V169" s="419"/>
    </row>
    <row r="170" spans="1:118" ht="115.5" customHeight="1" x14ac:dyDescent="0.25">
      <c r="C170" s="416" t="s">
        <v>897</v>
      </c>
      <c r="D170" s="572" t="s">
        <v>975</v>
      </c>
      <c r="E170" s="572"/>
      <c r="F170" s="572"/>
      <c r="G170" s="572"/>
      <c r="H170" s="572"/>
      <c r="I170" s="572"/>
      <c r="J170" s="572"/>
      <c r="K170" s="572"/>
      <c r="L170" s="572"/>
      <c r="M170" s="572"/>
      <c r="U170" s="419"/>
      <c r="V170" s="419"/>
    </row>
    <row r="171" spans="1:118" x14ac:dyDescent="0.25">
      <c r="C171" s="258"/>
      <c r="D171" s="322"/>
      <c r="E171" s="322"/>
      <c r="F171" s="322"/>
      <c r="G171" s="322"/>
      <c r="H171" s="322"/>
      <c r="I171" s="322"/>
      <c r="J171" s="322"/>
      <c r="K171" s="322"/>
      <c r="L171" s="322"/>
      <c r="M171" s="322"/>
    </row>
    <row r="172" spans="1:118" ht="33.75" x14ac:dyDescent="0.5">
      <c r="A172" s="774" t="s">
        <v>656</v>
      </c>
      <c r="B172" s="774"/>
      <c r="C172" s="774"/>
      <c r="D172" s="774"/>
      <c r="E172" s="774"/>
      <c r="F172" s="774"/>
      <c r="G172" s="774"/>
      <c r="H172" s="774"/>
      <c r="I172" s="774"/>
      <c r="J172" s="774"/>
      <c r="K172" s="774"/>
      <c r="L172" s="774"/>
      <c r="M172" s="774"/>
      <c r="N172" s="774"/>
      <c r="O172" s="774"/>
      <c r="P172" s="774"/>
      <c r="Q172" s="774"/>
      <c r="R172" s="774"/>
      <c r="S172" s="774"/>
      <c r="T172" s="774"/>
      <c r="U172" s="774"/>
      <c r="V172" s="774"/>
      <c r="W172" s="774"/>
      <c r="X172" s="774"/>
      <c r="Y172" s="774"/>
      <c r="Z172" s="774"/>
      <c r="AA172" s="774"/>
      <c r="AB172" s="774"/>
      <c r="AC172" s="774"/>
      <c r="AD172" s="774"/>
      <c r="AE172" s="774"/>
      <c r="AF172" s="774"/>
      <c r="AG172" s="774"/>
      <c r="AH172" s="774"/>
      <c r="AI172" s="774"/>
      <c r="AJ172" s="774"/>
      <c r="AK172" s="774"/>
      <c r="AL172" s="774"/>
      <c r="AM172" s="774"/>
      <c r="AN172" s="774"/>
      <c r="AO172" s="774"/>
      <c r="AP172" s="774"/>
      <c r="AQ172" s="774"/>
      <c r="AR172" s="774"/>
      <c r="AS172" s="774"/>
    </row>
    <row r="173" spans="1:118" ht="15.75" thickBot="1" x14ac:dyDescent="0.3"/>
    <row r="174" spans="1:118" ht="30.75" thickBot="1" x14ac:dyDescent="0.3">
      <c r="F174" s="626" t="s">
        <v>699</v>
      </c>
      <c r="G174" s="627"/>
      <c r="H174" s="215" t="s">
        <v>556</v>
      </c>
      <c r="I174" s="628" t="s">
        <v>0</v>
      </c>
      <c r="J174" s="629"/>
      <c r="K174" s="629"/>
      <c r="L174" s="629"/>
      <c r="M174" s="629"/>
      <c r="N174" s="629"/>
      <c r="O174" s="629"/>
      <c r="P174" s="629"/>
      <c r="Q174" s="629"/>
      <c r="R174" s="629"/>
      <c r="S174" s="630"/>
      <c r="T174" s="628" t="s">
        <v>1</v>
      </c>
      <c r="U174" s="629"/>
      <c r="V174" s="629"/>
      <c r="W174" s="629"/>
      <c r="X174" s="629"/>
      <c r="Y174" s="629"/>
      <c r="Z174" s="629"/>
      <c r="AA174" s="629"/>
      <c r="AB174" s="629"/>
      <c r="AC174" s="629"/>
      <c r="AD174" s="629"/>
      <c r="AE174" s="629"/>
      <c r="AF174" s="629"/>
      <c r="AG174" s="629"/>
      <c r="AH174" s="629"/>
      <c r="AI174" s="630"/>
      <c r="AJ174" s="611" t="s">
        <v>2</v>
      </c>
      <c r="AK174" s="612"/>
      <c r="AL174" s="612"/>
      <c r="AM174" s="612"/>
      <c r="AN174" s="612"/>
      <c r="AO174" s="612"/>
      <c r="AP174" s="612"/>
      <c r="AQ174" s="612"/>
      <c r="AR174" s="612"/>
      <c r="AS174" s="613"/>
    </row>
    <row r="175" spans="1:118" ht="16.5" thickBot="1" x14ac:dyDescent="0.3">
      <c r="A175" s="775" t="s">
        <v>669</v>
      </c>
      <c r="B175" s="541" t="s">
        <v>666</v>
      </c>
      <c r="C175" s="541" t="s">
        <v>662</v>
      </c>
      <c r="D175" s="776" t="s">
        <v>663</v>
      </c>
      <c r="E175" s="778" t="s">
        <v>5</v>
      </c>
      <c r="F175" s="615" t="s">
        <v>4</v>
      </c>
      <c r="G175" s="775" t="s">
        <v>664</v>
      </c>
      <c r="H175" s="615" t="s">
        <v>4</v>
      </c>
      <c r="I175" s="619" t="s">
        <v>6</v>
      </c>
      <c r="J175" s="618" t="s">
        <v>103</v>
      </c>
      <c r="K175" s="618" t="s">
        <v>104</v>
      </c>
      <c r="L175" s="618" t="s">
        <v>7</v>
      </c>
      <c r="M175" s="618" t="s">
        <v>105</v>
      </c>
      <c r="N175" s="619" t="s">
        <v>8</v>
      </c>
      <c r="O175" s="619" t="s">
        <v>9</v>
      </c>
      <c r="P175" s="619" t="s">
        <v>10</v>
      </c>
      <c r="Q175" s="619" t="s">
        <v>11</v>
      </c>
      <c r="R175" s="619" t="s">
        <v>10</v>
      </c>
      <c r="S175" s="622" t="s">
        <v>12</v>
      </c>
      <c r="T175" s="616" t="s">
        <v>42</v>
      </c>
      <c r="U175" s="618" t="s">
        <v>13</v>
      </c>
      <c r="V175" s="618" t="s">
        <v>14</v>
      </c>
      <c r="W175" s="618"/>
      <c r="X175" s="618" t="s">
        <v>15</v>
      </c>
      <c r="Y175" s="618"/>
      <c r="Z175" s="618"/>
      <c r="AA175" s="618"/>
      <c r="AB175" s="618"/>
      <c r="AC175" s="618"/>
      <c r="AD175" s="624" t="s">
        <v>16</v>
      </c>
      <c r="AE175" s="624"/>
      <c r="AF175" s="624" t="s">
        <v>41</v>
      </c>
      <c r="AG175" s="624"/>
      <c r="AH175" s="619" t="s">
        <v>43</v>
      </c>
      <c r="AI175" s="622" t="s">
        <v>44</v>
      </c>
      <c r="AJ175" s="689"/>
      <c r="AK175" s="690"/>
      <c r="AL175" s="690"/>
      <c r="AM175" s="690"/>
      <c r="AN175" s="690"/>
      <c r="AO175" s="690"/>
      <c r="AP175" s="690"/>
      <c r="AQ175" s="690"/>
      <c r="AR175" s="690"/>
      <c r="AS175" s="691"/>
    </row>
    <row r="176" spans="1:118" ht="82.5" thickBot="1" x14ac:dyDescent="0.3">
      <c r="A176" s="775"/>
      <c r="B176" s="542"/>
      <c r="C176" s="542"/>
      <c r="D176" s="777"/>
      <c r="E176" s="779"/>
      <c r="F176" s="615"/>
      <c r="G176" s="775"/>
      <c r="H176" s="615"/>
      <c r="I176" s="620"/>
      <c r="J176" s="621"/>
      <c r="K176" s="621"/>
      <c r="L176" s="621"/>
      <c r="M176" s="621"/>
      <c r="N176" s="620"/>
      <c r="O176" s="620"/>
      <c r="P176" s="620"/>
      <c r="Q176" s="620"/>
      <c r="R176" s="620"/>
      <c r="S176" s="625"/>
      <c r="T176" s="617"/>
      <c r="U176" s="621"/>
      <c r="V176" s="82" t="s">
        <v>21</v>
      </c>
      <c r="W176" s="82" t="s">
        <v>6</v>
      </c>
      <c r="X176" s="82" t="s">
        <v>22</v>
      </c>
      <c r="Y176" s="82" t="s">
        <v>23</v>
      </c>
      <c r="Z176" s="82" t="s">
        <v>24</v>
      </c>
      <c r="AA176" s="82" t="s">
        <v>25</v>
      </c>
      <c r="AB176" s="82" t="s">
        <v>26</v>
      </c>
      <c r="AC176" s="82" t="s">
        <v>27</v>
      </c>
      <c r="AD176" s="81" t="s">
        <v>10</v>
      </c>
      <c r="AE176" s="82" t="s">
        <v>28</v>
      </c>
      <c r="AF176" s="81" t="s">
        <v>10</v>
      </c>
      <c r="AG176" s="82" t="s">
        <v>28</v>
      </c>
      <c r="AH176" s="620"/>
      <c r="AI176" s="623"/>
      <c r="AJ176" s="105"/>
      <c r="AK176" s="683" t="s">
        <v>17</v>
      </c>
      <c r="AL176" s="683"/>
      <c r="AM176" s="683"/>
      <c r="AN176" s="683"/>
      <c r="AO176" s="684"/>
      <c r="AP176" s="685" t="s">
        <v>18</v>
      </c>
      <c r="AQ176" s="684"/>
      <c r="AR176" s="216" t="s">
        <v>19</v>
      </c>
      <c r="AS176" s="240" t="s">
        <v>20</v>
      </c>
    </row>
    <row r="177" spans="1:45" ht="135" x14ac:dyDescent="0.25">
      <c r="A177" s="686">
        <v>13</v>
      </c>
      <c r="B177" s="524" t="s">
        <v>700</v>
      </c>
      <c r="C177" s="538" t="s">
        <v>161</v>
      </c>
      <c r="D177" s="524" t="s">
        <v>667</v>
      </c>
      <c r="E177" s="550" t="s">
        <v>668</v>
      </c>
      <c r="F177" s="597" t="s">
        <v>241</v>
      </c>
      <c r="G177" s="538" t="s">
        <v>380</v>
      </c>
      <c r="H177" s="600" t="s">
        <v>561</v>
      </c>
      <c r="I177" s="512" t="s">
        <v>84</v>
      </c>
      <c r="J177" s="538" t="s">
        <v>234</v>
      </c>
      <c r="K177" s="538" t="s">
        <v>235</v>
      </c>
      <c r="L177" s="538" t="s">
        <v>236</v>
      </c>
      <c r="M177" s="538" t="s">
        <v>88</v>
      </c>
      <c r="N177" s="512">
        <v>50</v>
      </c>
      <c r="O177" s="512" t="s">
        <v>55</v>
      </c>
      <c r="P177" s="580">
        <v>0.6</v>
      </c>
      <c r="Q177" s="512" t="s">
        <v>62</v>
      </c>
      <c r="R177" s="580">
        <v>1</v>
      </c>
      <c r="S177" s="589" t="s">
        <v>89</v>
      </c>
      <c r="T177" s="242" t="s">
        <v>29</v>
      </c>
      <c r="U177" s="79" t="s">
        <v>237</v>
      </c>
      <c r="V177" s="217" t="s">
        <v>91</v>
      </c>
      <c r="W177" s="217" t="s">
        <v>92</v>
      </c>
      <c r="X177" s="217" t="s">
        <v>95</v>
      </c>
      <c r="Y177" s="217" t="s">
        <v>94</v>
      </c>
      <c r="Z177" s="217">
        <v>0.3</v>
      </c>
      <c r="AA177" s="217" t="s">
        <v>106</v>
      </c>
      <c r="AB177" s="217" t="s">
        <v>107</v>
      </c>
      <c r="AC177" s="217" t="s">
        <v>108</v>
      </c>
      <c r="AD177" s="139">
        <v>0.42</v>
      </c>
      <c r="AE177" s="512" t="s">
        <v>56</v>
      </c>
      <c r="AF177" s="72">
        <v>1</v>
      </c>
      <c r="AG177" s="512" t="s">
        <v>62</v>
      </c>
      <c r="AH177" s="512" t="s">
        <v>89</v>
      </c>
      <c r="AI177" s="563" t="s">
        <v>80</v>
      </c>
      <c r="AJ177" s="2" t="s">
        <v>29</v>
      </c>
      <c r="AK177" s="591" t="s">
        <v>238</v>
      </c>
      <c r="AL177" s="591"/>
      <c r="AM177" s="591"/>
      <c r="AN177" s="591"/>
      <c r="AO177" s="591"/>
      <c r="AP177" s="591" t="s">
        <v>188</v>
      </c>
      <c r="AQ177" s="591"/>
      <c r="AR177" s="40">
        <v>44377</v>
      </c>
      <c r="AS177" s="63" t="s">
        <v>239</v>
      </c>
    </row>
    <row r="178" spans="1:45" ht="60" x14ac:dyDescent="0.25">
      <c r="A178" s="687"/>
      <c r="B178" s="525"/>
      <c r="C178" s="539"/>
      <c r="D178" s="525"/>
      <c r="E178" s="551"/>
      <c r="F178" s="598"/>
      <c r="G178" s="539"/>
      <c r="H178" s="601"/>
      <c r="I178" s="513"/>
      <c r="J178" s="539"/>
      <c r="K178" s="539"/>
      <c r="L178" s="539"/>
      <c r="M178" s="539"/>
      <c r="N178" s="513"/>
      <c r="O178" s="513"/>
      <c r="P178" s="581"/>
      <c r="Q178" s="513"/>
      <c r="R178" s="581"/>
      <c r="S178" s="587"/>
      <c r="T178" s="243" t="s">
        <v>30</v>
      </c>
      <c r="U178" s="77" t="s">
        <v>240</v>
      </c>
      <c r="V178" s="194" t="s">
        <v>91</v>
      </c>
      <c r="W178" s="194" t="s">
        <v>92</v>
      </c>
      <c r="X178" s="194" t="s">
        <v>93</v>
      </c>
      <c r="Y178" s="194" t="s">
        <v>94</v>
      </c>
      <c r="Z178" s="194">
        <v>0.4</v>
      </c>
      <c r="AA178" s="194" t="s">
        <v>106</v>
      </c>
      <c r="AB178" s="194" t="s">
        <v>107</v>
      </c>
      <c r="AC178" s="194" t="s">
        <v>108</v>
      </c>
      <c r="AD178" s="137">
        <v>0.252</v>
      </c>
      <c r="AE178" s="513"/>
      <c r="AF178" s="71">
        <v>1</v>
      </c>
      <c r="AG178" s="513"/>
      <c r="AH178" s="513"/>
      <c r="AI178" s="564"/>
      <c r="AJ178" s="5"/>
      <c r="AK178" s="573"/>
      <c r="AL178" s="573"/>
      <c r="AM178" s="573"/>
      <c r="AN178" s="573"/>
      <c r="AO178" s="573"/>
      <c r="AP178" s="573"/>
      <c r="AQ178" s="573"/>
      <c r="AR178" s="77"/>
      <c r="AS178" s="8"/>
    </row>
    <row r="179" spans="1:45" x14ac:dyDescent="0.25">
      <c r="A179" s="687"/>
      <c r="B179" s="525"/>
      <c r="C179" s="539"/>
      <c r="D179" s="525"/>
      <c r="E179" s="551"/>
      <c r="F179" s="598"/>
      <c r="G179" s="539"/>
      <c r="H179" s="601"/>
      <c r="I179" s="513"/>
      <c r="J179" s="539"/>
      <c r="K179" s="539"/>
      <c r="L179" s="539"/>
      <c r="M179" s="539"/>
      <c r="N179" s="513"/>
      <c r="O179" s="513"/>
      <c r="P179" s="581"/>
      <c r="Q179" s="513"/>
      <c r="R179" s="581"/>
      <c r="S179" s="587"/>
      <c r="T179" s="243"/>
      <c r="U179" s="77"/>
      <c r="V179" s="194"/>
      <c r="W179" s="194"/>
      <c r="X179" s="195">
        <v>0</v>
      </c>
      <c r="Y179" s="195">
        <v>0</v>
      </c>
      <c r="Z179" s="44">
        <v>0</v>
      </c>
      <c r="AA179" s="195">
        <v>0</v>
      </c>
      <c r="AB179" s="195">
        <v>0</v>
      </c>
      <c r="AC179" s="195">
        <v>0</v>
      </c>
      <c r="AD179" s="137">
        <f>AD178</f>
        <v>0.252</v>
      </c>
      <c r="AE179" s="513"/>
      <c r="AF179" s="71">
        <f>AF178</f>
        <v>1</v>
      </c>
      <c r="AG179" s="513"/>
      <c r="AH179" s="513"/>
      <c r="AI179" s="564"/>
      <c r="AJ179" s="5"/>
      <c r="AK179" s="573"/>
      <c r="AL179" s="573"/>
      <c r="AM179" s="573"/>
      <c r="AN179" s="573"/>
      <c r="AO179" s="573"/>
      <c r="AP179" s="573"/>
      <c r="AQ179" s="573"/>
      <c r="AR179" s="77"/>
      <c r="AS179" s="8"/>
    </row>
    <row r="180" spans="1:45" x14ac:dyDescent="0.25">
      <c r="A180" s="687"/>
      <c r="B180" s="525"/>
      <c r="C180" s="539"/>
      <c r="D180" s="525"/>
      <c r="E180" s="551"/>
      <c r="F180" s="598"/>
      <c r="G180" s="539"/>
      <c r="H180" s="601"/>
      <c r="I180" s="513"/>
      <c r="J180" s="539"/>
      <c r="K180" s="539"/>
      <c r="L180" s="539"/>
      <c r="M180" s="539"/>
      <c r="N180" s="513"/>
      <c r="O180" s="513"/>
      <c r="P180" s="581"/>
      <c r="Q180" s="513"/>
      <c r="R180" s="581"/>
      <c r="S180" s="587"/>
      <c r="T180" s="243"/>
      <c r="U180" s="77"/>
      <c r="V180" s="194"/>
      <c r="W180" s="194"/>
      <c r="X180" s="195">
        <v>0</v>
      </c>
      <c r="Y180" s="195">
        <v>0</v>
      </c>
      <c r="Z180" s="44">
        <v>0</v>
      </c>
      <c r="AA180" s="195">
        <v>0</v>
      </c>
      <c r="AB180" s="195">
        <v>0</v>
      </c>
      <c r="AC180" s="195">
        <v>0</v>
      </c>
      <c r="AD180" s="137">
        <f>AD179</f>
        <v>0.252</v>
      </c>
      <c r="AE180" s="513"/>
      <c r="AF180" s="71">
        <f>AF179</f>
        <v>1</v>
      </c>
      <c r="AG180" s="513"/>
      <c r="AH180" s="513"/>
      <c r="AI180" s="564"/>
      <c r="AJ180" s="5"/>
      <c r="AK180" s="573"/>
      <c r="AL180" s="573"/>
      <c r="AM180" s="573"/>
      <c r="AN180" s="573"/>
      <c r="AO180" s="573"/>
      <c r="AP180" s="573"/>
      <c r="AQ180" s="573"/>
      <c r="AR180" s="77"/>
      <c r="AS180" s="8"/>
    </row>
    <row r="181" spans="1:45" ht="15.75" thickBot="1" x14ac:dyDescent="0.3">
      <c r="A181" s="695"/>
      <c r="B181" s="526"/>
      <c r="C181" s="540"/>
      <c r="D181" s="526"/>
      <c r="E181" s="552"/>
      <c r="F181" s="599"/>
      <c r="G181" s="540"/>
      <c r="H181" s="602"/>
      <c r="I181" s="514"/>
      <c r="J181" s="540"/>
      <c r="K181" s="540"/>
      <c r="L181" s="540"/>
      <c r="M181" s="540"/>
      <c r="N181" s="514"/>
      <c r="O181" s="514"/>
      <c r="P181" s="582"/>
      <c r="Q181" s="514"/>
      <c r="R181" s="582"/>
      <c r="S181" s="590"/>
      <c r="T181" s="244"/>
      <c r="U181" s="80"/>
      <c r="V181" s="218"/>
      <c r="W181" s="218"/>
      <c r="X181" s="234">
        <v>0</v>
      </c>
      <c r="Y181" s="234">
        <v>0</v>
      </c>
      <c r="Z181" s="49">
        <v>0</v>
      </c>
      <c r="AA181" s="234">
        <v>0</v>
      </c>
      <c r="AB181" s="234">
        <v>0</v>
      </c>
      <c r="AC181" s="49">
        <v>0</v>
      </c>
      <c r="AD181" s="140">
        <f>AD180</f>
        <v>0.252</v>
      </c>
      <c r="AE181" s="514"/>
      <c r="AF181" s="73">
        <f>AF180</f>
        <v>1</v>
      </c>
      <c r="AG181" s="514"/>
      <c r="AH181" s="514"/>
      <c r="AI181" s="565"/>
      <c r="AJ181" s="9"/>
      <c r="AK181" s="574"/>
      <c r="AL181" s="574"/>
      <c r="AM181" s="574"/>
      <c r="AN181" s="574"/>
      <c r="AO181" s="574"/>
      <c r="AP181" s="574"/>
      <c r="AQ181" s="574"/>
      <c r="AR181" s="80"/>
      <c r="AS181" s="11"/>
    </row>
    <row r="182" spans="1:45" ht="135" x14ac:dyDescent="0.25">
      <c r="A182" s="702">
        <v>14</v>
      </c>
      <c r="B182" s="524" t="s">
        <v>701</v>
      </c>
      <c r="C182" s="531" t="s">
        <v>326</v>
      </c>
      <c r="D182" s="524" t="s">
        <v>667</v>
      </c>
      <c r="E182" s="603" t="s">
        <v>668</v>
      </c>
      <c r="F182" s="706" t="s">
        <v>241</v>
      </c>
      <c r="G182" s="531" t="s">
        <v>380</v>
      </c>
      <c r="H182" s="708" t="s">
        <v>561</v>
      </c>
      <c r="I182" s="543" t="s">
        <v>90</v>
      </c>
      <c r="J182" s="531" t="s">
        <v>242</v>
      </c>
      <c r="K182" s="531" t="s">
        <v>243</v>
      </c>
      <c r="L182" s="531" t="s">
        <v>244</v>
      </c>
      <c r="M182" s="531" t="s">
        <v>88</v>
      </c>
      <c r="N182" s="543">
        <v>2000</v>
      </c>
      <c r="O182" s="543" t="s">
        <v>54</v>
      </c>
      <c r="P182" s="585">
        <v>0.8</v>
      </c>
      <c r="Q182" s="543" t="s">
        <v>58</v>
      </c>
      <c r="R182" s="585">
        <v>0.2</v>
      </c>
      <c r="S182" s="523" t="s">
        <v>60</v>
      </c>
      <c r="T182" s="245" t="s">
        <v>29</v>
      </c>
      <c r="U182" s="237" t="s">
        <v>245</v>
      </c>
      <c r="V182" s="219" t="s">
        <v>91</v>
      </c>
      <c r="W182" s="219" t="s">
        <v>92</v>
      </c>
      <c r="X182" s="219" t="s">
        <v>95</v>
      </c>
      <c r="Y182" s="219" t="s">
        <v>94</v>
      </c>
      <c r="Z182" s="219">
        <v>0.3</v>
      </c>
      <c r="AA182" s="219" t="s">
        <v>106</v>
      </c>
      <c r="AB182" s="219" t="s">
        <v>107</v>
      </c>
      <c r="AC182" s="219" t="s">
        <v>108</v>
      </c>
      <c r="AD182" s="141">
        <v>0.56000000000000005</v>
      </c>
      <c r="AE182" s="543" t="s">
        <v>56</v>
      </c>
      <c r="AF182" s="13">
        <v>0.2</v>
      </c>
      <c r="AG182" s="543" t="s">
        <v>58</v>
      </c>
      <c r="AH182" s="543" t="s">
        <v>199</v>
      </c>
      <c r="AI182" s="546" t="s">
        <v>80</v>
      </c>
      <c r="AJ182" s="12" t="s">
        <v>29</v>
      </c>
      <c r="AK182" s="642" t="s">
        <v>246</v>
      </c>
      <c r="AL182" s="642"/>
      <c r="AM182" s="642"/>
      <c r="AN182" s="642"/>
      <c r="AO182" s="642"/>
      <c r="AP182" s="642" t="s">
        <v>188</v>
      </c>
      <c r="AQ182" s="642"/>
      <c r="AR182" s="14">
        <v>44377</v>
      </c>
      <c r="AS182" s="15" t="s">
        <v>239</v>
      </c>
    </row>
    <row r="183" spans="1:45" ht="120" x14ac:dyDescent="0.25">
      <c r="A183" s="687"/>
      <c r="B183" s="525"/>
      <c r="C183" s="539"/>
      <c r="D183" s="525"/>
      <c r="E183" s="551"/>
      <c r="F183" s="598"/>
      <c r="G183" s="539"/>
      <c r="H183" s="601"/>
      <c r="I183" s="513"/>
      <c r="J183" s="539"/>
      <c r="K183" s="539"/>
      <c r="L183" s="539"/>
      <c r="M183" s="539"/>
      <c r="N183" s="513"/>
      <c r="O183" s="513"/>
      <c r="P183" s="581"/>
      <c r="Q183" s="513"/>
      <c r="R183" s="581"/>
      <c r="S183" s="587"/>
      <c r="T183" s="243" t="s">
        <v>30</v>
      </c>
      <c r="U183" s="77" t="s">
        <v>247</v>
      </c>
      <c r="V183" s="194" t="s">
        <v>92</v>
      </c>
      <c r="W183" s="194" t="s">
        <v>91</v>
      </c>
      <c r="X183" s="194" t="s">
        <v>102</v>
      </c>
      <c r="Y183" s="194" t="s">
        <v>94</v>
      </c>
      <c r="Z183" s="194">
        <v>0.25</v>
      </c>
      <c r="AA183" s="194" t="s">
        <v>106</v>
      </c>
      <c r="AB183" s="194" t="s">
        <v>107</v>
      </c>
      <c r="AC183" s="194" t="s">
        <v>108</v>
      </c>
      <c r="AD183" s="137">
        <v>0.56000000000000005</v>
      </c>
      <c r="AE183" s="513"/>
      <c r="AF183" s="71">
        <v>0.15000000000000002</v>
      </c>
      <c r="AG183" s="513"/>
      <c r="AH183" s="513"/>
      <c r="AI183" s="564"/>
      <c r="AJ183" s="5"/>
      <c r="AK183" s="573"/>
      <c r="AL183" s="573"/>
      <c r="AM183" s="573"/>
      <c r="AN183" s="573"/>
      <c r="AO183" s="573"/>
      <c r="AP183" s="573"/>
      <c r="AQ183" s="573"/>
      <c r="AR183" s="77"/>
      <c r="AS183" s="8"/>
    </row>
    <row r="184" spans="1:45" ht="120" x14ac:dyDescent="0.25">
      <c r="A184" s="687"/>
      <c r="B184" s="525"/>
      <c r="C184" s="539"/>
      <c r="D184" s="525"/>
      <c r="E184" s="551"/>
      <c r="F184" s="598"/>
      <c r="G184" s="539"/>
      <c r="H184" s="601"/>
      <c r="I184" s="513"/>
      <c r="J184" s="539"/>
      <c r="K184" s="539"/>
      <c r="L184" s="539"/>
      <c r="M184" s="539"/>
      <c r="N184" s="513"/>
      <c r="O184" s="513"/>
      <c r="P184" s="581"/>
      <c r="Q184" s="513"/>
      <c r="R184" s="581"/>
      <c r="S184" s="587"/>
      <c r="T184" s="243" t="s">
        <v>31</v>
      </c>
      <c r="U184" s="77" t="s">
        <v>248</v>
      </c>
      <c r="V184" s="194" t="s">
        <v>91</v>
      </c>
      <c r="W184" s="194" t="s">
        <v>92</v>
      </c>
      <c r="X184" s="194" t="s">
        <v>95</v>
      </c>
      <c r="Y184" s="194" t="s">
        <v>94</v>
      </c>
      <c r="Z184" s="194">
        <v>0.3</v>
      </c>
      <c r="AA184" s="194" t="s">
        <v>106</v>
      </c>
      <c r="AB184" s="194" t="s">
        <v>107</v>
      </c>
      <c r="AC184" s="194" t="s">
        <v>108</v>
      </c>
      <c r="AD184" s="137">
        <v>0.39200000000000002</v>
      </c>
      <c r="AE184" s="513"/>
      <c r="AF184" s="71">
        <v>0.15000000000000002</v>
      </c>
      <c r="AG184" s="513"/>
      <c r="AH184" s="513"/>
      <c r="AI184" s="564"/>
      <c r="AJ184" s="5"/>
      <c r="AK184" s="573"/>
      <c r="AL184" s="573"/>
      <c r="AM184" s="573"/>
      <c r="AN184" s="573"/>
      <c r="AO184" s="573"/>
      <c r="AP184" s="573"/>
      <c r="AQ184" s="573"/>
      <c r="AR184" s="77"/>
      <c r="AS184" s="8"/>
    </row>
    <row r="185" spans="1:45" x14ac:dyDescent="0.25">
      <c r="A185" s="687"/>
      <c r="B185" s="525"/>
      <c r="C185" s="539"/>
      <c r="D185" s="525"/>
      <c r="E185" s="551"/>
      <c r="F185" s="598"/>
      <c r="G185" s="539"/>
      <c r="H185" s="601"/>
      <c r="I185" s="513"/>
      <c r="J185" s="539"/>
      <c r="K185" s="539"/>
      <c r="L185" s="539"/>
      <c r="M185" s="539"/>
      <c r="N185" s="513"/>
      <c r="O185" s="513"/>
      <c r="P185" s="581"/>
      <c r="Q185" s="513"/>
      <c r="R185" s="581"/>
      <c r="S185" s="587"/>
      <c r="T185" s="243"/>
      <c r="U185" s="77"/>
      <c r="V185" s="194"/>
      <c r="W185" s="194"/>
      <c r="X185" s="195">
        <v>0</v>
      </c>
      <c r="Y185" s="195">
        <v>0</v>
      </c>
      <c r="Z185" s="44">
        <v>0</v>
      </c>
      <c r="AA185" s="195">
        <v>0</v>
      </c>
      <c r="AB185" s="195">
        <v>0</v>
      </c>
      <c r="AC185" s="195">
        <v>0</v>
      </c>
      <c r="AD185" s="137">
        <f>AD184</f>
        <v>0.39200000000000002</v>
      </c>
      <c r="AE185" s="513"/>
      <c r="AF185" s="71">
        <f>AF184</f>
        <v>0.15000000000000002</v>
      </c>
      <c r="AG185" s="513"/>
      <c r="AH185" s="513"/>
      <c r="AI185" s="564"/>
      <c r="AJ185" s="5"/>
      <c r="AK185" s="573"/>
      <c r="AL185" s="573"/>
      <c r="AM185" s="573"/>
      <c r="AN185" s="573"/>
      <c r="AO185" s="573"/>
      <c r="AP185" s="573"/>
      <c r="AQ185" s="573"/>
      <c r="AR185" s="77"/>
      <c r="AS185" s="8"/>
    </row>
    <row r="186" spans="1:45" ht="15.75" thickBot="1" x14ac:dyDescent="0.3">
      <c r="A186" s="688"/>
      <c r="B186" s="526"/>
      <c r="C186" s="530"/>
      <c r="D186" s="526"/>
      <c r="E186" s="604"/>
      <c r="F186" s="707"/>
      <c r="G186" s="530"/>
      <c r="H186" s="709"/>
      <c r="I186" s="584"/>
      <c r="J186" s="530"/>
      <c r="K186" s="530"/>
      <c r="L186" s="530"/>
      <c r="M186" s="530"/>
      <c r="N186" s="584"/>
      <c r="O186" s="584"/>
      <c r="P186" s="586"/>
      <c r="Q186" s="584"/>
      <c r="R186" s="586"/>
      <c r="S186" s="588"/>
      <c r="T186" s="246"/>
      <c r="U186" s="78"/>
      <c r="V186" s="212"/>
      <c r="W186" s="212"/>
      <c r="X186" s="234">
        <v>0</v>
      </c>
      <c r="Y186" s="234">
        <v>0</v>
      </c>
      <c r="Z186" s="49">
        <v>0</v>
      </c>
      <c r="AA186" s="234">
        <v>0</v>
      </c>
      <c r="AB186" s="234">
        <v>0</v>
      </c>
      <c r="AC186" s="49">
        <v>0</v>
      </c>
      <c r="AD186" s="138">
        <f>AD185</f>
        <v>0.39200000000000002</v>
      </c>
      <c r="AE186" s="584"/>
      <c r="AF186" s="17">
        <f>AF185</f>
        <v>0.15000000000000002</v>
      </c>
      <c r="AG186" s="584"/>
      <c r="AH186" s="584"/>
      <c r="AI186" s="643"/>
      <c r="AJ186" s="16"/>
      <c r="AK186" s="583"/>
      <c r="AL186" s="583"/>
      <c r="AM186" s="583"/>
      <c r="AN186" s="583"/>
      <c r="AO186" s="583"/>
      <c r="AP186" s="583"/>
      <c r="AQ186" s="583"/>
      <c r="AR186" s="78"/>
      <c r="AS186" s="18"/>
    </row>
    <row r="187" spans="1:45" ht="135" x14ac:dyDescent="0.25">
      <c r="A187" s="686">
        <v>17</v>
      </c>
      <c r="B187" s="524" t="s">
        <v>702</v>
      </c>
      <c r="C187" s="538" t="s">
        <v>168</v>
      </c>
      <c r="D187" s="524" t="s">
        <v>670</v>
      </c>
      <c r="E187" s="550" t="s">
        <v>668</v>
      </c>
      <c r="F187" s="644" t="s">
        <v>288</v>
      </c>
      <c r="G187" s="538" t="s">
        <v>388</v>
      </c>
      <c r="H187" s="647" t="s">
        <v>563</v>
      </c>
      <c r="I187" s="512" t="s">
        <v>84</v>
      </c>
      <c r="J187" s="538" t="s">
        <v>289</v>
      </c>
      <c r="K187" s="538" t="s">
        <v>290</v>
      </c>
      <c r="L187" s="538" t="s">
        <v>291</v>
      </c>
      <c r="M187" s="538" t="s">
        <v>88</v>
      </c>
      <c r="N187" s="512">
        <v>173</v>
      </c>
      <c r="O187" s="512" t="s">
        <v>55</v>
      </c>
      <c r="P187" s="727">
        <v>0.6</v>
      </c>
      <c r="Q187" s="512" t="s">
        <v>97</v>
      </c>
      <c r="R187" s="727">
        <v>0.8</v>
      </c>
      <c r="S187" s="589" t="s">
        <v>98</v>
      </c>
      <c r="T187" s="242" t="s">
        <v>29</v>
      </c>
      <c r="U187" s="79" t="s">
        <v>292</v>
      </c>
      <c r="V187" s="217" t="s">
        <v>91</v>
      </c>
      <c r="W187" s="217" t="s">
        <v>92</v>
      </c>
      <c r="X187" s="217" t="s">
        <v>93</v>
      </c>
      <c r="Y187" s="217" t="s">
        <v>94</v>
      </c>
      <c r="Z187" s="148">
        <v>0.4</v>
      </c>
      <c r="AA187" s="217" t="s">
        <v>106</v>
      </c>
      <c r="AB187" s="217" t="s">
        <v>278</v>
      </c>
      <c r="AC187" s="217" t="s">
        <v>108</v>
      </c>
      <c r="AD187" s="139">
        <v>0.36</v>
      </c>
      <c r="AE187" s="512" t="s">
        <v>56</v>
      </c>
      <c r="AF187" s="3">
        <v>0.8</v>
      </c>
      <c r="AG187" s="512" t="s">
        <v>97</v>
      </c>
      <c r="AH187" s="512" t="s">
        <v>98</v>
      </c>
      <c r="AI187" s="563" t="s">
        <v>80</v>
      </c>
      <c r="AJ187" s="2" t="s">
        <v>29</v>
      </c>
      <c r="AK187" s="713" t="s">
        <v>293</v>
      </c>
      <c r="AL187" s="713"/>
      <c r="AM187" s="713"/>
      <c r="AN187" s="713"/>
      <c r="AO187" s="713"/>
      <c r="AP187" s="713" t="s">
        <v>294</v>
      </c>
      <c r="AQ187" s="713"/>
      <c r="AR187" s="65" t="s">
        <v>263</v>
      </c>
      <c r="AS187" s="66" t="s">
        <v>272</v>
      </c>
    </row>
    <row r="188" spans="1:45" ht="135" x14ac:dyDescent="0.25">
      <c r="A188" s="687"/>
      <c r="B188" s="525"/>
      <c r="C188" s="539"/>
      <c r="D188" s="525"/>
      <c r="E188" s="551"/>
      <c r="F188" s="645"/>
      <c r="G188" s="539"/>
      <c r="H188" s="606"/>
      <c r="I188" s="513"/>
      <c r="J188" s="539"/>
      <c r="K188" s="539"/>
      <c r="L188" s="539"/>
      <c r="M188" s="539"/>
      <c r="N188" s="513"/>
      <c r="O188" s="513"/>
      <c r="P188" s="728"/>
      <c r="Q188" s="513"/>
      <c r="R188" s="728"/>
      <c r="S188" s="587"/>
      <c r="T188" s="243" t="s">
        <v>30</v>
      </c>
      <c r="U188" s="77" t="s">
        <v>587</v>
      </c>
      <c r="V188" s="194" t="s">
        <v>91</v>
      </c>
      <c r="W188" s="194" t="s">
        <v>92</v>
      </c>
      <c r="X188" s="194" t="s">
        <v>93</v>
      </c>
      <c r="Y188" s="194" t="s">
        <v>94</v>
      </c>
      <c r="Z188" s="149">
        <v>0.4</v>
      </c>
      <c r="AA188" s="194" t="s">
        <v>117</v>
      </c>
      <c r="AB188" s="194" t="s">
        <v>278</v>
      </c>
      <c r="AC188" s="194" t="s">
        <v>108</v>
      </c>
      <c r="AD188" s="137">
        <v>0.216</v>
      </c>
      <c r="AE188" s="513"/>
      <c r="AF188" s="6">
        <v>0.8</v>
      </c>
      <c r="AG188" s="513"/>
      <c r="AH188" s="513"/>
      <c r="AI188" s="564"/>
      <c r="AJ188" s="5" t="s">
        <v>30</v>
      </c>
      <c r="AK188" s="714"/>
      <c r="AL188" s="714"/>
      <c r="AM188" s="714"/>
      <c r="AN188" s="714"/>
      <c r="AO188" s="714"/>
      <c r="AP188" s="714"/>
      <c r="AQ188" s="714"/>
      <c r="AR188" s="235"/>
      <c r="AS188" s="45"/>
    </row>
    <row r="189" spans="1:45" x14ac:dyDescent="0.25">
      <c r="A189" s="687"/>
      <c r="B189" s="525"/>
      <c r="C189" s="539"/>
      <c r="D189" s="525"/>
      <c r="E189" s="551"/>
      <c r="F189" s="645"/>
      <c r="G189" s="539"/>
      <c r="H189" s="606"/>
      <c r="I189" s="513"/>
      <c r="J189" s="539"/>
      <c r="K189" s="539"/>
      <c r="L189" s="539"/>
      <c r="M189" s="539"/>
      <c r="N189" s="513"/>
      <c r="O189" s="513"/>
      <c r="P189" s="728"/>
      <c r="Q189" s="513"/>
      <c r="R189" s="728"/>
      <c r="S189" s="587"/>
      <c r="T189" s="243" t="s">
        <v>31</v>
      </c>
      <c r="U189" s="77">
        <v>0</v>
      </c>
      <c r="V189" s="194" t="s">
        <v>92</v>
      </c>
      <c r="W189" s="194" t="s">
        <v>92</v>
      </c>
      <c r="X189" s="194">
        <v>0</v>
      </c>
      <c r="Y189" s="194">
        <v>0</v>
      </c>
      <c r="Z189" s="149">
        <v>0</v>
      </c>
      <c r="AA189" s="194">
        <v>0</v>
      </c>
      <c r="AB189" s="194">
        <v>0</v>
      </c>
      <c r="AC189" s="194">
        <v>0</v>
      </c>
      <c r="AD189" s="137">
        <v>0.216</v>
      </c>
      <c r="AE189" s="513"/>
      <c r="AF189" s="6">
        <v>0.8</v>
      </c>
      <c r="AG189" s="513"/>
      <c r="AH189" s="513"/>
      <c r="AI189" s="564"/>
      <c r="AJ189" s="5" t="s">
        <v>31</v>
      </c>
      <c r="AK189" s="714"/>
      <c r="AL189" s="714"/>
      <c r="AM189" s="714"/>
      <c r="AN189" s="714"/>
      <c r="AO189" s="714"/>
      <c r="AP189" s="714"/>
      <c r="AQ189" s="714"/>
      <c r="AR189" s="46"/>
      <c r="AS189" s="47"/>
    </row>
    <row r="190" spans="1:45" x14ac:dyDescent="0.25">
      <c r="A190" s="687"/>
      <c r="B190" s="525"/>
      <c r="C190" s="539"/>
      <c r="D190" s="525"/>
      <c r="E190" s="551"/>
      <c r="F190" s="645"/>
      <c r="G190" s="539"/>
      <c r="H190" s="606"/>
      <c r="I190" s="513"/>
      <c r="J190" s="539"/>
      <c r="K190" s="539"/>
      <c r="L190" s="539"/>
      <c r="M190" s="539"/>
      <c r="N190" s="513"/>
      <c r="O190" s="513"/>
      <c r="P190" s="728"/>
      <c r="Q190" s="513"/>
      <c r="R190" s="728"/>
      <c r="S190" s="587"/>
      <c r="T190" s="243" t="s">
        <v>32</v>
      </c>
      <c r="U190" s="77">
        <v>0</v>
      </c>
      <c r="V190" s="194" t="s">
        <v>92</v>
      </c>
      <c r="W190" s="194" t="s">
        <v>92</v>
      </c>
      <c r="X190" s="194">
        <v>0</v>
      </c>
      <c r="Y190" s="194">
        <v>0</v>
      </c>
      <c r="Z190" s="149">
        <v>0</v>
      </c>
      <c r="AA190" s="194">
        <v>0</v>
      </c>
      <c r="AB190" s="194">
        <v>0</v>
      </c>
      <c r="AC190" s="194">
        <v>0</v>
      </c>
      <c r="AD190" s="137">
        <v>0.216</v>
      </c>
      <c r="AE190" s="513"/>
      <c r="AF190" s="6">
        <v>0.8</v>
      </c>
      <c r="AG190" s="513"/>
      <c r="AH190" s="513"/>
      <c r="AI190" s="564"/>
      <c r="AJ190" s="5" t="s">
        <v>32</v>
      </c>
      <c r="AK190" s="714"/>
      <c r="AL190" s="714"/>
      <c r="AM190" s="714"/>
      <c r="AN190" s="714"/>
      <c r="AO190" s="714"/>
      <c r="AP190" s="714"/>
      <c r="AQ190" s="714"/>
      <c r="AR190" s="46"/>
      <c r="AS190" s="47"/>
    </row>
    <row r="191" spans="1:45" ht="15.75" thickBot="1" x14ac:dyDescent="0.3">
      <c r="A191" s="695"/>
      <c r="B191" s="526"/>
      <c r="C191" s="540"/>
      <c r="D191" s="526"/>
      <c r="E191" s="552"/>
      <c r="F191" s="646"/>
      <c r="G191" s="540"/>
      <c r="H191" s="648"/>
      <c r="I191" s="514"/>
      <c r="J191" s="540"/>
      <c r="K191" s="540"/>
      <c r="L191" s="540"/>
      <c r="M191" s="540"/>
      <c r="N191" s="514"/>
      <c r="O191" s="514"/>
      <c r="P191" s="729"/>
      <c r="Q191" s="514"/>
      <c r="R191" s="729"/>
      <c r="S191" s="590"/>
      <c r="T191" s="244" t="s">
        <v>33</v>
      </c>
      <c r="U191" s="80">
        <v>0</v>
      </c>
      <c r="V191" s="218" t="s">
        <v>92</v>
      </c>
      <c r="W191" s="218" t="s">
        <v>92</v>
      </c>
      <c r="X191" s="218">
        <v>0</v>
      </c>
      <c r="Y191" s="218">
        <v>0</v>
      </c>
      <c r="Z191" s="150">
        <v>0</v>
      </c>
      <c r="AA191" s="218">
        <v>0</v>
      </c>
      <c r="AB191" s="218">
        <v>0</v>
      </c>
      <c r="AC191" s="142">
        <v>0</v>
      </c>
      <c r="AD191" s="140">
        <v>0.216</v>
      </c>
      <c r="AE191" s="514"/>
      <c r="AF191" s="10">
        <v>0.8</v>
      </c>
      <c r="AG191" s="514"/>
      <c r="AH191" s="514"/>
      <c r="AI191" s="565"/>
      <c r="AJ191" s="9" t="s">
        <v>33</v>
      </c>
      <c r="AK191" s="716"/>
      <c r="AL191" s="716"/>
      <c r="AM191" s="716"/>
      <c r="AN191" s="716"/>
      <c r="AO191" s="716"/>
      <c r="AP191" s="716"/>
      <c r="AQ191" s="716"/>
      <c r="AR191" s="58"/>
      <c r="AS191" s="121"/>
    </row>
    <row r="192" spans="1:45" ht="90" x14ac:dyDescent="0.25">
      <c r="A192" s="702">
        <v>18</v>
      </c>
      <c r="B192" s="524" t="s">
        <v>702</v>
      </c>
      <c r="C192" s="531" t="s">
        <v>169</v>
      </c>
      <c r="D192" s="524" t="s">
        <v>670</v>
      </c>
      <c r="E192" s="603" t="s">
        <v>668</v>
      </c>
      <c r="F192" s="676" t="s">
        <v>288</v>
      </c>
      <c r="G192" s="531" t="s">
        <v>388</v>
      </c>
      <c r="H192" s="605" t="s">
        <v>563</v>
      </c>
      <c r="I192" s="543" t="s">
        <v>84</v>
      </c>
      <c r="J192" s="531" t="s">
        <v>295</v>
      </c>
      <c r="K192" s="531" t="s">
        <v>296</v>
      </c>
      <c r="L192" s="531" t="s">
        <v>297</v>
      </c>
      <c r="M192" s="531" t="s">
        <v>88</v>
      </c>
      <c r="N192" s="543">
        <v>480</v>
      </c>
      <c r="O192" s="543" t="s">
        <v>55</v>
      </c>
      <c r="P192" s="732">
        <v>0.6</v>
      </c>
      <c r="Q192" s="543" t="s">
        <v>97</v>
      </c>
      <c r="R192" s="732">
        <v>0.8</v>
      </c>
      <c r="S192" s="523" t="s">
        <v>98</v>
      </c>
      <c r="T192" s="245" t="s">
        <v>29</v>
      </c>
      <c r="U192" s="237" t="s">
        <v>298</v>
      </c>
      <c r="V192" s="219" t="s">
        <v>91</v>
      </c>
      <c r="W192" s="219" t="s">
        <v>92</v>
      </c>
      <c r="X192" s="219" t="s">
        <v>93</v>
      </c>
      <c r="Y192" s="219" t="s">
        <v>94</v>
      </c>
      <c r="Z192" s="151">
        <v>0.4</v>
      </c>
      <c r="AA192" s="219" t="s">
        <v>106</v>
      </c>
      <c r="AB192" s="219" t="s">
        <v>107</v>
      </c>
      <c r="AC192" s="219" t="s">
        <v>108</v>
      </c>
      <c r="AD192" s="141">
        <v>0.36</v>
      </c>
      <c r="AE192" s="543" t="s">
        <v>56</v>
      </c>
      <c r="AF192" s="13">
        <v>0.8</v>
      </c>
      <c r="AG192" s="543" t="s">
        <v>97</v>
      </c>
      <c r="AH192" s="543" t="s">
        <v>98</v>
      </c>
      <c r="AI192" s="546" t="s">
        <v>80</v>
      </c>
      <c r="AJ192" s="119" t="s">
        <v>29</v>
      </c>
      <c r="AK192" s="730" t="s">
        <v>299</v>
      </c>
      <c r="AL192" s="730"/>
      <c r="AM192" s="730"/>
      <c r="AN192" s="730"/>
      <c r="AO192" s="730"/>
      <c r="AP192" s="730" t="s">
        <v>300</v>
      </c>
      <c r="AQ192" s="730"/>
      <c r="AR192" s="230" t="s">
        <v>301</v>
      </c>
      <c r="AS192" s="85" t="s">
        <v>272</v>
      </c>
    </row>
    <row r="193" spans="1:45" x14ac:dyDescent="0.25">
      <c r="A193" s="687"/>
      <c r="B193" s="525"/>
      <c r="C193" s="539"/>
      <c r="D193" s="525"/>
      <c r="E193" s="551"/>
      <c r="F193" s="645"/>
      <c r="G193" s="539"/>
      <c r="H193" s="606"/>
      <c r="I193" s="513"/>
      <c r="J193" s="539"/>
      <c r="K193" s="539"/>
      <c r="L193" s="539"/>
      <c r="M193" s="539"/>
      <c r="N193" s="513"/>
      <c r="O193" s="513"/>
      <c r="P193" s="728"/>
      <c r="Q193" s="513"/>
      <c r="R193" s="728"/>
      <c r="S193" s="587"/>
      <c r="T193" s="243" t="s">
        <v>30</v>
      </c>
      <c r="U193" s="77">
        <v>0</v>
      </c>
      <c r="V193" s="194" t="s">
        <v>92</v>
      </c>
      <c r="W193" s="194" t="s">
        <v>92</v>
      </c>
      <c r="X193" s="194">
        <v>0</v>
      </c>
      <c r="Y193" s="194">
        <v>0</v>
      </c>
      <c r="Z193" s="149">
        <v>0</v>
      </c>
      <c r="AA193" s="194">
        <v>0</v>
      </c>
      <c r="AB193" s="194">
        <v>0</v>
      </c>
      <c r="AC193" s="194">
        <v>0</v>
      </c>
      <c r="AD193" s="137">
        <v>0.36</v>
      </c>
      <c r="AE193" s="513"/>
      <c r="AF193" s="71">
        <v>0.8</v>
      </c>
      <c r="AG193" s="513"/>
      <c r="AH193" s="513"/>
      <c r="AI193" s="564"/>
      <c r="AJ193" s="57" t="s">
        <v>30</v>
      </c>
      <c r="AK193" s="714"/>
      <c r="AL193" s="714"/>
      <c r="AM193" s="714"/>
      <c r="AN193" s="714"/>
      <c r="AO193" s="714"/>
      <c r="AP193" s="714"/>
      <c r="AQ193" s="714"/>
      <c r="AR193" s="231"/>
      <c r="AS193" s="67"/>
    </row>
    <row r="194" spans="1:45" x14ac:dyDescent="0.25">
      <c r="A194" s="687"/>
      <c r="B194" s="525"/>
      <c r="C194" s="539"/>
      <c r="D194" s="525"/>
      <c r="E194" s="551"/>
      <c r="F194" s="645"/>
      <c r="G194" s="539"/>
      <c r="H194" s="606"/>
      <c r="I194" s="513"/>
      <c r="J194" s="539"/>
      <c r="K194" s="539"/>
      <c r="L194" s="539"/>
      <c r="M194" s="539"/>
      <c r="N194" s="513"/>
      <c r="O194" s="513"/>
      <c r="P194" s="728"/>
      <c r="Q194" s="513"/>
      <c r="R194" s="728"/>
      <c r="S194" s="587"/>
      <c r="T194" s="243" t="s">
        <v>31</v>
      </c>
      <c r="U194" s="77">
        <v>0</v>
      </c>
      <c r="V194" s="194" t="s">
        <v>92</v>
      </c>
      <c r="W194" s="194" t="s">
        <v>92</v>
      </c>
      <c r="X194" s="194">
        <v>0</v>
      </c>
      <c r="Y194" s="194">
        <v>0</v>
      </c>
      <c r="Z194" s="149">
        <v>0</v>
      </c>
      <c r="AA194" s="194">
        <v>0</v>
      </c>
      <c r="AB194" s="194">
        <v>0</v>
      </c>
      <c r="AC194" s="194">
        <v>0</v>
      </c>
      <c r="AD194" s="137">
        <v>0.36</v>
      </c>
      <c r="AE194" s="513"/>
      <c r="AF194" s="71">
        <v>0.8</v>
      </c>
      <c r="AG194" s="513"/>
      <c r="AH194" s="513"/>
      <c r="AI194" s="564"/>
      <c r="AJ194" s="57" t="s">
        <v>31</v>
      </c>
      <c r="AK194" s="714"/>
      <c r="AL194" s="714"/>
      <c r="AM194" s="714"/>
      <c r="AN194" s="714"/>
      <c r="AO194" s="714"/>
      <c r="AP194" s="714"/>
      <c r="AQ194" s="714"/>
      <c r="AR194" s="231"/>
      <c r="AS194" s="67"/>
    </row>
    <row r="195" spans="1:45" x14ac:dyDescent="0.25">
      <c r="A195" s="687"/>
      <c r="B195" s="525"/>
      <c r="C195" s="539"/>
      <c r="D195" s="525"/>
      <c r="E195" s="551"/>
      <c r="F195" s="645"/>
      <c r="G195" s="539"/>
      <c r="H195" s="606"/>
      <c r="I195" s="513"/>
      <c r="J195" s="539"/>
      <c r="K195" s="539"/>
      <c r="L195" s="539"/>
      <c r="M195" s="539"/>
      <c r="N195" s="513"/>
      <c r="O195" s="513"/>
      <c r="P195" s="728"/>
      <c r="Q195" s="513"/>
      <c r="R195" s="728"/>
      <c r="S195" s="587"/>
      <c r="T195" s="243" t="s">
        <v>32</v>
      </c>
      <c r="U195" s="77">
        <v>0</v>
      </c>
      <c r="V195" s="194" t="s">
        <v>92</v>
      </c>
      <c r="W195" s="194" t="s">
        <v>92</v>
      </c>
      <c r="X195" s="194">
        <v>0</v>
      </c>
      <c r="Y195" s="194">
        <v>0</v>
      </c>
      <c r="Z195" s="149">
        <v>0</v>
      </c>
      <c r="AA195" s="194">
        <v>0</v>
      </c>
      <c r="AB195" s="194">
        <v>0</v>
      </c>
      <c r="AC195" s="194">
        <v>0</v>
      </c>
      <c r="AD195" s="137">
        <v>0.36</v>
      </c>
      <c r="AE195" s="513"/>
      <c r="AF195" s="71">
        <v>0.8</v>
      </c>
      <c r="AG195" s="513"/>
      <c r="AH195" s="513"/>
      <c r="AI195" s="564"/>
      <c r="AJ195" s="57" t="s">
        <v>32</v>
      </c>
      <c r="AK195" s="714"/>
      <c r="AL195" s="714"/>
      <c r="AM195" s="714"/>
      <c r="AN195" s="714"/>
      <c r="AO195" s="714"/>
      <c r="AP195" s="714"/>
      <c r="AQ195" s="714"/>
      <c r="AR195" s="231"/>
      <c r="AS195" s="67"/>
    </row>
    <row r="196" spans="1:45" ht="15.75" thickBot="1" x14ac:dyDescent="0.3">
      <c r="A196" s="688"/>
      <c r="B196" s="526"/>
      <c r="C196" s="530"/>
      <c r="D196" s="526"/>
      <c r="E196" s="604"/>
      <c r="F196" s="677"/>
      <c r="G196" s="530"/>
      <c r="H196" s="607"/>
      <c r="I196" s="584"/>
      <c r="J196" s="530"/>
      <c r="K196" s="530"/>
      <c r="L196" s="530"/>
      <c r="M196" s="530"/>
      <c r="N196" s="584"/>
      <c r="O196" s="584"/>
      <c r="P196" s="733"/>
      <c r="Q196" s="584"/>
      <c r="R196" s="733"/>
      <c r="S196" s="588"/>
      <c r="T196" s="246" t="s">
        <v>33</v>
      </c>
      <c r="U196" s="78">
        <v>0</v>
      </c>
      <c r="V196" s="212" t="s">
        <v>92</v>
      </c>
      <c r="W196" s="212" t="s">
        <v>92</v>
      </c>
      <c r="X196" s="212">
        <v>0</v>
      </c>
      <c r="Y196" s="212">
        <v>0</v>
      </c>
      <c r="Z196" s="152">
        <v>0</v>
      </c>
      <c r="AA196" s="212">
        <v>0</v>
      </c>
      <c r="AB196" s="212">
        <v>0</v>
      </c>
      <c r="AC196" s="212">
        <v>0</v>
      </c>
      <c r="AD196" s="138">
        <v>0.36</v>
      </c>
      <c r="AE196" s="584"/>
      <c r="AF196" s="17">
        <v>0.8</v>
      </c>
      <c r="AG196" s="584"/>
      <c r="AH196" s="584"/>
      <c r="AI196" s="643"/>
      <c r="AJ196" s="115" t="s">
        <v>33</v>
      </c>
      <c r="AK196" s="731"/>
      <c r="AL196" s="731"/>
      <c r="AM196" s="731"/>
      <c r="AN196" s="731"/>
      <c r="AO196" s="731"/>
      <c r="AP196" s="731"/>
      <c r="AQ196" s="731"/>
      <c r="AR196" s="232"/>
      <c r="AS196" s="116"/>
    </row>
    <row r="197" spans="1:45" ht="90" x14ac:dyDescent="0.25">
      <c r="A197" s="686">
        <v>19</v>
      </c>
      <c r="B197" s="524" t="s">
        <v>702</v>
      </c>
      <c r="C197" s="538" t="s">
        <v>170</v>
      </c>
      <c r="D197" s="524" t="s">
        <v>670</v>
      </c>
      <c r="E197" s="550" t="s">
        <v>668</v>
      </c>
      <c r="F197" s="644" t="s">
        <v>288</v>
      </c>
      <c r="G197" s="538" t="s">
        <v>388</v>
      </c>
      <c r="H197" s="647" t="s">
        <v>563</v>
      </c>
      <c r="I197" s="512" t="s">
        <v>84</v>
      </c>
      <c r="J197" s="538" t="s">
        <v>302</v>
      </c>
      <c r="K197" s="538" t="s">
        <v>303</v>
      </c>
      <c r="L197" s="538" t="s">
        <v>304</v>
      </c>
      <c r="M197" s="538" t="s">
        <v>88</v>
      </c>
      <c r="N197" s="512">
        <v>28</v>
      </c>
      <c r="O197" s="512" t="s">
        <v>55</v>
      </c>
      <c r="P197" s="727">
        <v>0.6</v>
      </c>
      <c r="Q197" s="512" t="s">
        <v>60</v>
      </c>
      <c r="R197" s="727">
        <v>0.6</v>
      </c>
      <c r="S197" s="589" t="s">
        <v>60</v>
      </c>
      <c r="T197" s="242" t="s">
        <v>29</v>
      </c>
      <c r="U197" s="79" t="s">
        <v>305</v>
      </c>
      <c r="V197" s="217" t="s">
        <v>91</v>
      </c>
      <c r="W197" s="217" t="s">
        <v>92</v>
      </c>
      <c r="X197" s="217" t="s">
        <v>95</v>
      </c>
      <c r="Y197" s="217" t="s">
        <v>94</v>
      </c>
      <c r="Z197" s="148">
        <v>0.3</v>
      </c>
      <c r="AA197" s="217" t="s">
        <v>106</v>
      </c>
      <c r="AB197" s="217" t="s">
        <v>107</v>
      </c>
      <c r="AC197" s="217" t="s">
        <v>108</v>
      </c>
      <c r="AD197" s="139">
        <v>0.42</v>
      </c>
      <c r="AE197" s="512" t="s">
        <v>55</v>
      </c>
      <c r="AF197" s="72">
        <v>0.6</v>
      </c>
      <c r="AG197" s="512" t="s">
        <v>60</v>
      </c>
      <c r="AH197" s="512" t="s">
        <v>60</v>
      </c>
      <c r="AI197" s="563" t="s">
        <v>80</v>
      </c>
      <c r="AJ197" s="2" t="s">
        <v>29</v>
      </c>
      <c r="AK197" s="713" t="s">
        <v>306</v>
      </c>
      <c r="AL197" s="713"/>
      <c r="AM197" s="713"/>
      <c r="AN197" s="713"/>
      <c r="AO197" s="713"/>
      <c r="AP197" s="713" t="s">
        <v>307</v>
      </c>
      <c r="AQ197" s="713"/>
      <c r="AR197" s="120" t="s">
        <v>308</v>
      </c>
      <c r="AS197" s="69" t="s">
        <v>272</v>
      </c>
    </row>
    <row r="198" spans="1:45" x14ac:dyDescent="0.25">
      <c r="A198" s="687"/>
      <c r="B198" s="525"/>
      <c r="C198" s="539"/>
      <c r="D198" s="525"/>
      <c r="E198" s="551"/>
      <c r="F198" s="645"/>
      <c r="G198" s="539"/>
      <c r="H198" s="606"/>
      <c r="I198" s="513"/>
      <c r="J198" s="539"/>
      <c r="K198" s="539"/>
      <c r="L198" s="539"/>
      <c r="M198" s="539"/>
      <c r="N198" s="513"/>
      <c r="O198" s="513"/>
      <c r="P198" s="728"/>
      <c r="Q198" s="513"/>
      <c r="R198" s="728"/>
      <c r="S198" s="587"/>
      <c r="T198" s="243" t="s">
        <v>30</v>
      </c>
      <c r="U198" s="77">
        <v>0</v>
      </c>
      <c r="V198" s="194" t="s">
        <v>92</v>
      </c>
      <c r="W198" s="194" t="s">
        <v>92</v>
      </c>
      <c r="X198" s="194">
        <v>0</v>
      </c>
      <c r="Y198" s="194">
        <v>0</v>
      </c>
      <c r="Z198" s="149">
        <v>0</v>
      </c>
      <c r="AA198" s="194">
        <v>0</v>
      </c>
      <c r="AB198" s="194">
        <v>0</v>
      </c>
      <c r="AC198" s="194">
        <v>0</v>
      </c>
      <c r="AD198" s="137">
        <v>0.42</v>
      </c>
      <c r="AE198" s="513"/>
      <c r="AF198" s="71">
        <v>0.6</v>
      </c>
      <c r="AG198" s="513"/>
      <c r="AH198" s="513"/>
      <c r="AI198" s="564"/>
      <c r="AJ198" s="5" t="s">
        <v>30</v>
      </c>
      <c r="AK198" s="714"/>
      <c r="AL198" s="714"/>
      <c r="AM198" s="714"/>
      <c r="AN198" s="714"/>
      <c r="AO198" s="714"/>
      <c r="AP198" s="714"/>
      <c r="AQ198" s="714"/>
      <c r="AR198" s="46"/>
      <c r="AS198" s="47"/>
    </row>
    <row r="199" spans="1:45" x14ac:dyDescent="0.25">
      <c r="A199" s="687"/>
      <c r="B199" s="525"/>
      <c r="C199" s="539"/>
      <c r="D199" s="525"/>
      <c r="E199" s="551"/>
      <c r="F199" s="645"/>
      <c r="G199" s="539"/>
      <c r="H199" s="606"/>
      <c r="I199" s="513"/>
      <c r="J199" s="539"/>
      <c r="K199" s="539"/>
      <c r="L199" s="539"/>
      <c r="M199" s="539"/>
      <c r="N199" s="513"/>
      <c r="O199" s="513"/>
      <c r="P199" s="728"/>
      <c r="Q199" s="513"/>
      <c r="R199" s="728"/>
      <c r="S199" s="587"/>
      <c r="T199" s="243" t="s">
        <v>31</v>
      </c>
      <c r="U199" s="77">
        <v>0</v>
      </c>
      <c r="V199" s="194" t="s">
        <v>92</v>
      </c>
      <c r="W199" s="194" t="s">
        <v>92</v>
      </c>
      <c r="X199" s="194">
        <v>0</v>
      </c>
      <c r="Y199" s="194">
        <v>0</v>
      </c>
      <c r="Z199" s="149">
        <v>0</v>
      </c>
      <c r="AA199" s="194">
        <v>0</v>
      </c>
      <c r="AB199" s="194">
        <v>0</v>
      </c>
      <c r="AC199" s="194">
        <v>0</v>
      </c>
      <c r="AD199" s="137">
        <v>0.42</v>
      </c>
      <c r="AE199" s="513"/>
      <c r="AF199" s="71">
        <v>0.6</v>
      </c>
      <c r="AG199" s="513"/>
      <c r="AH199" s="513"/>
      <c r="AI199" s="564"/>
      <c r="AJ199" s="5" t="s">
        <v>31</v>
      </c>
      <c r="AK199" s="714"/>
      <c r="AL199" s="714"/>
      <c r="AM199" s="714"/>
      <c r="AN199" s="714"/>
      <c r="AO199" s="714"/>
      <c r="AP199" s="714"/>
      <c r="AQ199" s="714"/>
      <c r="AR199" s="46"/>
      <c r="AS199" s="47"/>
    </row>
    <row r="200" spans="1:45" x14ac:dyDescent="0.25">
      <c r="A200" s="687"/>
      <c r="B200" s="525"/>
      <c r="C200" s="539"/>
      <c r="D200" s="525"/>
      <c r="E200" s="551"/>
      <c r="F200" s="645"/>
      <c r="G200" s="539"/>
      <c r="H200" s="606"/>
      <c r="I200" s="513"/>
      <c r="J200" s="539"/>
      <c r="K200" s="539"/>
      <c r="L200" s="539"/>
      <c r="M200" s="539"/>
      <c r="N200" s="513"/>
      <c r="O200" s="513"/>
      <c r="P200" s="728"/>
      <c r="Q200" s="513"/>
      <c r="R200" s="728"/>
      <c r="S200" s="587"/>
      <c r="T200" s="243" t="s">
        <v>32</v>
      </c>
      <c r="U200" s="77">
        <v>0</v>
      </c>
      <c r="V200" s="194" t="s">
        <v>92</v>
      </c>
      <c r="W200" s="194" t="s">
        <v>92</v>
      </c>
      <c r="X200" s="194">
        <v>0</v>
      </c>
      <c r="Y200" s="194">
        <v>0</v>
      </c>
      <c r="Z200" s="149">
        <v>0</v>
      </c>
      <c r="AA200" s="194">
        <v>0</v>
      </c>
      <c r="AB200" s="194">
        <v>0</v>
      </c>
      <c r="AC200" s="194">
        <v>0</v>
      </c>
      <c r="AD200" s="137">
        <v>0.42</v>
      </c>
      <c r="AE200" s="513"/>
      <c r="AF200" s="71">
        <v>0.6</v>
      </c>
      <c r="AG200" s="513"/>
      <c r="AH200" s="513"/>
      <c r="AI200" s="564"/>
      <c r="AJ200" s="5" t="s">
        <v>32</v>
      </c>
      <c r="AK200" s="714"/>
      <c r="AL200" s="714"/>
      <c r="AM200" s="714"/>
      <c r="AN200" s="714"/>
      <c r="AO200" s="714"/>
      <c r="AP200" s="714"/>
      <c r="AQ200" s="714"/>
      <c r="AR200" s="46"/>
      <c r="AS200" s="47"/>
    </row>
    <row r="201" spans="1:45" ht="15.75" thickBot="1" x14ac:dyDescent="0.3">
      <c r="A201" s="695"/>
      <c r="B201" s="526"/>
      <c r="C201" s="540"/>
      <c r="D201" s="526"/>
      <c r="E201" s="552"/>
      <c r="F201" s="646"/>
      <c r="G201" s="540"/>
      <c r="H201" s="648"/>
      <c r="I201" s="514"/>
      <c r="J201" s="540"/>
      <c r="K201" s="540"/>
      <c r="L201" s="540"/>
      <c r="M201" s="540"/>
      <c r="N201" s="514"/>
      <c r="O201" s="514"/>
      <c r="P201" s="729"/>
      <c r="Q201" s="514"/>
      <c r="R201" s="729"/>
      <c r="S201" s="590"/>
      <c r="T201" s="244" t="s">
        <v>33</v>
      </c>
      <c r="U201" s="80">
        <v>0</v>
      </c>
      <c r="V201" s="218" t="s">
        <v>92</v>
      </c>
      <c r="W201" s="218" t="s">
        <v>92</v>
      </c>
      <c r="X201" s="218">
        <v>0</v>
      </c>
      <c r="Y201" s="218">
        <v>0</v>
      </c>
      <c r="Z201" s="150">
        <v>0</v>
      </c>
      <c r="AA201" s="218">
        <v>0</v>
      </c>
      <c r="AB201" s="218">
        <v>0</v>
      </c>
      <c r="AC201" s="218">
        <v>0</v>
      </c>
      <c r="AD201" s="140">
        <v>0.42</v>
      </c>
      <c r="AE201" s="514"/>
      <c r="AF201" s="73">
        <v>0.6</v>
      </c>
      <c r="AG201" s="514"/>
      <c r="AH201" s="514"/>
      <c r="AI201" s="565"/>
      <c r="AJ201" s="9" t="s">
        <v>33</v>
      </c>
      <c r="AK201" s="716"/>
      <c r="AL201" s="716"/>
      <c r="AM201" s="716"/>
      <c r="AN201" s="716"/>
      <c r="AO201" s="716"/>
      <c r="AP201" s="716"/>
      <c r="AQ201" s="716"/>
      <c r="AR201" s="58"/>
      <c r="AS201" s="121"/>
    </row>
    <row r="202" spans="1:45" ht="90" x14ac:dyDescent="0.25">
      <c r="A202" s="702">
        <v>20</v>
      </c>
      <c r="B202" s="524" t="s">
        <v>702</v>
      </c>
      <c r="C202" s="531" t="s">
        <v>171</v>
      </c>
      <c r="D202" s="524" t="s">
        <v>670</v>
      </c>
      <c r="E202" s="603" t="s">
        <v>668</v>
      </c>
      <c r="F202" s="676" t="s">
        <v>288</v>
      </c>
      <c r="G202" s="531" t="s">
        <v>388</v>
      </c>
      <c r="H202" s="605" t="s">
        <v>563</v>
      </c>
      <c r="I202" s="543" t="s">
        <v>250</v>
      </c>
      <c r="J202" s="531" t="s">
        <v>309</v>
      </c>
      <c r="K202" s="531" t="s">
        <v>310</v>
      </c>
      <c r="L202" s="531" t="s">
        <v>311</v>
      </c>
      <c r="M202" s="531" t="s">
        <v>88</v>
      </c>
      <c r="N202" s="543">
        <v>241</v>
      </c>
      <c r="O202" s="543" t="s">
        <v>55</v>
      </c>
      <c r="P202" s="732">
        <v>0.6</v>
      </c>
      <c r="Q202" s="543" t="s">
        <v>97</v>
      </c>
      <c r="R202" s="732">
        <v>0.8</v>
      </c>
      <c r="S202" s="523" t="s">
        <v>98</v>
      </c>
      <c r="T202" s="245" t="s">
        <v>29</v>
      </c>
      <c r="U202" s="237" t="s">
        <v>312</v>
      </c>
      <c r="V202" s="219" t="s">
        <v>91</v>
      </c>
      <c r="W202" s="219" t="s">
        <v>92</v>
      </c>
      <c r="X202" s="219" t="s">
        <v>95</v>
      </c>
      <c r="Y202" s="219" t="s">
        <v>94</v>
      </c>
      <c r="Z202" s="151">
        <v>0.3</v>
      </c>
      <c r="AA202" s="219" t="s">
        <v>106</v>
      </c>
      <c r="AB202" s="219" t="s">
        <v>107</v>
      </c>
      <c r="AC202" s="219" t="s">
        <v>108</v>
      </c>
      <c r="AD202" s="141">
        <v>0.42</v>
      </c>
      <c r="AE202" s="543" t="s">
        <v>55</v>
      </c>
      <c r="AF202" s="13">
        <v>0.8</v>
      </c>
      <c r="AG202" s="543" t="s">
        <v>97</v>
      </c>
      <c r="AH202" s="543" t="s">
        <v>98</v>
      </c>
      <c r="AI202" s="546" t="s">
        <v>80</v>
      </c>
      <c r="AJ202" s="12" t="s">
        <v>29</v>
      </c>
      <c r="AK202" s="730" t="s">
        <v>313</v>
      </c>
      <c r="AL202" s="730"/>
      <c r="AM202" s="730"/>
      <c r="AN202" s="730"/>
      <c r="AO202" s="730"/>
      <c r="AP202" s="730" t="s">
        <v>314</v>
      </c>
      <c r="AQ202" s="730"/>
      <c r="AR202" s="118" t="s">
        <v>301</v>
      </c>
      <c r="AS202" s="68" t="s">
        <v>272</v>
      </c>
    </row>
    <row r="203" spans="1:45" x14ac:dyDescent="0.25">
      <c r="A203" s="687"/>
      <c r="B203" s="525"/>
      <c r="C203" s="539"/>
      <c r="D203" s="525"/>
      <c r="E203" s="551"/>
      <c r="F203" s="645"/>
      <c r="G203" s="539"/>
      <c r="H203" s="606"/>
      <c r="I203" s="513"/>
      <c r="J203" s="539"/>
      <c r="K203" s="539"/>
      <c r="L203" s="539"/>
      <c r="M203" s="539"/>
      <c r="N203" s="513"/>
      <c r="O203" s="513"/>
      <c r="P203" s="728"/>
      <c r="Q203" s="513"/>
      <c r="R203" s="728"/>
      <c r="S203" s="587"/>
      <c r="T203" s="243" t="s">
        <v>30</v>
      </c>
      <c r="U203" s="77">
        <v>0</v>
      </c>
      <c r="V203" s="194" t="s">
        <v>92</v>
      </c>
      <c r="W203" s="194" t="s">
        <v>92</v>
      </c>
      <c r="X203" s="194">
        <v>0</v>
      </c>
      <c r="Y203" s="194">
        <v>0</v>
      </c>
      <c r="Z203" s="149">
        <v>0</v>
      </c>
      <c r="AA203" s="194">
        <v>0</v>
      </c>
      <c r="AB203" s="194">
        <v>0</v>
      </c>
      <c r="AC203" s="194">
        <v>0</v>
      </c>
      <c r="AD203" s="137">
        <v>0.42</v>
      </c>
      <c r="AE203" s="513"/>
      <c r="AF203" s="71">
        <v>0.8</v>
      </c>
      <c r="AG203" s="513"/>
      <c r="AH203" s="513"/>
      <c r="AI203" s="564"/>
      <c r="AJ203" s="5" t="s">
        <v>30</v>
      </c>
      <c r="AK203" s="714"/>
      <c r="AL203" s="714"/>
      <c r="AM203" s="714"/>
      <c r="AN203" s="714"/>
      <c r="AO203" s="714"/>
      <c r="AP203" s="714"/>
      <c r="AQ203" s="714"/>
      <c r="AR203" s="46"/>
      <c r="AS203" s="47"/>
    </row>
    <row r="204" spans="1:45" x14ac:dyDescent="0.25">
      <c r="A204" s="687"/>
      <c r="B204" s="525"/>
      <c r="C204" s="539"/>
      <c r="D204" s="525"/>
      <c r="E204" s="551"/>
      <c r="F204" s="645"/>
      <c r="G204" s="539"/>
      <c r="H204" s="606"/>
      <c r="I204" s="513"/>
      <c r="J204" s="539"/>
      <c r="K204" s="539"/>
      <c r="L204" s="539"/>
      <c r="M204" s="539"/>
      <c r="N204" s="513"/>
      <c r="O204" s="513"/>
      <c r="P204" s="728"/>
      <c r="Q204" s="513"/>
      <c r="R204" s="728"/>
      <c r="S204" s="587"/>
      <c r="T204" s="243" t="s">
        <v>31</v>
      </c>
      <c r="U204" s="77">
        <v>0</v>
      </c>
      <c r="V204" s="194" t="s">
        <v>92</v>
      </c>
      <c r="W204" s="194" t="s">
        <v>92</v>
      </c>
      <c r="X204" s="194">
        <v>0</v>
      </c>
      <c r="Y204" s="194">
        <v>0</v>
      </c>
      <c r="Z204" s="149">
        <v>0</v>
      </c>
      <c r="AA204" s="194">
        <v>0</v>
      </c>
      <c r="AB204" s="194">
        <v>0</v>
      </c>
      <c r="AC204" s="194">
        <v>0</v>
      </c>
      <c r="AD204" s="137">
        <v>0.42</v>
      </c>
      <c r="AE204" s="513"/>
      <c r="AF204" s="71">
        <v>0.8</v>
      </c>
      <c r="AG204" s="513"/>
      <c r="AH204" s="513"/>
      <c r="AI204" s="564"/>
      <c r="AJ204" s="5" t="s">
        <v>31</v>
      </c>
      <c r="AK204" s="573"/>
      <c r="AL204" s="573"/>
      <c r="AM204" s="573"/>
      <c r="AN204" s="573"/>
      <c r="AO204" s="573"/>
      <c r="AP204" s="573"/>
      <c r="AQ204" s="573"/>
      <c r="AR204" s="77"/>
      <c r="AS204" s="8"/>
    </row>
    <row r="205" spans="1:45" x14ac:dyDescent="0.25">
      <c r="A205" s="687"/>
      <c r="B205" s="525"/>
      <c r="C205" s="539"/>
      <c r="D205" s="525"/>
      <c r="E205" s="551"/>
      <c r="F205" s="645"/>
      <c r="G205" s="539"/>
      <c r="H205" s="606"/>
      <c r="I205" s="513"/>
      <c r="J205" s="539"/>
      <c r="K205" s="539"/>
      <c r="L205" s="539"/>
      <c r="M205" s="539"/>
      <c r="N205" s="513"/>
      <c r="O205" s="513"/>
      <c r="P205" s="728"/>
      <c r="Q205" s="513"/>
      <c r="R205" s="728"/>
      <c r="S205" s="587"/>
      <c r="T205" s="243" t="s">
        <v>32</v>
      </c>
      <c r="U205" s="77">
        <v>0</v>
      </c>
      <c r="V205" s="194" t="s">
        <v>92</v>
      </c>
      <c r="W205" s="194" t="s">
        <v>92</v>
      </c>
      <c r="X205" s="194">
        <v>0</v>
      </c>
      <c r="Y205" s="194">
        <v>0</v>
      </c>
      <c r="Z205" s="149">
        <v>0</v>
      </c>
      <c r="AA205" s="194">
        <v>0</v>
      </c>
      <c r="AB205" s="194">
        <v>0</v>
      </c>
      <c r="AC205" s="194">
        <v>0</v>
      </c>
      <c r="AD205" s="137">
        <v>0.42</v>
      </c>
      <c r="AE205" s="513"/>
      <c r="AF205" s="71">
        <v>0.8</v>
      </c>
      <c r="AG205" s="513"/>
      <c r="AH205" s="513"/>
      <c r="AI205" s="564"/>
      <c r="AJ205" s="5" t="s">
        <v>32</v>
      </c>
      <c r="AK205" s="573"/>
      <c r="AL205" s="573"/>
      <c r="AM205" s="573"/>
      <c r="AN205" s="573"/>
      <c r="AO205" s="573"/>
      <c r="AP205" s="573"/>
      <c r="AQ205" s="573"/>
      <c r="AR205" s="77"/>
      <c r="AS205" s="8"/>
    </row>
    <row r="206" spans="1:45" ht="15.75" thickBot="1" x14ac:dyDescent="0.3">
      <c r="A206" s="688"/>
      <c r="B206" s="526"/>
      <c r="C206" s="530"/>
      <c r="D206" s="526"/>
      <c r="E206" s="604"/>
      <c r="F206" s="677"/>
      <c r="G206" s="530"/>
      <c r="H206" s="607"/>
      <c r="I206" s="584"/>
      <c r="J206" s="530"/>
      <c r="K206" s="530"/>
      <c r="L206" s="530"/>
      <c r="M206" s="530"/>
      <c r="N206" s="584"/>
      <c r="O206" s="584"/>
      <c r="P206" s="733"/>
      <c r="Q206" s="584"/>
      <c r="R206" s="733"/>
      <c r="S206" s="588"/>
      <c r="T206" s="246" t="s">
        <v>33</v>
      </c>
      <c r="U206" s="78">
        <v>0</v>
      </c>
      <c r="V206" s="212" t="s">
        <v>92</v>
      </c>
      <c r="W206" s="212" t="s">
        <v>92</v>
      </c>
      <c r="X206" s="212">
        <v>0</v>
      </c>
      <c r="Y206" s="212">
        <v>0</v>
      </c>
      <c r="Z206" s="152">
        <v>0</v>
      </c>
      <c r="AA206" s="212">
        <v>0</v>
      </c>
      <c r="AB206" s="212">
        <v>0</v>
      </c>
      <c r="AC206" s="212">
        <v>0</v>
      </c>
      <c r="AD206" s="138">
        <v>0.42</v>
      </c>
      <c r="AE206" s="584"/>
      <c r="AF206" s="17">
        <v>0.8</v>
      </c>
      <c r="AG206" s="584"/>
      <c r="AH206" s="584"/>
      <c r="AI206" s="643"/>
      <c r="AJ206" s="16" t="s">
        <v>33</v>
      </c>
      <c r="AK206" s="583"/>
      <c r="AL206" s="583"/>
      <c r="AM206" s="583"/>
      <c r="AN206" s="583"/>
      <c r="AO206" s="583"/>
      <c r="AP206" s="583"/>
      <c r="AQ206" s="583"/>
      <c r="AR206" s="78"/>
      <c r="AS206" s="18"/>
    </row>
    <row r="207" spans="1:45" ht="150" x14ac:dyDescent="0.25">
      <c r="A207" s="686">
        <v>21</v>
      </c>
      <c r="B207" s="524" t="s">
        <v>702</v>
      </c>
      <c r="C207" s="538" t="s">
        <v>172</v>
      </c>
      <c r="D207" s="524" t="s">
        <v>670</v>
      </c>
      <c r="E207" s="550" t="s">
        <v>668</v>
      </c>
      <c r="F207" s="644" t="s">
        <v>288</v>
      </c>
      <c r="G207" s="538" t="s">
        <v>388</v>
      </c>
      <c r="H207" s="647" t="s">
        <v>563</v>
      </c>
      <c r="I207" s="512" t="s">
        <v>250</v>
      </c>
      <c r="J207" s="538" t="s">
        <v>315</v>
      </c>
      <c r="K207" s="538" t="s">
        <v>316</v>
      </c>
      <c r="L207" s="538" t="s">
        <v>317</v>
      </c>
      <c r="M207" s="538" t="s">
        <v>88</v>
      </c>
      <c r="N207" s="512">
        <v>46</v>
      </c>
      <c r="O207" s="512" t="s">
        <v>55</v>
      </c>
      <c r="P207" s="727">
        <v>0.6</v>
      </c>
      <c r="Q207" s="512" t="s">
        <v>62</v>
      </c>
      <c r="R207" s="727">
        <v>1</v>
      </c>
      <c r="S207" s="589" t="s">
        <v>89</v>
      </c>
      <c r="T207" s="242" t="s">
        <v>29</v>
      </c>
      <c r="U207" s="79" t="s">
        <v>318</v>
      </c>
      <c r="V207" s="217" t="s">
        <v>91</v>
      </c>
      <c r="W207" s="217" t="s">
        <v>92</v>
      </c>
      <c r="X207" s="217" t="s">
        <v>93</v>
      </c>
      <c r="Y207" s="217" t="s">
        <v>94</v>
      </c>
      <c r="Z207" s="148">
        <v>0.4</v>
      </c>
      <c r="AA207" s="217" t="s">
        <v>106</v>
      </c>
      <c r="AB207" s="217" t="s">
        <v>107</v>
      </c>
      <c r="AC207" s="217" t="s">
        <v>108</v>
      </c>
      <c r="AD207" s="139">
        <v>0.36</v>
      </c>
      <c r="AE207" s="512" t="s">
        <v>56</v>
      </c>
      <c r="AF207" s="72">
        <v>1</v>
      </c>
      <c r="AG207" s="512" t="s">
        <v>62</v>
      </c>
      <c r="AH207" s="512" t="s">
        <v>89</v>
      </c>
      <c r="AI207" s="563" t="s">
        <v>80</v>
      </c>
      <c r="AJ207" s="2" t="s">
        <v>29</v>
      </c>
      <c r="AK207" s="591" t="s">
        <v>319</v>
      </c>
      <c r="AL207" s="591"/>
      <c r="AM207" s="591"/>
      <c r="AN207" s="591"/>
      <c r="AO207" s="591"/>
      <c r="AP207" s="591" t="s">
        <v>307</v>
      </c>
      <c r="AQ207" s="591"/>
      <c r="AR207" s="40" t="s">
        <v>320</v>
      </c>
      <c r="AS207" s="4" t="s">
        <v>272</v>
      </c>
    </row>
    <row r="208" spans="1:45" x14ac:dyDescent="0.25">
      <c r="A208" s="687"/>
      <c r="B208" s="525"/>
      <c r="C208" s="539"/>
      <c r="D208" s="525"/>
      <c r="E208" s="551"/>
      <c r="F208" s="645"/>
      <c r="G208" s="539"/>
      <c r="H208" s="606"/>
      <c r="I208" s="513"/>
      <c r="J208" s="539"/>
      <c r="K208" s="539"/>
      <c r="L208" s="539"/>
      <c r="M208" s="539"/>
      <c r="N208" s="513"/>
      <c r="O208" s="513"/>
      <c r="P208" s="728"/>
      <c r="Q208" s="513"/>
      <c r="R208" s="728"/>
      <c r="S208" s="587"/>
      <c r="T208" s="243" t="s">
        <v>30</v>
      </c>
      <c r="U208" s="77">
        <v>0</v>
      </c>
      <c r="V208" s="194" t="s">
        <v>92</v>
      </c>
      <c r="W208" s="194" t="s">
        <v>92</v>
      </c>
      <c r="X208" s="194">
        <v>0</v>
      </c>
      <c r="Y208" s="194">
        <v>0</v>
      </c>
      <c r="Z208" s="149">
        <v>0</v>
      </c>
      <c r="AA208" s="194">
        <v>0</v>
      </c>
      <c r="AB208" s="194">
        <v>0</v>
      </c>
      <c r="AC208" s="194">
        <v>0</v>
      </c>
      <c r="AD208" s="137">
        <v>0.36</v>
      </c>
      <c r="AE208" s="513"/>
      <c r="AF208" s="71">
        <v>1</v>
      </c>
      <c r="AG208" s="513"/>
      <c r="AH208" s="513"/>
      <c r="AI208" s="564"/>
      <c r="AJ208" s="5" t="s">
        <v>30</v>
      </c>
      <c r="AK208" s="573"/>
      <c r="AL208" s="573"/>
      <c r="AM208" s="573"/>
      <c r="AN208" s="573"/>
      <c r="AO208" s="573"/>
      <c r="AP208" s="573"/>
      <c r="AQ208" s="573"/>
      <c r="AR208" s="77"/>
      <c r="AS208" s="8"/>
    </row>
    <row r="209" spans="1:45" x14ac:dyDescent="0.25">
      <c r="A209" s="687"/>
      <c r="B209" s="525"/>
      <c r="C209" s="539"/>
      <c r="D209" s="525"/>
      <c r="E209" s="551"/>
      <c r="F209" s="645"/>
      <c r="G209" s="539"/>
      <c r="H209" s="606"/>
      <c r="I209" s="513"/>
      <c r="J209" s="539"/>
      <c r="K209" s="539"/>
      <c r="L209" s="539"/>
      <c r="M209" s="539"/>
      <c r="N209" s="513"/>
      <c r="O209" s="513"/>
      <c r="P209" s="728"/>
      <c r="Q209" s="513"/>
      <c r="R209" s="728"/>
      <c r="S209" s="587"/>
      <c r="T209" s="243" t="s">
        <v>31</v>
      </c>
      <c r="U209" s="77">
        <v>0</v>
      </c>
      <c r="V209" s="194" t="s">
        <v>92</v>
      </c>
      <c r="W209" s="194" t="s">
        <v>92</v>
      </c>
      <c r="X209" s="194">
        <v>0</v>
      </c>
      <c r="Y209" s="194">
        <v>0</v>
      </c>
      <c r="Z209" s="149">
        <v>0</v>
      </c>
      <c r="AA209" s="194">
        <v>0</v>
      </c>
      <c r="AB209" s="194">
        <v>0</v>
      </c>
      <c r="AC209" s="194">
        <v>0</v>
      </c>
      <c r="AD209" s="137">
        <v>0.36</v>
      </c>
      <c r="AE209" s="513"/>
      <c r="AF209" s="71">
        <v>1</v>
      </c>
      <c r="AG209" s="513"/>
      <c r="AH209" s="513"/>
      <c r="AI209" s="564"/>
      <c r="AJ209" s="5" t="s">
        <v>31</v>
      </c>
      <c r="AK209" s="573"/>
      <c r="AL209" s="573"/>
      <c r="AM209" s="573"/>
      <c r="AN209" s="573"/>
      <c r="AO209" s="573"/>
      <c r="AP209" s="573"/>
      <c r="AQ209" s="573"/>
      <c r="AR209" s="77"/>
      <c r="AS209" s="8"/>
    </row>
    <row r="210" spans="1:45" x14ac:dyDescent="0.25">
      <c r="A210" s="687"/>
      <c r="B210" s="525"/>
      <c r="C210" s="539"/>
      <c r="D210" s="525"/>
      <c r="E210" s="551"/>
      <c r="F210" s="645"/>
      <c r="G210" s="539"/>
      <c r="H210" s="606"/>
      <c r="I210" s="513"/>
      <c r="J210" s="539"/>
      <c r="K210" s="539"/>
      <c r="L210" s="539"/>
      <c r="M210" s="539"/>
      <c r="N210" s="513"/>
      <c r="O210" s="513"/>
      <c r="P210" s="728"/>
      <c r="Q210" s="513"/>
      <c r="R210" s="728"/>
      <c r="S210" s="587"/>
      <c r="T210" s="243" t="s">
        <v>32</v>
      </c>
      <c r="U210" s="77">
        <v>0</v>
      </c>
      <c r="V210" s="194" t="s">
        <v>92</v>
      </c>
      <c r="W210" s="194" t="s">
        <v>92</v>
      </c>
      <c r="X210" s="194">
        <v>0</v>
      </c>
      <c r="Y210" s="194">
        <v>0</v>
      </c>
      <c r="Z210" s="149">
        <v>0</v>
      </c>
      <c r="AA210" s="194">
        <v>0</v>
      </c>
      <c r="AB210" s="194">
        <v>0</v>
      </c>
      <c r="AC210" s="194">
        <v>0</v>
      </c>
      <c r="AD210" s="137">
        <v>0.36</v>
      </c>
      <c r="AE210" s="513"/>
      <c r="AF210" s="71">
        <v>1</v>
      </c>
      <c r="AG210" s="513"/>
      <c r="AH210" s="513"/>
      <c r="AI210" s="564"/>
      <c r="AJ210" s="5" t="s">
        <v>32</v>
      </c>
      <c r="AK210" s="573"/>
      <c r="AL210" s="573"/>
      <c r="AM210" s="573"/>
      <c r="AN210" s="573"/>
      <c r="AO210" s="573"/>
      <c r="AP210" s="573"/>
      <c r="AQ210" s="573"/>
      <c r="AR210" s="77"/>
      <c r="AS210" s="8"/>
    </row>
    <row r="211" spans="1:45" ht="15.75" thickBot="1" x14ac:dyDescent="0.3">
      <c r="A211" s="695"/>
      <c r="B211" s="526"/>
      <c r="C211" s="540"/>
      <c r="D211" s="526"/>
      <c r="E211" s="552"/>
      <c r="F211" s="646"/>
      <c r="G211" s="540"/>
      <c r="H211" s="648"/>
      <c r="I211" s="514"/>
      <c r="J211" s="540"/>
      <c r="K211" s="540"/>
      <c r="L211" s="540"/>
      <c r="M211" s="540"/>
      <c r="N211" s="514"/>
      <c r="O211" s="514"/>
      <c r="P211" s="729"/>
      <c r="Q211" s="514"/>
      <c r="R211" s="729"/>
      <c r="S211" s="590"/>
      <c r="T211" s="244" t="s">
        <v>33</v>
      </c>
      <c r="U211" s="80">
        <v>0</v>
      </c>
      <c r="V211" s="218" t="s">
        <v>92</v>
      </c>
      <c r="W211" s="218" t="s">
        <v>92</v>
      </c>
      <c r="X211" s="218">
        <v>0</v>
      </c>
      <c r="Y211" s="218">
        <v>0</v>
      </c>
      <c r="Z211" s="150">
        <v>0</v>
      </c>
      <c r="AA211" s="218">
        <v>0</v>
      </c>
      <c r="AB211" s="218">
        <v>0</v>
      </c>
      <c r="AC211" s="218">
        <v>0</v>
      </c>
      <c r="AD211" s="140">
        <v>0.36</v>
      </c>
      <c r="AE211" s="514"/>
      <c r="AF211" s="73">
        <v>1</v>
      </c>
      <c r="AG211" s="514"/>
      <c r="AH211" s="514"/>
      <c r="AI211" s="565"/>
      <c r="AJ211" s="9" t="s">
        <v>33</v>
      </c>
      <c r="AK211" s="574"/>
      <c r="AL211" s="574"/>
      <c r="AM211" s="574"/>
      <c r="AN211" s="574"/>
      <c r="AO211" s="574"/>
      <c r="AP211" s="574"/>
      <c r="AQ211" s="574"/>
      <c r="AR211" s="80"/>
      <c r="AS211" s="11"/>
    </row>
    <row r="212" spans="1:45" ht="90" x14ac:dyDescent="0.25">
      <c r="A212" s="251"/>
      <c r="B212" s="323"/>
      <c r="C212" s="531" t="s">
        <v>165</v>
      </c>
      <c r="D212" s="575" t="s">
        <v>264</v>
      </c>
      <c r="E212" s="550" t="s">
        <v>668</v>
      </c>
      <c r="F212" s="323"/>
      <c r="G212" s="531" t="s">
        <v>451</v>
      </c>
      <c r="H212" s="595" t="s">
        <v>264</v>
      </c>
      <c r="I212" s="543" t="s">
        <v>90</v>
      </c>
      <c r="J212" s="531" t="s">
        <v>265</v>
      </c>
      <c r="K212" s="531" t="s">
        <v>266</v>
      </c>
      <c r="L212" s="531" t="s">
        <v>267</v>
      </c>
      <c r="M212" s="531" t="s">
        <v>268</v>
      </c>
      <c r="N212" s="543">
        <v>12</v>
      </c>
      <c r="O212" s="543" t="s">
        <v>56</v>
      </c>
      <c r="P212" s="585">
        <v>0.4</v>
      </c>
      <c r="Q212" s="543" t="s">
        <v>59</v>
      </c>
      <c r="R212" s="585">
        <v>0.4</v>
      </c>
      <c r="S212" s="523" t="s">
        <v>60</v>
      </c>
      <c r="T212" s="245" t="s">
        <v>29</v>
      </c>
      <c r="U212" s="237" t="s">
        <v>269</v>
      </c>
      <c r="V212" s="219" t="s">
        <v>91</v>
      </c>
      <c r="W212" s="219" t="s">
        <v>92</v>
      </c>
      <c r="X212" s="219" t="s">
        <v>93</v>
      </c>
      <c r="Y212" s="219" t="s">
        <v>94</v>
      </c>
      <c r="Z212" s="143">
        <v>0.4</v>
      </c>
      <c r="AA212" s="219" t="s">
        <v>106</v>
      </c>
      <c r="AB212" s="219" t="s">
        <v>107</v>
      </c>
      <c r="AC212" s="219" t="s">
        <v>108</v>
      </c>
      <c r="AD212" s="143">
        <v>0.24</v>
      </c>
      <c r="AE212" s="543" t="s">
        <v>56</v>
      </c>
      <c r="AF212" s="111">
        <v>0.4</v>
      </c>
      <c r="AG212" s="543" t="s">
        <v>59</v>
      </c>
      <c r="AH212" s="543" t="s">
        <v>60</v>
      </c>
      <c r="AI212" s="546" t="s">
        <v>270</v>
      </c>
      <c r="AJ212" s="119" t="s">
        <v>29</v>
      </c>
      <c r="AK212" s="642" t="s">
        <v>271</v>
      </c>
      <c r="AL212" s="642"/>
      <c r="AM212" s="642"/>
      <c r="AN212" s="642"/>
      <c r="AO212" s="642"/>
      <c r="AP212" s="642" t="s">
        <v>188</v>
      </c>
      <c r="AQ212" s="642"/>
      <c r="AR212" s="227" t="s">
        <v>272</v>
      </c>
      <c r="AS212" s="122" t="s">
        <v>195</v>
      </c>
    </row>
    <row r="213" spans="1:45" ht="15.75" x14ac:dyDescent="0.25">
      <c r="A213" s="251"/>
      <c r="B213" s="323"/>
      <c r="C213" s="539"/>
      <c r="D213" s="576"/>
      <c r="E213" s="551"/>
      <c r="F213" s="323"/>
      <c r="G213" s="539"/>
      <c r="H213" s="593"/>
      <c r="I213" s="513"/>
      <c r="J213" s="539"/>
      <c r="K213" s="539"/>
      <c r="L213" s="539"/>
      <c r="M213" s="539"/>
      <c r="N213" s="513"/>
      <c r="O213" s="513"/>
      <c r="P213" s="581"/>
      <c r="Q213" s="513"/>
      <c r="R213" s="581"/>
      <c r="S213" s="587"/>
      <c r="T213" s="243" t="s">
        <v>30</v>
      </c>
      <c r="U213" s="77">
        <v>0</v>
      </c>
      <c r="V213" s="194" t="s">
        <v>92</v>
      </c>
      <c r="W213" s="194" t="s">
        <v>92</v>
      </c>
      <c r="X213" s="194">
        <v>0</v>
      </c>
      <c r="Y213" s="194">
        <v>0</v>
      </c>
      <c r="Z213" s="136">
        <v>0</v>
      </c>
      <c r="AA213" s="194">
        <v>0</v>
      </c>
      <c r="AB213" s="194">
        <v>0</v>
      </c>
      <c r="AC213" s="194">
        <v>0</v>
      </c>
      <c r="AD213" s="136">
        <v>0.24</v>
      </c>
      <c r="AE213" s="513"/>
      <c r="AF213" s="6">
        <v>0.4</v>
      </c>
      <c r="AG213" s="513"/>
      <c r="AH213" s="513"/>
      <c r="AI213" s="564"/>
      <c r="AJ213" s="57" t="s">
        <v>30</v>
      </c>
      <c r="AK213" s="573"/>
      <c r="AL213" s="573"/>
      <c r="AM213" s="573"/>
      <c r="AN213" s="573"/>
      <c r="AO213" s="573"/>
      <c r="AP213" s="573"/>
      <c r="AQ213" s="573"/>
      <c r="AR213" s="228"/>
      <c r="AS213" s="75"/>
    </row>
    <row r="214" spans="1:45" ht="15.75" x14ac:dyDescent="0.25">
      <c r="A214" s="251"/>
      <c r="B214" s="323"/>
      <c r="C214" s="539"/>
      <c r="D214" s="576"/>
      <c r="E214" s="551"/>
      <c r="F214" s="323"/>
      <c r="G214" s="539"/>
      <c r="H214" s="593"/>
      <c r="I214" s="513"/>
      <c r="J214" s="539"/>
      <c r="K214" s="539"/>
      <c r="L214" s="539"/>
      <c r="M214" s="539"/>
      <c r="N214" s="513"/>
      <c r="O214" s="513"/>
      <c r="P214" s="581"/>
      <c r="Q214" s="513"/>
      <c r="R214" s="581"/>
      <c r="S214" s="587"/>
      <c r="T214" s="243" t="s">
        <v>31</v>
      </c>
      <c r="U214" s="77">
        <v>0</v>
      </c>
      <c r="V214" s="194" t="s">
        <v>92</v>
      </c>
      <c r="W214" s="194" t="s">
        <v>92</v>
      </c>
      <c r="X214" s="194">
        <v>0</v>
      </c>
      <c r="Y214" s="194">
        <v>0</v>
      </c>
      <c r="Z214" s="136">
        <v>0</v>
      </c>
      <c r="AA214" s="194">
        <v>0</v>
      </c>
      <c r="AB214" s="194">
        <v>0</v>
      </c>
      <c r="AC214" s="194">
        <v>0</v>
      </c>
      <c r="AD214" s="136">
        <v>0.24</v>
      </c>
      <c r="AE214" s="513"/>
      <c r="AF214" s="6">
        <v>0.4</v>
      </c>
      <c r="AG214" s="513"/>
      <c r="AH214" s="513"/>
      <c r="AI214" s="564"/>
      <c r="AJ214" s="57" t="s">
        <v>31</v>
      </c>
      <c r="AK214" s="573"/>
      <c r="AL214" s="573"/>
      <c r="AM214" s="573"/>
      <c r="AN214" s="573"/>
      <c r="AO214" s="573"/>
      <c r="AP214" s="573"/>
      <c r="AQ214" s="573"/>
      <c r="AR214" s="228"/>
      <c r="AS214" s="75"/>
    </row>
    <row r="215" spans="1:45" ht="15.75" x14ac:dyDescent="0.25">
      <c r="A215" s="251"/>
      <c r="B215" s="323"/>
      <c r="C215" s="539"/>
      <c r="D215" s="576"/>
      <c r="E215" s="551"/>
      <c r="F215" s="323"/>
      <c r="G215" s="539"/>
      <c r="H215" s="593"/>
      <c r="I215" s="513"/>
      <c r="J215" s="539"/>
      <c r="K215" s="539"/>
      <c r="L215" s="539"/>
      <c r="M215" s="539"/>
      <c r="N215" s="513"/>
      <c r="O215" s="513"/>
      <c r="P215" s="581"/>
      <c r="Q215" s="513"/>
      <c r="R215" s="581"/>
      <c r="S215" s="587"/>
      <c r="T215" s="243" t="s">
        <v>32</v>
      </c>
      <c r="U215" s="77">
        <v>0</v>
      </c>
      <c r="V215" s="194" t="s">
        <v>92</v>
      </c>
      <c r="W215" s="194" t="s">
        <v>92</v>
      </c>
      <c r="X215" s="194">
        <v>0</v>
      </c>
      <c r="Y215" s="194">
        <v>0</v>
      </c>
      <c r="Z215" s="136">
        <v>0</v>
      </c>
      <c r="AA215" s="194">
        <v>0</v>
      </c>
      <c r="AB215" s="194">
        <v>0</v>
      </c>
      <c r="AC215" s="194">
        <v>0</v>
      </c>
      <c r="AD215" s="136">
        <v>0.24</v>
      </c>
      <c r="AE215" s="513"/>
      <c r="AF215" s="6">
        <v>0.4</v>
      </c>
      <c r="AG215" s="513"/>
      <c r="AH215" s="513"/>
      <c r="AI215" s="564"/>
      <c r="AJ215" s="57" t="s">
        <v>32</v>
      </c>
      <c r="AK215" s="573"/>
      <c r="AL215" s="573"/>
      <c r="AM215" s="573"/>
      <c r="AN215" s="573"/>
      <c r="AO215" s="573"/>
      <c r="AP215" s="573"/>
      <c r="AQ215" s="573"/>
      <c r="AR215" s="228"/>
      <c r="AS215" s="75"/>
    </row>
    <row r="216" spans="1:45" ht="16.5" thickBot="1" x14ac:dyDescent="0.3">
      <c r="A216" s="251"/>
      <c r="B216" s="323"/>
      <c r="C216" s="530"/>
      <c r="D216" s="577"/>
      <c r="E216" s="552"/>
      <c r="F216" s="323"/>
      <c r="G216" s="530"/>
      <c r="H216" s="596"/>
      <c r="I216" s="584"/>
      <c r="J216" s="530"/>
      <c r="K216" s="530"/>
      <c r="L216" s="530"/>
      <c r="M216" s="530"/>
      <c r="N216" s="584"/>
      <c r="O216" s="584"/>
      <c r="P216" s="586"/>
      <c r="Q216" s="584"/>
      <c r="R216" s="586"/>
      <c r="S216" s="588"/>
      <c r="T216" s="246" t="s">
        <v>33</v>
      </c>
      <c r="U216" s="78">
        <v>0</v>
      </c>
      <c r="V216" s="212" t="s">
        <v>92</v>
      </c>
      <c r="W216" s="212" t="s">
        <v>92</v>
      </c>
      <c r="X216" s="212">
        <v>0</v>
      </c>
      <c r="Y216" s="212">
        <v>0</v>
      </c>
      <c r="Z216" s="147">
        <v>0</v>
      </c>
      <c r="AA216" s="212">
        <v>0</v>
      </c>
      <c r="AB216" s="212">
        <v>0</v>
      </c>
      <c r="AC216" s="147">
        <v>0</v>
      </c>
      <c r="AD216" s="147">
        <v>0.24</v>
      </c>
      <c r="AE216" s="584"/>
      <c r="AF216" s="62">
        <v>0.4</v>
      </c>
      <c r="AG216" s="584"/>
      <c r="AH216" s="584"/>
      <c r="AI216" s="643"/>
      <c r="AJ216" s="115" t="s">
        <v>33</v>
      </c>
      <c r="AK216" s="583"/>
      <c r="AL216" s="583"/>
      <c r="AM216" s="583"/>
      <c r="AN216" s="583"/>
      <c r="AO216" s="583"/>
      <c r="AP216" s="583"/>
      <c r="AQ216" s="583"/>
      <c r="AR216" s="250"/>
      <c r="AS216" s="117"/>
    </row>
    <row r="217" spans="1:45" ht="150" x14ac:dyDescent="0.25">
      <c r="A217" s="251"/>
      <c r="B217" s="323"/>
      <c r="C217" s="538" t="s">
        <v>166</v>
      </c>
      <c r="D217" s="578" t="s">
        <v>264</v>
      </c>
      <c r="E217" s="550" t="s">
        <v>668</v>
      </c>
      <c r="F217" s="323"/>
      <c r="G217" s="538" t="s">
        <v>451</v>
      </c>
      <c r="H217" s="592" t="s">
        <v>264</v>
      </c>
      <c r="I217" s="512" t="s">
        <v>84</v>
      </c>
      <c r="J217" s="538" t="s">
        <v>273</v>
      </c>
      <c r="K217" s="538" t="s">
        <v>274</v>
      </c>
      <c r="L217" s="538" t="s">
        <v>275</v>
      </c>
      <c r="M217" s="538" t="s">
        <v>276</v>
      </c>
      <c r="N217" s="512">
        <v>2</v>
      </c>
      <c r="O217" s="512" t="s">
        <v>57</v>
      </c>
      <c r="P217" s="580">
        <v>0.2</v>
      </c>
      <c r="Q217" s="512" t="s">
        <v>60</v>
      </c>
      <c r="R217" s="580">
        <v>0.6</v>
      </c>
      <c r="S217" s="589" t="s">
        <v>60</v>
      </c>
      <c r="T217" s="242" t="s">
        <v>29</v>
      </c>
      <c r="U217" s="79" t="s">
        <v>277</v>
      </c>
      <c r="V217" s="217" t="s">
        <v>91</v>
      </c>
      <c r="W217" s="217" t="s">
        <v>92</v>
      </c>
      <c r="X217" s="217" t="s">
        <v>93</v>
      </c>
      <c r="Y217" s="217" t="s">
        <v>94</v>
      </c>
      <c r="Z217" s="217">
        <v>0.4</v>
      </c>
      <c r="AA217" s="217" t="s">
        <v>117</v>
      </c>
      <c r="AB217" s="217" t="s">
        <v>278</v>
      </c>
      <c r="AC217" s="217" t="s">
        <v>108</v>
      </c>
      <c r="AD217" s="139">
        <v>0.12</v>
      </c>
      <c r="AE217" s="512" t="s">
        <v>57</v>
      </c>
      <c r="AF217" s="72">
        <v>0.6</v>
      </c>
      <c r="AG217" s="512" t="s">
        <v>60</v>
      </c>
      <c r="AH217" s="512" t="s">
        <v>60</v>
      </c>
      <c r="AI217" s="563" t="s">
        <v>80</v>
      </c>
      <c r="AJ217" s="2" t="s">
        <v>29</v>
      </c>
      <c r="AK217" s="591" t="s">
        <v>271</v>
      </c>
      <c r="AL217" s="591"/>
      <c r="AM217" s="591"/>
      <c r="AN217" s="591"/>
      <c r="AO217" s="591"/>
      <c r="AP217" s="591" t="s">
        <v>188</v>
      </c>
      <c r="AQ217" s="591"/>
      <c r="AR217" s="252" t="s">
        <v>272</v>
      </c>
      <c r="AS217" s="74" t="s">
        <v>195</v>
      </c>
    </row>
    <row r="218" spans="1:45" ht="15.75" x14ac:dyDescent="0.25">
      <c r="A218" s="251"/>
      <c r="B218" s="323"/>
      <c r="C218" s="539"/>
      <c r="D218" s="576"/>
      <c r="E218" s="551"/>
      <c r="F218" s="323"/>
      <c r="G218" s="539"/>
      <c r="H218" s="593"/>
      <c r="I218" s="513"/>
      <c r="J218" s="539"/>
      <c r="K218" s="539"/>
      <c r="L218" s="539"/>
      <c r="M218" s="539"/>
      <c r="N218" s="513"/>
      <c r="O218" s="513"/>
      <c r="P218" s="581"/>
      <c r="Q218" s="513"/>
      <c r="R218" s="581"/>
      <c r="S218" s="587"/>
      <c r="T218" s="243" t="s">
        <v>30</v>
      </c>
      <c r="U218" s="77">
        <v>0</v>
      </c>
      <c r="V218" s="194" t="s">
        <v>92</v>
      </c>
      <c r="W218" s="194" t="s">
        <v>92</v>
      </c>
      <c r="X218" s="194">
        <v>0</v>
      </c>
      <c r="Y218" s="194">
        <v>0</v>
      </c>
      <c r="Z218" s="194">
        <v>0</v>
      </c>
      <c r="AA218" s="194">
        <v>0</v>
      </c>
      <c r="AB218" s="194">
        <v>0</v>
      </c>
      <c r="AC218" s="194">
        <v>0</v>
      </c>
      <c r="AD218" s="137">
        <v>0.12</v>
      </c>
      <c r="AE218" s="513"/>
      <c r="AF218" s="71">
        <v>0.6</v>
      </c>
      <c r="AG218" s="513"/>
      <c r="AH218" s="513"/>
      <c r="AI218" s="564"/>
      <c r="AJ218" s="5" t="s">
        <v>30</v>
      </c>
      <c r="AK218" s="573"/>
      <c r="AL218" s="573"/>
      <c r="AM218" s="573"/>
      <c r="AN218" s="573"/>
      <c r="AO218" s="573"/>
      <c r="AP218" s="573"/>
      <c r="AQ218" s="573"/>
      <c r="AR218" s="228"/>
      <c r="AS218" s="75"/>
    </row>
    <row r="219" spans="1:45" ht="15.75" x14ac:dyDescent="0.25">
      <c r="A219" s="251"/>
      <c r="B219" s="323"/>
      <c r="C219" s="539"/>
      <c r="D219" s="576"/>
      <c r="E219" s="551"/>
      <c r="F219" s="323"/>
      <c r="G219" s="539"/>
      <c r="H219" s="593"/>
      <c r="I219" s="513"/>
      <c r="J219" s="539"/>
      <c r="K219" s="539"/>
      <c r="L219" s="539"/>
      <c r="M219" s="539"/>
      <c r="N219" s="513"/>
      <c r="O219" s="513"/>
      <c r="P219" s="581"/>
      <c r="Q219" s="513"/>
      <c r="R219" s="581"/>
      <c r="S219" s="587"/>
      <c r="T219" s="243" t="s">
        <v>31</v>
      </c>
      <c r="U219" s="77">
        <v>0</v>
      </c>
      <c r="V219" s="194" t="s">
        <v>92</v>
      </c>
      <c r="W219" s="194" t="s">
        <v>92</v>
      </c>
      <c r="X219" s="194">
        <v>0</v>
      </c>
      <c r="Y219" s="194">
        <v>0</v>
      </c>
      <c r="Z219" s="194">
        <v>0</v>
      </c>
      <c r="AA219" s="194">
        <v>0</v>
      </c>
      <c r="AB219" s="194">
        <v>0</v>
      </c>
      <c r="AC219" s="194">
        <v>0</v>
      </c>
      <c r="AD219" s="137">
        <v>0.12</v>
      </c>
      <c r="AE219" s="513"/>
      <c r="AF219" s="71">
        <v>0.6</v>
      </c>
      <c r="AG219" s="513"/>
      <c r="AH219" s="513"/>
      <c r="AI219" s="564"/>
      <c r="AJ219" s="5" t="s">
        <v>31</v>
      </c>
      <c r="AK219" s="573"/>
      <c r="AL219" s="573"/>
      <c r="AM219" s="573"/>
      <c r="AN219" s="573"/>
      <c r="AO219" s="573"/>
      <c r="AP219" s="573"/>
      <c r="AQ219" s="573"/>
      <c r="AR219" s="228"/>
      <c r="AS219" s="75"/>
    </row>
    <row r="220" spans="1:45" ht="15.75" x14ac:dyDescent="0.25">
      <c r="A220" s="251"/>
      <c r="B220" s="323"/>
      <c r="C220" s="539"/>
      <c r="D220" s="576"/>
      <c r="E220" s="551"/>
      <c r="F220" s="323"/>
      <c r="G220" s="539"/>
      <c r="H220" s="593"/>
      <c r="I220" s="513"/>
      <c r="J220" s="539"/>
      <c r="K220" s="539"/>
      <c r="L220" s="539"/>
      <c r="M220" s="539"/>
      <c r="N220" s="513"/>
      <c r="O220" s="513"/>
      <c r="P220" s="581"/>
      <c r="Q220" s="513"/>
      <c r="R220" s="581"/>
      <c r="S220" s="587"/>
      <c r="T220" s="243" t="s">
        <v>32</v>
      </c>
      <c r="U220" s="77">
        <v>0</v>
      </c>
      <c r="V220" s="194" t="s">
        <v>92</v>
      </c>
      <c r="W220" s="194" t="s">
        <v>92</v>
      </c>
      <c r="X220" s="194">
        <v>0</v>
      </c>
      <c r="Y220" s="194">
        <v>0</v>
      </c>
      <c r="Z220" s="194">
        <v>0</v>
      </c>
      <c r="AA220" s="194">
        <v>0</v>
      </c>
      <c r="AB220" s="194">
        <v>0</v>
      </c>
      <c r="AC220" s="194">
        <v>0</v>
      </c>
      <c r="AD220" s="137">
        <v>0.12</v>
      </c>
      <c r="AE220" s="513"/>
      <c r="AF220" s="71">
        <v>0.6</v>
      </c>
      <c r="AG220" s="513"/>
      <c r="AH220" s="513"/>
      <c r="AI220" s="564"/>
      <c r="AJ220" s="5" t="s">
        <v>32</v>
      </c>
      <c r="AK220" s="573"/>
      <c r="AL220" s="573"/>
      <c r="AM220" s="573"/>
      <c r="AN220" s="573"/>
      <c r="AO220" s="573"/>
      <c r="AP220" s="573"/>
      <c r="AQ220" s="573"/>
      <c r="AR220" s="228"/>
      <c r="AS220" s="75"/>
    </row>
    <row r="221" spans="1:45" ht="16.5" thickBot="1" x14ac:dyDescent="0.3">
      <c r="A221" s="251"/>
      <c r="B221" s="323"/>
      <c r="C221" s="540"/>
      <c r="D221" s="579"/>
      <c r="E221" s="552"/>
      <c r="F221" s="323"/>
      <c r="G221" s="540"/>
      <c r="H221" s="594"/>
      <c r="I221" s="514"/>
      <c r="J221" s="540"/>
      <c r="K221" s="540"/>
      <c r="L221" s="540"/>
      <c r="M221" s="540"/>
      <c r="N221" s="514"/>
      <c r="O221" s="514"/>
      <c r="P221" s="582"/>
      <c r="Q221" s="514"/>
      <c r="R221" s="582"/>
      <c r="S221" s="590"/>
      <c r="T221" s="244" t="s">
        <v>33</v>
      </c>
      <c r="U221" s="80">
        <v>0</v>
      </c>
      <c r="V221" s="218" t="s">
        <v>92</v>
      </c>
      <c r="W221" s="218" t="s">
        <v>92</v>
      </c>
      <c r="X221" s="218">
        <v>0</v>
      </c>
      <c r="Y221" s="218">
        <v>0</v>
      </c>
      <c r="Z221" s="218">
        <v>0</v>
      </c>
      <c r="AA221" s="218">
        <v>0</v>
      </c>
      <c r="AB221" s="218">
        <v>0</v>
      </c>
      <c r="AC221" s="218">
        <v>0</v>
      </c>
      <c r="AD221" s="140">
        <v>0.12</v>
      </c>
      <c r="AE221" s="514"/>
      <c r="AF221" s="73">
        <v>0.6</v>
      </c>
      <c r="AG221" s="514"/>
      <c r="AH221" s="514"/>
      <c r="AI221" s="565"/>
      <c r="AJ221" s="9" t="s">
        <v>33</v>
      </c>
      <c r="AK221" s="574"/>
      <c r="AL221" s="574"/>
      <c r="AM221" s="574"/>
      <c r="AN221" s="574"/>
      <c r="AO221" s="574"/>
      <c r="AP221" s="574"/>
      <c r="AQ221" s="574"/>
      <c r="AR221" s="229"/>
      <c r="AS221" s="76"/>
    </row>
    <row r="222" spans="1:45" ht="60" x14ac:dyDescent="0.25">
      <c r="A222" s="678">
        <v>9</v>
      </c>
      <c r="B222" s="553" t="s">
        <v>1012</v>
      </c>
      <c r="C222" s="509" t="s">
        <v>156</v>
      </c>
      <c r="D222" s="224"/>
      <c r="E222" s="550" t="s">
        <v>668</v>
      </c>
      <c r="F222" s="692" t="s">
        <v>46</v>
      </c>
      <c r="G222" s="509" t="s">
        <v>431</v>
      </c>
      <c r="H222" s="662" t="s">
        <v>557</v>
      </c>
      <c r="I222" s="665" t="s">
        <v>90</v>
      </c>
      <c r="J222" s="668" t="s">
        <v>204</v>
      </c>
      <c r="K222" s="668" t="s">
        <v>205</v>
      </c>
      <c r="L222" s="668" t="s">
        <v>206</v>
      </c>
      <c r="M222" s="668" t="s">
        <v>88</v>
      </c>
      <c r="N222" s="665">
        <v>27</v>
      </c>
      <c r="O222" s="665" t="s">
        <v>55</v>
      </c>
      <c r="P222" s="717">
        <v>0.6</v>
      </c>
      <c r="Q222" s="665" t="s">
        <v>62</v>
      </c>
      <c r="R222" s="717">
        <v>1</v>
      </c>
      <c r="S222" s="720" t="s">
        <v>89</v>
      </c>
      <c r="T222" s="123" t="s">
        <v>29</v>
      </c>
      <c r="U222" s="233" t="s">
        <v>207</v>
      </c>
      <c r="V222" s="233" t="s">
        <v>92</v>
      </c>
      <c r="W222" s="233" t="s">
        <v>91</v>
      </c>
      <c r="X222" s="233" t="s">
        <v>102</v>
      </c>
      <c r="Y222" s="233" t="s">
        <v>94</v>
      </c>
      <c r="Z222" s="132">
        <v>0.25</v>
      </c>
      <c r="AA222" s="233" t="s">
        <v>106</v>
      </c>
      <c r="AB222" s="233" t="s">
        <v>107</v>
      </c>
      <c r="AC222" s="233" t="s">
        <v>108</v>
      </c>
      <c r="AD222" s="132">
        <v>0.6</v>
      </c>
      <c r="AE222" s="665" t="s">
        <v>55</v>
      </c>
      <c r="AF222" s="132">
        <v>0.75</v>
      </c>
      <c r="AG222" s="665" t="s">
        <v>97</v>
      </c>
      <c r="AH222" s="665" t="s">
        <v>98</v>
      </c>
      <c r="AI222" s="710" t="s">
        <v>80</v>
      </c>
      <c r="AJ222" s="50" t="s">
        <v>29</v>
      </c>
      <c r="AK222" s="713" t="s">
        <v>208</v>
      </c>
      <c r="AL222" s="713"/>
      <c r="AM222" s="713"/>
      <c r="AN222" s="713"/>
      <c r="AO222" s="713"/>
      <c r="AP222" s="713" t="s">
        <v>209</v>
      </c>
      <c r="AQ222" s="713"/>
      <c r="AR222" s="133">
        <v>44378</v>
      </c>
      <c r="AS222" s="42" t="s">
        <v>210</v>
      </c>
    </row>
    <row r="223" spans="1:45" ht="75" x14ac:dyDescent="0.25">
      <c r="A223" s="679"/>
      <c r="B223" s="554"/>
      <c r="C223" s="660"/>
      <c r="D223" s="225"/>
      <c r="E223" s="551"/>
      <c r="F223" s="693"/>
      <c r="G223" s="660"/>
      <c r="H223" s="663"/>
      <c r="I223" s="666"/>
      <c r="J223" s="669"/>
      <c r="K223" s="669"/>
      <c r="L223" s="669"/>
      <c r="M223" s="669"/>
      <c r="N223" s="666"/>
      <c r="O223" s="666"/>
      <c r="P223" s="718"/>
      <c r="Q223" s="666"/>
      <c r="R223" s="718"/>
      <c r="S223" s="721"/>
      <c r="T223" s="43" t="s">
        <v>30</v>
      </c>
      <c r="U223" s="195" t="s">
        <v>211</v>
      </c>
      <c r="V223" s="195" t="s">
        <v>91</v>
      </c>
      <c r="W223" s="195" t="s">
        <v>92</v>
      </c>
      <c r="X223" s="195" t="s">
        <v>95</v>
      </c>
      <c r="Y223" s="195" t="s">
        <v>94</v>
      </c>
      <c r="Z223" s="44">
        <v>0.3</v>
      </c>
      <c r="AA223" s="195" t="s">
        <v>117</v>
      </c>
      <c r="AB223" s="195" t="s">
        <v>107</v>
      </c>
      <c r="AC223" s="195" t="s">
        <v>108</v>
      </c>
      <c r="AD223" s="44">
        <v>0.42</v>
      </c>
      <c r="AE223" s="666"/>
      <c r="AF223" s="44">
        <v>0.75</v>
      </c>
      <c r="AG223" s="666"/>
      <c r="AH223" s="666"/>
      <c r="AI223" s="711"/>
      <c r="AJ223" s="55"/>
      <c r="AK223" s="714"/>
      <c r="AL223" s="714"/>
      <c r="AM223" s="714"/>
      <c r="AN223" s="714"/>
      <c r="AO223" s="714"/>
      <c r="AP223" s="715"/>
      <c r="AQ223" s="715"/>
      <c r="AR223" s="235"/>
      <c r="AS223" s="45"/>
    </row>
    <row r="224" spans="1:45" x14ac:dyDescent="0.25">
      <c r="A224" s="679"/>
      <c r="B224" s="554"/>
      <c r="C224" s="660"/>
      <c r="D224" s="225"/>
      <c r="E224" s="551"/>
      <c r="F224" s="693"/>
      <c r="G224" s="660"/>
      <c r="H224" s="663"/>
      <c r="I224" s="666"/>
      <c r="J224" s="669"/>
      <c r="K224" s="669"/>
      <c r="L224" s="669"/>
      <c r="M224" s="669"/>
      <c r="N224" s="666"/>
      <c r="O224" s="666"/>
      <c r="P224" s="718"/>
      <c r="Q224" s="666"/>
      <c r="R224" s="718"/>
      <c r="S224" s="721"/>
      <c r="T224" s="43" t="s">
        <v>31</v>
      </c>
      <c r="U224" s="195">
        <v>0</v>
      </c>
      <c r="V224" s="195" t="s">
        <v>92</v>
      </c>
      <c r="W224" s="195" t="s">
        <v>92</v>
      </c>
      <c r="X224" s="195">
        <v>0</v>
      </c>
      <c r="Y224" s="195">
        <v>0</v>
      </c>
      <c r="Z224" s="44">
        <v>0</v>
      </c>
      <c r="AA224" s="195">
        <v>0</v>
      </c>
      <c r="AB224" s="195">
        <v>0</v>
      </c>
      <c r="AC224" s="195">
        <v>0</v>
      </c>
      <c r="AD224" s="44">
        <v>0.42</v>
      </c>
      <c r="AE224" s="666"/>
      <c r="AF224" s="44">
        <v>0.75</v>
      </c>
      <c r="AG224" s="666"/>
      <c r="AH224" s="666"/>
      <c r="AI224" s="711"/>
      <c r="AJ224" s="55"/>
      <c r="AK224" s="714"/>
      <c r="AL224" s="714"/>
      <c r="AM224" s="714"/>
      <c r="AN224" s="714"/>
      <c r="AO224" s="714"/>
      <c r="AP224" s="669"/>
      <c r="AQ224" s="669"/>
      <c r="AR224" s="46"/>
      <c r="AS224" s="47"/>
    </row>
    <row r="225" spans="1:45" x14ac:dyDescent="0.25">
      <c r="A225" s="679"/>
      <c r="B225" s="554"/>
      <c r="C225" s="660"/>
      <c r="D225" s="225"/>
      <c r="E225" s="551"/>
      <c r="F225" s="693"/>
      <c r="G225" s="660"/>
      <c r="H225" s="663"/>
      <c r="I225" s="666"/>
      <c r="J225" s="669"/>
      <c r="K225" s="669"/>
      <c r="L225" s="669"/>
      <c r="M225" s="669"/>
      <c r="N225" s="666"/>
      <c r="O225" s="666"/>
      <c r="P225" s="718"/>
      <c r="Q225" s="666"/>
      <c r="R225" s="718"/>
      <c r="S225" s="721"/>
      <c r="T225" s="43" t="s">
        <v>32</v>
      </c>
      <c r="U225" s="195">
        <v>0</v>
      </c>
      <c r="V225" s="195" t="s">
        <v>92</v>
      </c>
      <c r="W225" s="195" t="s">
        <v>92</v>
      </c>
      <c r="X225" s="195">
        <v>0</v>
      </c>
      <c r="Y225" s="195">
        <v>0</v>
      </c>
      <c r="Z225" s="44">
        <v>0</v>
      </c>
      <c r="AA225" s="195">
        <v>0</v>
      </c>
      <c r="AB225" s="195">
        <v>0</v>
      </c>
      <c r="AC225" s="195">
        <v>0</v>
      </c>
      <c r="AD225" s="44">
        <v>0.42</v>
      </c>
      <c r="AE225" s="666"/>
      <c r="AF225" s="44">
        <v>0.75</v>
      </c>
      <c r="AG225" s="666"/>
      <c r="AH225" s="666"/>
      <c r="AI225" s="711"/>
      <c r="AJ225" s="5"/>
      <c r="AK225" s="714"/>
      <c r="AL225" s="714"/>
      <c r="AM225" s="714"/>
      <c r="AN225" s="714"/>
      <c r="AO225" s="714"/>
      <c r="AP225" s="539"/>
      <c r="AQ225" s="539"/>
      <c r="AR225" s="77"/>
      <c r="AS225" s="8"/>
    </row>
    <row r="226" spans="1:45" ht="15.75" thickBot="1" x14ac:dyDescent="0.3">
      <c r="A226" s="680"/>
      <c r="B226" s="555"/>
      <c r="C226" s="661"/>
      <c r="D226" s="226"/>
      <c r="E226" s="552"/>
      <c r="F226" s="694"/>
      <c r="G226" s="661"/>
      <c r="H226" s="664"/>
      <c r="I226" s="667"/>
      <c r="J226" s="670"/>
      <c r="K226" s="670"/>
      <c r="L226" s="670"/>
      <c r="M226" s="670"/>
      <c r="N226" s="667"/>
      <c r="O226" s="667"/>
      <c r="P226" s="719"/>
      <c r="Q226" s="667"/>
      <c r="R226" s="719"/>
      <c r="S226" s="722"/>
      <c r="T226" s="48" t="s">
        <v>33</v>
      </c>
      <c r="U226" s="234">
        <v>0</v>
      </c>
      <c r="V226" s="234" t="s">
        <v>92</v>
      </c>
      <c r="W226" s="234" t="s">
        <v>92</v>
      </c>
      <c r="X226" s="234">
        <v>0</v>
      </c>
      <c r="Y226" s="234">
        <v>0</v>
      </c>
      <c r="Z226" s="49">
        <v>0</v>
      </c>
      <c r="AA226" s="234">
        <v>0</v>
      </c>
      <c r="AB226" s="234">
        <v>0</v>
      </c>
      <c r="AC226" s="49">
        <v>0</v>
      </c>
      <c r="AD226" s="49">
        <v>0.42</v>
      </c>
      <c r="AE226" s="667"/>
      <c r="AF226" s="49">
        <v>0.75</v>
      </c>
      <c r="AG226" s="667"/>
      <c r="AH226" s="667"/>
      <c r="AI226" s="712"/>
      <c r="AJ226" s="9"/>
      <c r="AK226" s="716"/>
      <c r="AL226" s="716"/>
      <c r="AM226" s="716"/>
      <c r="AN226" s="716"/>
      <c r="AO226" s="716"/>
      <c r="AP226" s="540"/>
      <c r="AQ226" s="540"/>
      <c r="AR226" s="80"/>
      <c r="AS226" s="11"/>
    </row>
    <row r="227" spans="1:45" ht="105" x14ac:dyDescent="0.25">
      <c r="A227" s="686">
        <v>10</v>
      </c>
      <c r="B227" s="553" t="s">
        <v>1013</v>
      </c>
      <c r="C227" s="509" t="s">
        <v>162</v>
      </c>
      <c r="D227" s="224"/>
      <c r="E227" s="550" t="s">
        <v>668</v>
      </c>
      <c r="F227" s="692" t="s">
        <v>46</v>
      </c>
      <c r="G227" s="509" t="s">
        <v>431</v>
      </c>
      <c r="H227" s="662" t="s">
        <v>557</v>
      </c>
      <c r="I227" s="665" t="s">
        <v>90</v>
      </c>
      <c r="J227" s="668" t="s">
        <v>212</v>
      </c>
      <c r="K227" s="668" t="s">
        <v>213</v>
      </c>
      <c r="L227" s="668" t="s">
        <v>214</v>
      </c>
      <c r="M227" s="668" t="s">
        <v>88</v>
      </c>
      <c r="N227" s="665">
        <v>12</v>
      </c>
      <c r="O227" s="665" t="s">
        <v>56</v>
      </c>
      <c r="P227" s="717">
        <v>0.4</v>
      </c>
      <c r="Q227" s="665" t="s">
        <v>62</v>
      </c>
      <c r="R227" s="717">
        <v>1</v>
      </c>
      <c r="S227" s="720" t="s">
        <v>89</v>
      </c>
      <c r="T227" s="96" t="s">
        <v>29</v>
      </c>
      <c r="U227" s="51" t="s">
        <v>215</v>
      </c>
      <c r="V227" s="233" t="s">
        <v>91</v>
      </c>
      <c r="W227" s="233" t="s">
        <v>92</v>
      </c>
      <c r="X227" s="233" t="s">
        <v>93</v>
      </c>
      <c r="Y227" s="233" t="s">
        <v>94</v>
      </c>
      <c r="Z227" s="144">
        <v>0.4</v>
      </c>
      <c r="AA227" s="233" t="s">
        <v>106</v>
      </c>
      <c r="AB227" s="233" t="s">
        <v>107</v>
      </c>
      <c r="AC227" s="233" t="s">
        <v>108</v>
      </c>
      <c r="AD227" s="144">
        <v>0.24</v>
      </c>
      <c r="AE227" s="665" t="s">
        <v>57</v>
      </c>
      <c r="AF227" s="52">
        <v>1</v>
      </c>
      <c r="AG227" s="665" t="s">
        <v>62</v>
      </c>
      <c r="AH227" s="665" t="s">
        <v>89</v>
      </c>
      <c r="AI227" s="723" t="s">
        <v>80</v>
      </c>
      <c r="AJ227" s="53" t="s">
        <v>29</v>
      </c>
      <c r="AK227" s="591" t="s">
        <v>208</v>
      </c>
      <c r="AL227" s="591"/>
      <c r="AM227" s="591"/>
      <c r="AN227" s="591"/>
      <c r="AO227" s="591"/>
      <c r="AP227" s="591" t="s">
        <v>216</v>
      </c>
      <c r="AQ227" s="591"/>
      <c r="AR227" s="54">
        <v>44378</v>
      </c>
      <c r="AS227" s="74" t="s">
        <v>210</v>
      </c>
    </row>
    <row r="228" spans="1:45" ht="60" x14ac:dyDescent="0.25">
      <c r="A228" s="687"/>
      <c r="B228" s="554"/>
      <c r="C228" s="539"/>
      <c r="D228" s="194"/>
      <c r="E228" s="551"/>
      <c r="F228" s="693"/>
      <c r="G228" s="539"/>
      <c r="H228" s="663"/>
      <c r="I228" s="666"/>
      <c r="J228" s="669"/>
      <c r="K228" s="669"/>
      <c r="L228" s="669"/>
      <c r="M228" s="669"/>
      <c r="N228" s="666"/>
      <c r="O228" s="666"/>
      <c r="P228" s="718"/>
      <c r="Q228" s="666"/>
      <c r="R228" s="718"/>
      <c r="S228" s="721"/>
      <c r="T228" s="97" t="s">
        <v>30</v>
      </c>
      <c r="U228" s="46" t="s">
        <v>217</v>
      </c>
      <c r="V228" s="195" t="s">
        <v>91</v>
      </c>
      <c r="W228" s="195" t="s">
        <v>92</v>
      </c>
      <c r="X228" s="195" t="s">
        <v>95</v>
      </c>
      <c r="Y228" s="195" t="s">
        <v>94</v>
      </c>
      <c r="Z228" s="145">
        <v>0.3</v>
      </c>
      <c r="AA228" s="195" t="s">
        <v>106</v>
      </c>
      <c r="AB228" s="195" t="s">
        <v>107</v>
      </c>
      <c r="AC228" s="195" t="s">
        <v>118</v>
      </c>
      <c r="AD228" s="145">
        <v>0.16799999999999998</v>
      </c>
      <c r="AE228" s="666"/>
      <c r="AF228" s="56">
        <v>1</v>
      </c>
      <c r="AG228" s="666"/>
      <c r="AH228" s="666"/>
      <c r="AI228" s="724"/>
      <c r="AJ228" s="57" t="s">
        <v>30</v>
      </c>
      <c r="AK228" s="573"/>
      <c r="AL228" s="573"/>
      <c r="AM228" s="573"/>
      <c r="AN228" s="573"/>
      <c r="AO228" s="573"/>
      <c r="AP228" s="573"/>
      <c r="AQ228" s="573"/>
      <c r="AR228" s="228"/>
      <c r="AS228" s="75"/>
    </row>
    <row r="229" spans="1:45" ht="15" customHeight="1" x14ac:dyDescent="0.25">
      <c r="A229" s="687"/>
      <c r="B229" s="554"/>
      <c r="C229" s="539"/>
      <c r="D229" s="194"/>
      <c r="E229" s="551"/>
      <c r="F229" s="693"/>
      <c r="G229" s="539"/>
      <c r="H229" s="663"/>
      <c r="I229" s="666"/>
      <c r="J229" s="669"/>
      <c r="K229" s="669"/>
      <c r="L229" s="669"/>
      <c r="M229" s="669"/>
      <c r="N229" s="666"/>
      <c r="O229" s="666"/>
      <c r="P229" s="718"/>
      <c r="Q229" s="666"/>
      <c r="R229" s="718"/>
      <c r="S229" s="721"/>
      <c r="T229" s="97" t="s">
        <v>31</v>
      </c>
      <c r="U229" s="46">
        <v>0</v>
      </c>
      <c r="V229" s="195" t="s">
        <v>92</v>
      </c>
      <c r="W229" s="195" t="s">
        <v>92</v>
      </c>
      <c r="X229" s="195">
        <v>0</v>
      </c>
      <c r="Y229" s="195">
        <v>0</v>
      </c>
      <c r="Z229" s="195">
        <v>0</v>
      </c>
      <c r="AA229" s="195">
        <v>0</v>
      </c>
      <c r="AB229" s="195">
        <v>0</v>
      </c>
      <c r="AC229" s="195">
        <v>0</v>
      </c>
      <c r="AD229" s="145">
        <v>0.16799999999999998</v>
      </c>
      <c r="AE229" s="666"/>
      <c r="AF229" s="56">
        <v>1</v>
      </c>
      <c r="AG229" s="666"/>
      <c r="AH229" s="666"/>
      <c r="AI229" s="724"/>
      <c r="AJ229" s="57" t="s">
        <v>31</v>
      </c>
      <c r="AK229" s="573"/>
      <c r="AL229" s="573"/>
      <c r="AM229" s="573"/>
      <c r="AN229" s="573"/>
      <c r="AO229" s="573"/>
      <c r="AP229" s="573"/>
      <c r="AQ229" s="573"/>
      <c r="AR229" s="228"/>
      <c r="AS229" s="75"/>
    </row>
    <row r="230" spans="1:45" ht="15" customHeight="1" x14ac:dyDescent="0.25">
      <c r="A230" s="687"/>
      <c r="B230" s="554"/>
      <c r="C230" s="539"/>
      <c r="D230" s="194"/>
      <c r="E230" s="551"/>
      <c r="F230" s="693"/>
      <c r="G230" s="539"/>
      <c r="H230" s="663"/>
      <c r="I230" s="666"/>
      <c r="J230" s="669"/>
      <c r="K230" s="669"/>
      <c r="L230" s="669"/>
      <c r="M230" s="669"/>
      <c r="N230" s="666"/>
      <c r="O230" s="666"/>
      <c r="P230" s="718"/>
      <c r="Q230" s="666"/>
      <c r="R230" s="718"/>
      <c r="S230" s="721"/>
      <c r="T230" s="97" t="s">
        <v>32</v>
      </c>
      <c r="U230" s="46">
        <v>0</v>
      </c>
      <c r="V230" s="195" t="s">
        <v>92</v>
      </c>
      <c r="W230" s="195" t="s">
        <v>92</v>
      </c>
      <c r="X230" s="195">
        <v>0</v>
      </c>
      <c r="Y230" s="195">
        <v>0</v>
      </c>
      <c r="Z230" s="195">
        <v>0</v>
      </c>
      <c r="AA230" s="195">
        <v>0</v>
      </c>
      <c r="AB230" s="195">
        <v>0</v>
      </c>
      <c r="AC230" s="195">
        <v>0</v>
      </c>
      <c r="AD230" s="145">
        <v>0.16799999999999998</v>
      </c>
      <c r="AE230" s="666"/>
      <c r="AF230" s="56">
        <v>1</v>
      </c>
      <c r="AG230" s="666"/>
      <c r="AH230" s="666"/>
      <c r="AI230" s="724"/>
      <c r="AJ230" s="57" t="s">
        <v>32</v>
      </c>
      <c r="AK230" s="573"/>
      <c r="AL230" s="573"/>
      <c r="AM230" s="573"/>
      <c r="AN230" s="573"/>
      <c r="AO230" s="573"/>
      <c r="AP230" s="573"/>
      <c r="AQ230" s="573"/>
      <c r="AR230" s="228"/>
      <c r="AS230" s="75"/>
    </row>
    <row r="231" spans="1:45" ht="15.75" customHeight="1" thickBot="1" x14ac:dyDescent="0.3">
      <c r="A231" s="695"/>
      <c r="B231" s="555"/>
      <c r="C231" s="540"/>
      <c r="D231" s="218"/>
      <c r="E231" s="552"/>
      <c r="F231" s="694"/>
      <c r="G231" s="540"/>
      <c r="H231" s="664"/>
      <c r="I231" s="667"/>
      <c r="J231" s="670"/>
      <c r="K231" s="670"/>
      <c r="L231" s="670"/>
      <c r="M231" s="670"/>
      <c r="N231" s="667"/>
      <c r="O231" s="667"/>
      <c r="P231" s="719"/>
      <c r="Q231" s="667"/>
      <c r="R231" s="719"/>
      <c r="S231" s="722"/>
      <c r="T231" s="99" t="s">
        <v>33</v>
      </c>
      <c r="U231" s="58">
        <v>0</v>
      </c>
      <c r="V231" s="234" t="s">
        <v>92</v>
      </c>
      <c r="W231" s="234" t="s">
        <v>92</v>
      </c>
      <c r="X231" s="234">
        <v>0</v>
      </c>
      <c r="Y231" s="234">
        <v>0</v>
      </c>
      <c r="Z231" s="234">
        <v>0</v>
      </c>
      <c r="AA231" s="234">
        <v>0</v>
      </c>
      <c r="AB231" s="234">
        <v>0</v>
      </c>
      <c r="AC231" s="234">
        <v>0</v>
      </c>
      <c r="AD231" s="146">
        <v>0.16799999999999998</v>
      </c>
      <c r="AE231" s="667"/>
      <c r="AF231" s="59">
        <v>1</v>
      </c>
      <c r="AG231" s="667"/>
      <c r="AH231" s="667"/>
      <c r="AI231" s="725"/>
      <c r="AJ231" s="60" t="s">
        <v>33</v>
      </c>
      <c r="AK231" s="574"/>
      <c r="AL231" s="574"/>
      <c r="AM231" s="574"/>
      <c r="AN231" s="574"/>
      <c r="AO231" s="574"/>
      <c r="AP231" s="574"/>
      <c r="AQ231" s="574"/>
      <c r="AR231" s="229"/>
      <c r="AS231" s="76"/>
    </row>
    <row r="232" spans="1:45" ht="150" x14ac:dyDescent="0.25">
      <c r="A232" s="702">
        <v>8</v>
      </c>
      <c r="B232" s="553" t="s">
        <v>1014</v>
      </c>
      <c r="C232" s="531" t="s">
        <v>167</v>
      </c>
      <c r="D232" s="219"/>
      <c r="E232" s="550" t="s">
        <v>668</v>
      </c>
      <c r="F232" s="706" t="s">
        <v>287</v>
      </c>
      <c r="G232" s="531" t="s">
        <v>518</v>
      </c>
      <c r="H232" s="708" t="s">
        <v>558</v>
      </c>
      <c r="I232" s="543" t="s">
        <v>90</v>
      </c>
      <c r="J232" s="531" t="s">
        <v>279</v>
      </c>
      <c r="K232" s="531" t="s">
        <v>280</v>
      </c>
      <c r="L232" s="531" t="s">
        <v>281</v>
      </c>
      <c r="M232" s="531" t="s">
        <v>88</v>
      </c>
      <c r="N232" s="543">
        <v>50</v>
      </c>
      <c r="O232" s="543" t="s">
        <v>55</v>
      </c>
      <c r="P232" s="585">
        <v>0.6</v>
      </c>
      <c r="Q232" s="543" t="s">
        <v>62</v>
      </c>
      <c r="R232" s="585">
        <v>1</v>
      </c>
      <c r="S232" s="523" t="s">
        <v>89</v>
      </c>
      <c r="T232" s="245" t="s">
        <v>29</v>
      </c>
      <c r="U232" s="237" t="s">
        <v>282</v>
      </c>
      <c r="V232" s="219" t="s">
        <v>91</v>
      </c>
      <c r="W232" s="219" t="s">
        <v>92</v>
      </c>
      <c r="X232" s="219" t="s">
        <v>95</v>
      </c>
      <c r="Y232" s="219" t="s">
        <v>94</v>
      </c>
      <c r="Z232" s="143">
        <v>0.3</v>
      </c>
      <c r="AA232" s="219" t="s">
        <v>106</v>
      </c>
      <c r="AB232" s="219" t="s">
        <v>278</v>
      </c>
      <c r="AC232" s="219" t="s">
        <v>108</v>
      </c>
      <c r="AD232" s="143">
        <v>0.42</v>
      </c>
      <c r="AE232" s="543" t="s">
        <v>57</v>
      </c>
      <c r="AF232" s="111">
        <v>1</v>
      </c>
      <c r="AG232" s="543" t="s">
        <v>62</v>
      </c>
      <c r="AH232" s="543" t="s">
        <v>89</v>
      </c>
      <c r="AI232" s="546" t="s">
        <v>80</v>
      </c>
      <c r="AJ232" s="12" t="s">
        <v>29</v>
      </c>
      <c r="AK232" s="642" t="s">
        <v>283</v>
      </c>
      <c r="AL232" s="642"/>
      <c r="AM232" s="642"/>
      <c r="AN232" s="642"/>
      <c r="AO232" s="642"/>
      <c r="AP232" s="642" t="s">
        <v>188</v>
      </c>
      <c r="AQ232" s="642"/>
      <c r="AR232" s="241" t="s">
        <v>263</v>
      </c>
      <c r="AS232" s="70" t="s">
        <v>284</v>
      </c>
    </row>
    <row r="233" spans="1:45" ht="75" x14ac:dyDescent="0.25">
      <c r="A233" s="687"/>
      <c r="B233" s="554"/>
      <c r="C233" s="539"/>
      <c r="D233" s="194"/>
      <c r="E233" s="551"/>
      <c r="F233" s="598"/>
      <c r="G233" s="539"/>
      <c r="H233" s="601"/>
      <c r="I233" s="513"/>
      <c r="J233" s="539"/>
      <c r="K233" s="539"/>
      <c r="L233" s="539"/>
      <c r="M233" s="539"/>
      <c r="N233" s="513"/>
      <c r="O233" s="513"/>
      <c r="P233" s="581"/>
      <c r="Q233" s="513"/>
      <c r="R233" s="581"/>
      <c r="S233" s="587"/>
      <c r="T233" s="243" t="s">
        <v>30</v>
      </c>
      <c r="U233" s="77" t="s">
        <v>285</v>
      </c>
      <c r="V233" s="194" t="s">
        <v>91</v>
      </c>
      <c r="W233" s="194" t="s">
        <v>92</v>
      </c>
      <c r="X233" s="194" t="s">
        <v>93</v>
      </c>
      <c r="Y233" s="194" t="s">
        <v>94</v>
      </c>
      <c r="Z233" s="136">
        <v>0.4</v>
      </c>
      <c r="AA233" s="194" t="s">
        <v>106</v>
      </c>
      <c r="AB233" s="194" t="s">
        <v>107</v>
      </c>
      <c r="AC233" s="194" t="s">
        <v>108</v>
      </c>
      <c r="AD233" s="136">
        <v>0.252</v>
      </c>
      <c r="AE233" s="513"/>
      <c r="AF233" s="6">
        <v>1</v>
      </c>
      <c r="AG233" s="513"/>
      <c r="AH233" s="513"/>
      <c r="AI233" s="564"/>
      <c r="AJ233" s="5" t="s">
        <v>30</v>
      </c>
      <c r="AK233" s="573"/>
      <c r="AL233" s="573"/>
      <c r="AM233" s="573"/>
      <c r="AN233" s="573"/>
      <c r="AO233" s="573"/>
      <c r="AP233" s="573"/>
      <c r="AQ233" s="573"/>
      <c r="AR233" s="238"/>
      <c r="AS233" s="7"/>
    </row>
    <row r="234" spans="1:45" ht="60" x14ac:dyDescent="0.25">
      <c r="A234" s="687"/>
      <c r="B234" s="554"/>
      <c r="C234" s="539"/>
      <c r="D234" s="194"/>
      <c r="E234" s="551"/>
      <c r="F234" s="598"/>
      <c r="G234" s="539"/>
      <c r="H234" s="601"/>
      <c r="I234" s="513"/>
      <c r="J234" s="539"/>
      <c r="K234" s="539"/>
      <c r="L234" s="539"/>
      <c r="M234" s="539"/>
      <c r="N234" s="513"/>
      <c r="O234" s="513"/>
      <c r="P234" s="581"/>
      <c r="Q234" s="513"/>
      <c r="R234" s="581"/>
      <c r="S234" s="587"/>
      <c r="T234" s="243" t="s">
        <v>31</v>
      </c>
      <c r="U234" s="77" t="s">
        <v>286</v>
      </c>
      <c r="V234" s="194" t="s">
        <v>91</v>
      </c>
      <c r="W234" s="194" t="s">
        <v>92</v>
      </c>
      <c r="X234" s="194" t="s">
        <v>93</v>
      </c>
      <c r="Y234" s="194" t="s">
        <v>94</v>
      </c>
      <c r="Z234" s="136">
        <v>0.4</v>
      </c>
      <c r="AA234" s="194" t="s">
        <v>106</v>
      </c>
      <c r="AB234" s="194" t="s">
        <v>107</v>
      </c>
      <c r="AC234" s="194" t="s">
        <v>108</v>
      </c>
      <c r="AD234" s="136">
        <v>0.1512</v>
      </c>
      <c r="AE234" s="513"/>
      <c r="AF234" s="6">
        <v>1</v>
      </c>
      <c r="AG234" s="513"/>
      <c r="AH234" s="513"/>
      <c r="AI234" s="564"/>
      <c r="AJ234" s="5" t="s">
        <v>31</v>
      </c>
      <c r="AK234" s="573"/>
      <c r="AL234" s="573"/>
      <c r="AM234" s="573"/>
      <c r="AN234" s="573"/>
      <c r="AO234" s="573"/>
      <c r="AP234" s="573"/>
      <c r="AQ234" s="573"/>
      <c r="AR234" s="77"/>
      <c r="AS234" s="8"/>
    </row>
    <row r="235" spans="1:45" ht="15" customHeight="1" x14ac:dyDescent="0.25">
      <c r="A235" s="687"/>
      <c r="B235" s="554"/>
      <c r="C235" s="539"/>
      <c r="D235" s="194"/>
      <c r="E235" s="551"/>
      <c r="F235" s="598"/>
      <c r="G235" s="539"/>
      <c r="H235" s="601"/>
      <c r="I235" s="513"/>
      <c r="J235" s="539"/>
      <c r="K235" s="539"/>
      <c r="L235" s="539"/>
      <c r="M235" s="539"/>
      <c r="N235" s="513"/>
      <c r="O235" s="513"/>
      <c r="P235" s="581"/>
      <c r="Q235" s="513"/>
      <c r="R235" s="581"/>
      <c r="S235" s="587"/>
      <c r="T235" s="243" t="s">
        <v>32</v>
      </c>
      <c r="U235" s="77">
        <v>0</v>
      </c>
      <c r="V235" s="194" t="s">
        <v>92</v>
      </c>
      <c r="W235" s="194" t="s">
        <v>92</v>
      </c>
      <c r="X235" s="194">
        <v>0</v>
      </c>
      <c r="Y235" s="194">
        <v>0</v>
      </c>
      <c r="Z235" s="136">
        <v>0</v>
      </c>
      <c r="AA235" s="194">
        <v>0</v>
      </c>
      <c r="AB235" s="194">
        <v>0</v>
      </c>
      <c r="AC235" s="194">
        <v>0</v>
      </c>
      <c r="AD235" s="136">
        <v>0.1512</v>
      </c>
      <c r="AE235" s="513"/>
      <c r="AF235" s="6">
        <v>1</v>
      </c>
      <c r="AG235" s="513"/>
      <c r="AH235" s="513"/>
      <c r="AI235" s="564"/>
      <c r="AJ235" s="5" t="s">
        <v>32</v>
      </c>
      <c r="AK235" s="573"/>
      <c r="AL235" s="573"/>
      <c r="AM235" s="573"/>
      <c r="AN235" s="573"/>
      <c r="AO235" s="573"/>
      <c r="AP235" s="573"/>
      <c r="AQ235" s="573"/>
      <c r="AR235" s="77"/>
      <c r="AS235" s="8"/>
    </row>
    <row r="236" spans="1:45" ht="15.75" customHeight="1" thickBot="1" x14ac:dyDescent="0.3">
      <c r="A236" s="688"/>
      <c r="B236" s="555"/>
      <c r="C236" s="530"/>
      <c r="D236" s="212"/>
      <c r="E236" s="552"/>
      <c r="F236" s="707"/>
      <c r="G236" s="530"/>
      <c r="H236" s="709"/>
      <c r="I236" s="584"/>
      <c r="J236" s="530"/>
      <c r="K236" s="530"/>
      <c r="L236" s="530"/>
      <c r="M236" s="530"/>
      <c r="N236" s="584"/>
      <c r="O236" s="584"/>
      <c r="P236" s="586"/>
      <c r="Q236" s="584"/>
      <c r="R236" s="586"/>
      <c r="S236" s="588"/>
      <c r="T236" s="246" t="s">
        <v>33</v>
      </c>
      <c r="U236" s="78">
        <v>0</v>
      </c>
      <c r="V236" s="212" t="s">
        <v>92</v>
      </c>
      <c r="W236" s="212" t="s">
        <v>92</v>
      </c>
      <c r="X236" s="212">
        <v>0</v>
      </c>
      <c r="Y236" s="212">
        <v>0</v>
      </c>
      <c r="Z236" s="147">
        <v>0</v>
      </c>
      <c r="AA236" s="212">
        <v>0</v>
      </c>
      <c r="AB236" s="212">
        <v>0</v>
      </c>
      <c r="AC236" s="147">
        <v>0</v>
      </c>
      <c r="AD236" s="147">
        <v>0.1512</v>
      </c>
      <c r="AE236" s="584"/>
      <c r="AF236" s="62">
        <v>1</v>
      </c>
      <c r="AG236" s="584"/>
      <c r="AH236" s="584"/>
      <c r="AI236" s="643"/>
      <c r="AJ236" s="16" t="s">
        <v>33</v>
      </c>
      <c r="AK236" s="583"/>
      <c r="AL236" s="583"/>
      <c r="AM236" s="583"/>
      <c r="AN236" s="583"/>
      <c r="AO236" s="583"/>
      <c r="AP236" s="583"/>
      <c r="AQ236" s="583"/>
      <c r="AR236" s="78"/>
      <c r="AS236" s="18"/>
    </row>
    <row r="237" spans="1:45" ht="135" x14ac:dyDescent="0.25">
      <c r="A237" s="686" t="s">
        <v>551</v>
      </c>
      <c r="B237" s="524" t="s">
        <v>1011</v>
      </c>
      <c r="C237" s="538" t="s">
        <v>552</v>
      </c>
      <c r="D237" s="217"/>
      <c r="E237" s="550" t="s">
        <v>70</v>
      </c>
      <c r="F237" s="578" t="s">
        <v>344</v>
      </c>
      <c r="G237" s="538" t="s">
        <v>360</v>
      </c>
      <c r="H237" s="592" t="s">
        <v>344</v>
      </c>
      <c r="I237" s="512" t="s">
        <v>84</v>
      </c>
      <c r="J237" s="538" t="s">
        <v>340</v>
      </c>
      <c r="K237" s="538" t="s">
        <v>341</v>
      </c>
      <c r="L237" s="538" t="s">
        <v>342</v>
      </c>
      <c r="M237" s="538" t="s">
        <v>88</v>
      </c>
      <c r="N237" s="512">
        <v>12</v>
      </c>
      <c r="O237" s="512" t="s">
        <v>56</v>
      </c>
      <c r="P237" s="512">
        <v>0.4</v>
      </c>
      <c r="Q237" s="512" t="s">
        <v>59</v>
      </c>
      <c r="R237" s="512">
        <v>0.4</v>
      </c>
      <c r="S237" s="589" t="s">
        <v>60</v>
      </c>
      <c r="T237" s="53" t="s">
        <v>29</v>
      </c>
      <c r="U237" s="79" t="s">
        <v>347</v>
      </c>
      <c r="V237" s="217" t="s">
        <v>91</v>
      </c>
      <c r="W237" s="217" t="s">
        <v>92</v>
      </c>
      <c r="X237" s="217" t="s">
        <v>93</v>
      </c>
      <c r="Y237" s="217" t="s">
        <v>94</v>
      </c>
      <c r="Z237" s="135">
        <v>0.4</v>
      </c>
      <c r="AA237" s="217" t="s">
        <v>106</v>
      </c>
      <c r="AB237" s="217" t="s">
        <v>107</v>
      </c>
      <c r="AC237" s="217" t="s">
        <v>108</v>
      </c>
      <c r="AD237" s="135">
        <v>0.24</v>
      </c>
      <c r="AE237" s="512" t="s">
        <v>56</v>
      </c>
      <c r="AF237" s="3">
        <v>0.4</v>
      </c>
      <c r="AG237" s="512" t="s">
        <v>59</v>
      </c>
      <c r="AH237" s="512" t="s">
        <v>60</v>
      </c>
      <c r="AI237" s="746"/>
      <c r="AJ237" s="88" t="s">
        <v>29</v>
      </c>
      <c r="AK237" s="749" t="s">
        <v>333</v>
      </c>
      <c r="AL237" s="749"/>
      <c r="AM237" s="749"/>
      <c r="AN237" s="749"/>
      <c r="AO237" s="749"/>
      <c r="AP237" s="749" t="s">
        <v>334</v>
      </c>
      <c r="AQ237" s="749"/>
      <c r="AR237" s="89"/>
      <c r="AS237" s="90"/>
    </row>
    <row r="238" spans="1:45" x14ac:dyDescent="0.25">
      <c r="A238" s="687"/>
      <c r="B238" s="525"/>
      <c r="C238" s="539"/>
      <c r="D238" s="194"/>
      <c r="E238" s="551"/>
      <c r="F238" s="576"/>
      <c r="G238" s="539"/>
      <c r="H238" s="593"/>
      <c r="I238" s="513"/>
      <c r="J238" s="539"/>
      <c r="K238" s="539"/>
      <c r="L238" s="539"/>
      <c r="M238" s="539"/>
      <c r="N238" s="513"/>
      <c r="O238" s="513"/>
      <c r="P238" s="513"/>
      <c r="Q238" s="513"/>
      <c r="R238" s="513"/>
      <c r="S238" s="587"/>
      <c r="T238" s="57" t="s">
        <v>30</v>
      </c>
      <c r="U238" s="77">
        <v>0</v>
      </c>
      <c r="V238" s="194" t="s">
        <v>92</v>
      </c>
      <c r="W238" s="194" t="s">
        <v>92</v>
      </c>
      <c r="X238" s="194">
        <v>0</v>
      </c>
      <c r="Y238" s="194">
        <v>0</v>
      </c>
      <c r="Z238" s="136">
        <v>0</v>
      </c>
      <c r="AA238" s="194">
        <v>0</v>
      </c>
      <c r="AB238" s="194">
        <v>0</v>
      </c>
      <c r="AC238" s="194">
        <v>0</v>
      </c>
      <c r="AD238" s="136">
        <v>0.24</v>
      </c>
      <c r="AE238" s="513"/>
      <c r="AF238" s="6">
        <v>0.4</v>
      </c>
      <c r="AG238" s="513"/>
      <c r="AH238" s="513"/>
      <c r="AI238" s="747"/>
      <c r="AJ238" s="91" t="s">
        <v>30</v>
      </c>
      <c r="AK238" s="750"/>
      <c r="AL238" s="750"/>
      <c r="AM238" s="750"/>
      <c r="AN238" s="750"/>
      <c r="AO238" s="750"/>
      <c r="AP238" s="750"/>
      <c r="AQ238" s="750"/>
      <c r="AR238" s="92"/>
      <c r="AS238" s="93"/>
    </row>
    <row r="239" spans="1:45" x14ac:dyDescent="0.25">
      <c r="A239" s="687"/>
      <c r="B239" s="525"/>
      <c r="C239" s="539"/>
      <c r="D239" s="194"/>
      <c r="E239" s="551"/>
      <c r="F239" s="576"/>
      <c r="G239" s="539"/>
      <c r="H239" s="593"/>
      <c r="I239" s="513"/>
      <c r="J239" s="539"/>
      <c r="K239" s="539"/>
      <c r="L239" s="539"/>
      <c r="M239" s="539"/>
      <c r="N239" s="513"/>
      <c r="O239" s="513"/>
      <c r="P239" s="513"/>
      <c r="Q239" s="513"/>
      <c r="R239" s="513"/>
      <c r="S239" s="587"/>
      <c r="T239" s="57" t="s">
        <v>31</v>
      </c>
      <c r="U239" s="77">
        <v>0</v>
      </c>
      <c r="V239" s="194" t="s">
        <v>92</v>
      </c>
      <c r="W239" s="194" t="s">
        <v>92</v>
      </c>
      <c r="X239" s="194">
        <v>0</v>
      </c>
      <c r="Y239" s="194">
        <v>0</v>
      </c>
      <c r="Z239" s="136">
        <v>0</v>
      </c>
      <c r="AA239" s="194">
        <v>0</v>
      </c>
      <c r="AB239" s="194">
        <v>0</v>
      </c>
      <c r="AC239" s="194">
        <v>0</v>
      </c>
      <c r="AD239" s="136">
        <v>0.24</v>
      </c>
      <c r="AE239" s="513"/>
      <c r="AF239" s="6">
        <v>0.4</v>
      </c>
      <c r="AG239" s="513"/>
      <c r="AH239" s="513"/>
      <c r="AI239" s="747"/>
      <c r="AJ239" s="91" t="s">
        <v>31</v>
      </c>
      <c r="AK239" s="750"/>
      <c r="AL239" s="750"/>
      <c r="AM239" s="750"/>
      <c r="AN239" s="750"/>
      <c r="AO239" s="750"/>
      <c r="AP239" s="750"/>
      <c r="AQ239" s="750"/>
      <c r="AR239" s="94"/>
      <c r="AS239" s="95"/>
    </row>
    <row r="240" spans="1:45" x14ac:dyDescent="0.25">
      <c r="A240" s="687"/>
      <c r="B240" s="525"/>
      <c r="C240" s="539"/>
      <c r="D240" s="194"/>
      <c r="E240" s="551"/>
      <c r="F240" s="576"/>
      <c r="G240" s="539"/>
      <c r="H240" s="593"/>
      <c r="I240" s="513"/>
      <c r="J240" s="539"/>
      <c r="K240" s="539"/>
      <c r="L240" s="539"/>
      <c r="M240" s="539"/>
      <c r="N240" s="513"/>
      <c r="O240" s="513"/>
      <c r="P240" s="513"/>
      <c r="Q240" s="513"/>
      <c r="R240" s="513"/>
      <c r="S240" s="587"/>
      <c r="T240" s="57" t="s">
        <v>32</v>
      </c>
      <c r="U240" s="77">
        <v>0</v>
      </c>
      <c r="V240" s="194" t="s">
        <v>92</v>
      </c>
      <c r="W240" s="194" t="s">
        <v>92</v>
      </c>
      <c r="X240" s="194">
        <v>0</v>
      </c>
      <c r="Y240" s="194">
        <v>0</v>
      </c>
      <c r="Z240" s="136">
        <v>0</v>
      </c>
      <c r="AA240" s="194">
        <v>0</v>
      </c>
      <c r="AB240" s="194">
        <v>0</v>
      </c>
      <c r="AC240" s="194">
        <v>0</v>
      </c>
      <c r="AD240" s="136">
        <v>0.24</v>
      </c>
      <c r="AE240" s="513"/>
      <c r="AF240" s="6">
        <v>0.4</v>
      </c>
      <c r="AG240" s="513"/>
      <c r="AH240" s="513"/>
      <c r="AI240" s="747"/>
      <c r="AJ240" s="91" t="s">
        <v>32</v>
      </c>
      <c r="AK240" s="750"/>
      <c r="AL240" s="750"/>
      <c r="AM240" s="750"/>
      <c r="AN240" s="750"/>
      <c r="AO240" s="750"/>
      <c r="AP240" s="750"/>
      <c r="AQ240" s="750"/>
      <c r="AR240" s="94"/>
      <c r="AS240" s="95"/>
    </row>
    <row r="241" spans="1:45" ht="15.75" thickBot="1" x14ac:dyDescent="0.3">
      <c r="A241" s="695"/>
      <c r="B241" s="526"/>
      <c r="C241" s="540"/>
      <c r="D241" s="218"/>
      <c r="E241" s="552"/>
      <c r="F241" s="579"/>
      <c r="G241" s="540"/>
      <c r="H241" s="594"/>
      <c r="I241" s="514"/>
      <c r="J241" s="540"/>
      <c r="K241" s="540"/>
      <c r="L241" s="540"/>
      <c r="M241" s="540"/>
      <c r="N241" s="514"/>
      <c r="O241" s="514"/>
      <c r="P241" s="514"/>
      <c r="Q241" s="514"/>
      <c r="R241" s="514"/>
      <c r="S241" s="590"/>
      <c r="T241" s="60" t="s">
        <v>33</v>
      </c>
      <c r="U241" s="80">
        <v>0</v>
      </c>
      <c r="V241" s="218" t="s">
        <v>92</v>
      </c>
      <c r="W241" s="218" t="s">
        <v>92</v>
      </c>
      <c r="X241" s="218">
        <v>0</v>
      </c>
      <c r="Y241" s="218">
        <v>0</v>
      </c>
      <c r="Z241" s="142">
        <v>0</v>
      </c>
      <c r="AA241" s="218">
        <v>0</v>
      </c>
      <c r="AB241" s="218">
        <v>0</v>
      </c>
      <c r="AC241" s="142">
        <v>0</v>
      </c>
      <c r="AD241" s="142">
        <v>0.24</v>
      </c>
      <c r="AE241" s="514"/>
      <c r="AF241" s="10">
        <v>0.4</v>
      </c>
      <c r="AG241" s="514"/>
      <c r="AH241" s="514"/>
      <c r="AI241" s="748"/>
      <c r="AJ241" s="188" t="s">
        <v>33</v>
      </c>
      <c r="AK241" s="751"/>
      <c r="AL241" s="751"/>
      <c r="AM241" s="751"/>
      <c r="AN241" s="751"/>
      <c r="AO241" s="751"/>
      <c r="AP241" s="751"/>
      <c r="AQ241" s="751"/>
      <c r="AR241" s="189"/>
      <c r="AS241" s="190"/>
    </row>
    <row r="242" spans="1:45" x14ac:dyDescent="0.25">
      <c r="A242" s="702" t="s">
        <v>551</v>
      </c>
      <c r="B242" s="524" t="s">
        <v>1011</v>
      </c>
      <c r="C242" s="531" t="s">
        <v>553</v>
      </c>
      <c r="D242" s="219"/>
      <c r="E242" s="603" t="s">
        <v>70</v>
      </c>
      <c r="F242" s="575" t="s">
        <v>344</v>
      </c>
      <c r="G242" s="531" t="s">
        <v>360</v>
      </c>
      <c r="H242" s="595" t="s">
        <v>344</v>
      </c>
      <c r="I242" s="109"/>
      <c r="J242" s="108"/>
      <c r="K242" s="108"/>
      <c r="L242" s="108"/>
      <c r="M242" s="108"/>
      <c r="N242" s="109"/>
      <c r="O242" s="109"/>
      <c r="P242" s="109"/>
      <c r="Q242" s="109"/>
      <c r="R242" s="109"/>
      <c r="S242" s="110"/>
      <c r="T242" s="172"/>
      <c r="U242" s="173"/>
      <c r="V242" s="174"/>
      <c r="W242" s="174"/>
      <c r="X242" s="174"/>
      <c r="Y242" s="174"/>
      <c r="Z242" s="174"/>
      <c r="AA242" s="174"/>
      <c r="AB242" s="174"/>
      <c r="AC242" s="174"/>
      <c r="AD242" s="174"/>
      <c r="AE242" s="175"/>
      <c r="AF242" s="173"/>
      <c r="AG242" s="175"/>
      <c r="AH242" s="175"/>
      <c r="AI242" s="176"/>
      <c r="AJ242" s="177" t="s">
        <v>29</v>
      </c>
      <c r="AK242" s="743"/>
      <c r="AL242" s="743"/>
      <c r="AM242" s="743"/>
      <c r="AN242" s="743"/>
      <c r="AO242" s="743"/>
      <c r="AP242" s="743"/>
      <c r="AQ242" s="743"/>
      <c r="AR242" s="178"/>
      <c r="AS242" s="179"/>
    </row>
    <row r="243" spans="1:45" x14ac:dyDescent="0.25">
      <c r="A243" s="687"/>
      <c r="B243" s="525"/>
      <c r="C243" s="539"/>
      <c r="D243" s="194"/>
      <c r="E243" s="551"/>
      <c r="F243" s="576"/>
      <c r="G243" s="539"/>
      <c r="H243" s="593"/>
      <c r="I243" s="101"/>
      <c r="J243" s="37"/>
      <c r="K243" s="37"/>
      <c r="L243" s="37"/>
      <c r="M243" s="37"/>
      <c r="N243" s="101"/>
      <c r="O243" s="101"/>
      <c r="P243" s="101"/>
      <c r="Q243" s="101"/>
      <c r="R243" s="101"/>
      <c r="S243" s="103"/>
      <c r="T243" s="154"/>
      <c r="U243" s="155"/>
      <c r="V243" s="156"/>
      <c r="W243" s="156"/>
      <c r="X243" s="156"/>
      <c r="Y243" s="156"/>
      <c r="Z243" s="156"/>
      <c r="AA243" s="156"/>
      <c r="AB243" s="156"/>
      <c r="AC243" s="156"/>
      <c r="AD243" s="156"/>
      <c r="AE243" s="157"/>
      <c r="AF243" s="155"/>
      <c r="AG243" s="157"/>
      <c r="AH243" s="157"/>
      <c r="AI243" s="158"/>
      <c r="AJ243" s="159" t="s">
        <v>30</v>
      </c>
      <c r="AK243" s="744"/>
      <c r="AL243" s="744"/>
      <c r="AM243" s="744"/>
      <c r="AN243" s="744"/>
      <c r="AO243" s="744"/>
      <c r="AP243" s="744"/>
      <c r="AQ243" s="744"/>
      <c r="AR243" s="160"/>
      <c r="AS243" s="161"/>
    </row>
    <row r="244" spans="1:45" x14ac:dyDescent="0.25">
      <c r="A244" s="687"/>
      <c r="B244" s="525"/>
      <c r="C244" s="539"/>
      <c r="D244" s="194"/>
      <c r="E244" s="551"/>
      <c r="F244" s="576"/>
      <c r="G244" s="539"/>
      <c r="H244" s="593"/>
      <c r="I244" s="101"/>
      <c r="J244" s="37"/>
      <c r="K244" s="37"/>
      <c r="L244" s="37"/>
      <c r="M244" s="37"/>
      <c r="N244" s="101"/>
      <c r="O244" s="101"/>
      <c r="P244" s="101"/>
      <c r="Q244" s="101"/>
      <c r="R244" s="101"/>
      <c r="S244" s="103"/>
      <c r="T244" s="154"/>
      <c r="U244" s="155"/>
      <c r="V244" s="156"/>
      <c r="W244" s="156"/>
      <c r="X244" s="156"/>
      <c r="Y244" s="156"/>
      <c r="Z244" s="156"/>
      <c r="AA244" s="156"/>
      <c r="AB244" s="156"/>
      <c r="AC244" s="156"/>
      <c r="AD244" s="156"/>
      <c r="AE244" s="157"/>
      <c r="AF244" s="155"/>
      <c r="AG244" s="157"/>
      <c r="AH244" s="157"/>
      <c r="AI244" s="158"/>
      <c r="AJ244" s="159" t="s">
        <v>31</v>
      </c>
      <c r="AK244" s="744"/>
      <c r="AL244" s="744"/>
      <c r="AM244" s="744"/>
      <c r="AN244" s="744"/>
      <c r="AO244" s="744"/>
      <c r="AP244" s="744"/>
      <c r="AQ244" s="744"/>
      <c r="AR244" s="162"/>
      <c r="AS244" s="163"/>
    </row>
    <row r="245" spans="1:45" x14ac:dyDescent="0.25">
      <c r="A245" s="687"/>
      <c r="B245" s="525"/>
      <c r="C245" s="539"/>
      <c r="D245" s="194"/>
      <c r="E245" s="551"/>
      <c r="F245" s="576"/>
      <c r="G245" s="539"/>
      <c r="H245" s="593"/>
      <c r="I245" s="101"/>
      <c r="J245" s="37"/>
      <c r="K245" s="37"/>
      <c r="L245" s="37"/>
      <c r="M245" s="37"/>
      <c r="N245" s="101"/>
      <c r="O245" s="101"/>
      <c r="P245" s="101"/>
      <c r="Q245" s="101"/>
      <c r="R245" s="101"/>
      <c r="S245" s="103"/>
      <c r="T245" s="154"/>
      <c r="U245" s="155"/>
      <c r="V245" s="156"/>
      <c r="W245" s="156"/>
      <c r="X245" s="156"/>
      <c r="Y245" s="156"/>
      <c r="Z245" s="156"/>
      <c r="AA245" s="156"/>
      <c r="AB245" s="156"/>
      <c r="AC245" s="156"/>
      <c r="AD245" s="156"/>
      <c r="AE245" s="157"/>
      <c r="AF245" s="155"/>
      <c r="AG245" s="157"/>
      <c r="AH245" s="157"/>
      <c r="AI245" s="158"/>
      <c r="AJ245" s="159" t="s">
        <v>32</v>
      </c>
      <c r="AK245" s="744"/>
      <c r="AL245" s="744"/>
      <c r="AM245" s="744"/>
      <c r="AN245" s="744"/>
      <c r="AO245" s="744"/>
      <c r="AP245" s="744"/>
      <c r="AQ245" s="744"/>
      <c r="AR245" s="162"/>
      <c r="AS245" s="163"/>
    </row>
    <row r="246" spans="1:45" ht="15.75" thickBot="1" x14ac:dyDescent="0.3">
      <c r="A246" s="688"/>
      <c r="B246" s="526"/>
      <c r="C246" s="530"/>
      <c r="D246" s="212"/>
      <c r="E246" s="604"/>
      <c r="F246" s="577"/>
      <c r="G246" s="530"/>
      <c r="H246" s="596"/>
      <c r="I246" s="106"/>
      <c r="J246" s="100"/>
      <c r="K246" s="100"/>
      <c r="L246" s="100"/>
      <c r="M246" s="100"/>
      <c r="N246" s="106"/>
      <c r="O246" s="106"/>
      <c r="P246" s="106"/>
      <c r="Q246" s="106"/>
      <c r="R246" s="106"/>
      <c r="S246" s="107"/>
      <c r="T246" s="164"/>
      <c r="U246" s="165"/>
      <c r="V246" s="166"/>
      <c r="W246" s="166"/>
      <c r="X246" s="166"/>
      <c r="Y246" s="166"/>
      <c r="Z246" s="166"/>
      <c r="AA246" s="166"/>
      <c r="AB246" s="166"/>
      <c r="AC246" s="166"/>
      <c r="AD246" s="166"/>
      <c r="AE246" s="167"/>
      <c r="AF246" s="165"/>
      <c r="AG246" s="167"/>
      <c r="AH246" s="167"/>
      <c r="AI246" s="168"/>
      <c r="AJ246" s="169" t="s">
        <v>33</v>
      </c>
      <c r="AK246" s="745"/>
      <c r="AL246" s="745"/>
      <c r="AM246" s="745"/>
      <c r="AN246" s="745"/>
      <c r="AO246" s="745"/>
      <c r="AP246" s="745"/>
      <c r="AQ246" s="745"/>
      <c r="AR246" s="170"/>
      <c r="AS246" s="171"/>
    </row>
    <row r="247" spans="1:45" ht="120" x14ac:dyDescent="0.25">
      <c r="A247" s="702">
        <v>11</v>
      </c>
      <c r="B247" s="524" t="s">
        <v>1015</v>
      </c>
      <c r="C247" s="531" t="s">
        <v>159</v>
      </c>
      <c r="D247" s="219"/>
      <c r="E247" s="603" t="s">
        <v>70</v>
      </c>
      <c r="F247" s="706" t="s">
        <v>47</v>
      </c>
      <c r="G247" s="531" t="s">
        <v>367</v>
      </c>
      <c r="H247" s="708" t="s">
        <v>559</v>
      </c>
      <c r="I247" s="543" t="s">
        <v>90</v>
      </c>
      <c r="J247" s="531" t="s">
        <v>218</v>
      </c>
      <c r="K247" s="531" t="s">
        <v>219</v>
      </c>
      <c r="L247" s="531" t="s">
        <v>220</v>
      </c>
      <c r="M247" s="531" t="s">
        <v>88</v>
      </c>
      <c r="N247" s="543">
        <v>1</v>
      </c>
      <c r="O247" s="543" t="s">
        <v>57</v>
      </c>
      <c r="P247" s="585">
        <v>0.2</v>
      </c>
      <c r="Q247" s="543" t="s">
        <v>97</v>
      </c>
      <c r="R247" s="585">
        <v>0.8</v>
      </c>
      <c r="S247" s="523" t="s">
        <v>98</v>
      </c>
      <c r="T247" s="245" t="s">
        <v>29</v>
      </c>
      <c r="U247" s="237" t="s">
        <v>221</v>
      </c>
      <c r="V247" s="219" t="s">
        <v>91</v>
      </c>
      <c r="W247" s="219" t="s">
        <v>92</v>
      </c>
      <c r="X247" s="219" t="s">
        <v>93</v>
      </c>
      <c r="Y247" s="219" t="s">
        <v>94</v>
      </c>
      <c r="Z247" s="143">
        <v>0.4</v>
      </c>
      <c r="AA247" s="219" t="s">
        <v>106</v>
      </c>
      <c r="AB247" s="219" t="s">
        <v>107</v>
      </c>
      <c r="AC247" s="219" t="s">
        <v>108</v>
      </c>
      <c r="AD247" s="143">
        <v>0.12</v>
      </c>
      <c r="AE247" s="543" t="s">
        <v>57</v>
      </c>
      <c r="AF247" s="111">
        <v>0.8</v>
      </c>
      <c r="AG247" s="543" t="s">
        <v>60</v>
      </c>
      <c r="AH247" s="543" t="s">
        <v>60</v>
      </c>
      <c r="AI247" s="546" t="s">
        <v>80</v>
      </c>
      <c r="AJ247" s="12" t="s">
        <v>29</v>
      </c>
      <c r="AK247" s="642" t="s">
        <v>222</v>
      </c>
      <c r="AL247" s="642"/>
      <c r="AM247" s="642"/>
      <c r="AN247" s="642"/>
      <c r="AO247" s="642"/>
      <c r="AP247" s="642" t="s">
        <v>223</v>
      </c>
      <c r="AQ247" s="642"/>
      <c r="AR247" s="14">
        <v>44440</v>
      </c>
      <c r="AS247" s="70" t="s">
        <v>224</v>
      </c>
    </row>
    <row r="248" spans="1:45" ht="90" x14ac:dyDescent="0.25">
      <c r="A248" s="687"/>
      <c r="B248" s="525"/>
      <c r="C248" s="539"/>
      <c r="D248" s="194"/>
      <c r="E248" s="551"/>
      <c r="F248" s="598"/>
      <c r="G248" s="539"/>
      <c r="H248" s="601"/>
      <c r="I248" s="513"/>
      <c r="J248" s="539"/>
      <c r="K248" s="539"/>
      <c r="L248" s="539"/>
      <c r="M248" s="539"/>
      <c r="N248" s="513"/>
      <c r="O248" s="513"/>
      <c r="P248" s="581"/>
      <c r="Q248" s="513"/>
      <c r="R248" s="581"/>
      <c r="S248" s="587"/>
      <c r="T248" s="243" t="s">
        <v>30</v>
      </c>
      <c r="U248" s="77" t="s">
        <v>225</v>
      </c>
      <c r="V248" s="194" t="s">
        <v>91</v>
      </c>
      <c r="W248" s="194" t="s">
        <v>92</v>
      </c>
      <c r="X248" s="194" t="s">
        <v>93</v>
      </c>
      <c r="Y248" s="194" t="s">
        <v>94</v>
      </c>
      <c r="Z248" s="136">
        <v>0.4</v>
      </c>
      <c r="AA248" s="194" t="s">
        <v>106</v>
      </c>
      <c r="AB248" s="194" t="s">
        <v>107</v>
      </c>
      <c r="AC248" s="194" t="s">
        <v>108</v>
      </c>
      <c r="AD248" s="136">
        <v>7.1999999999999995E-2</v>
      </c>
      <c r="AE248" s="513"/>
      <c r="AF248" s="6">
        <v>0.8</v>
      </c>
      <c r="AG248" s="513"/>
      <c r="AH248" s="513"/>
      <c r="AI248" s="564"/>
      <c r="AJ248" s="5" t="s">
        <v>30</v>
      </c>
      <c r="AK248" s="573"/>
      <c r="AL248" s="573"/>
      <c r="AM248" s="573"/>
      <c r="AN248" s="573"/>
      <c r="AO248" s="573"/>
      <c r="AP248" s="573"/>
      <c r="AQ248" s="573"/>
      <c r="AR248" s="238"/>
      <c r="AS248" s="7"/>
    </row>
    <row r="249" spans="1:45" ht="90" x14ac:dyDescent="0.25">
      <c r="A249" s="687"/>
      <c r="B249" s="525"/>
      <c r="C249" s="539"/>
      <c r="D249" s="194"/>
      <c r="E249" s="551"/>
      <c r="F249" s="598"/>
      <c r="G249" s="539"/>
      <c r="H249" s="601"/>
      <c r="I249" s="513"/>
      <c r="J249" s="539"/>
      <c r="K249" s="539"/>
      <c r="L249" s="539"/>
      <c r="M249" s="539"/>
      <c r="N249" s="513"/>
      <c r="O249" s="513"/>
      <c r="P249" s="581"/>
      <c r="Q249" s="513"/>
      <c r="R249" s="581"/>
      <c r="S249" s="587"/>
      <c r="T249" s="243" t="s">
        <v>31</v>
      </c>
      <c r="U249" s="77" t="s">
        <v>226</v>
      </c>
      <c r="V249" s="194" t="s">
        <v>92</v>
      </c>
      <c r="W249" s="194" t="s">
        <v>91</v>
      </c>
      <c r="X249" s="194" t="s">
        <v>102</v>
      </c>
      <c r="Y249" s="194" t="s">
        <v>94</v>
      </c>
      <c r="Z249" s="136">
        <v>0.25</v>
      </c>
      <c r="AA249" s="194" t="s">
        <v>106</v>
      </c>
      <c r="AB249" s="194" t="s">
        <v>107</v>
      </c>
      <c r="AC249" s="194" t="s">
        <v>108</v>
      </c>
      <c r="AD249" s="136">
        <v>7.1999999999999995E-2</v>
      </c>
      <c r="AE249" s="513"/>
      <c r="AF249" s="6">
        <v>0.60000000000000009</v>
      </c>
      <c r="AG249" s="513"/>
      <c r="AH249" s="513"/>
      <c r="AI249" s="564"/>
      <c r="AJ249" s="5" t="s">
        <v>31</v>
      </c>
      <c r="AK249" s="573"/>
      <c r="AL249" s="573"/>
      <c r="AM249" s="573"/>
      <c r="AN249" s="573"/>
      <c r="AO249" s="573"/>
      <c r="AP249" s="573"/>
      <c r="AQ249" s="573"/>
      <c r="AR249" s="77"/>
      <c r="AS249" s="8"/>
    </row>
    <row r="250" spans="1:45" x14ac:dyDescent="0.25">
      <c r="A250" s="687"/>
      <c r="B250" s="525"/>
      <c r="C250" s="539"/>
      <c r="D250" s="194"/>
      <c r="E250" s="551"/>
      <c r="F250" s="598"/>
      <c r="G250" s="539"/>
      <c r="H250" s="601"/>
      <c r="I250" s="513"/>
      <c r="J250" s="539"/>
      <c r="K250" s="539"/>
      <c r="L250" s="539"/>
      <c r="M250" s="539"/>
      <c r="N250" s="513"/>
      <c r="O250" s="513"/>
      <c r="P250" s="581"/>
      <c r="Q250" s="513"/>
      <c r="R250" s="581"/>
      <c r="S250" s="587"/>
      <c r="T250" s="243" t="s">
        <v>32</v>
      </c>
      <c r="U250" s="77">
        <v>0</v>
      </c>
      <c r="V250" s="194" t="s">
        <v>92</v>
      </c>
      <c r="W250" s="194" t="s">
        <v>92</v>
      </c>
      <c r="X250" s="194">
        <v>0</v>
      </c>
      <c r="Y250" s="194">
        <v>0</v>
      </c>
      <c r="Z250" s="136">
        <v>0</v>
      </c>
      <c r="AA250" s="194">
        <v>0</v>
      </c>
      <c r="AB250" s="194">
        <v>0</v>
      </c>
      <c r="AC250" s="194">
        <v>0</v>
      </c>
      <c r="AD250" s="136">
        <v>7.1999999999999995E-2</v>
      </c>
      <c r="AE250" s="513"/>
      <c r="AF250" s="6">
        <v>0.60000000000000009</v>
      </c>
      <c r="AG250" s="513"/>
      <c r="AH250" s="513"/>
      <c r="AI250" s="564"/>
      <c r="AJ250" s="5" t="s">
        <v>32</v>
      </c>
      <c r="AK250" s="573"/>
      <c r="AL250" s="573"/>
      <c r="AM250" s="573"/>
      <c r="AN250" s="573"/>
      <c r="AO250" s="573"/>
      <c r="AP250" s="573"/>
      <c r="AQ250" s="573"/>
      <c r="AR250" s="77"/>
      <c r="AS250" s="8"/>
    </row>
    <row r="251" spans="1:45" ht="15.75" thickBot="1" x14ac:dyDescent="0.3">
      <c r="A251" s="695"/>
      <c r="B251" s="526"/>
      <c r="C251" s="540"/>
      <c r="D251" s="218"/>
      <c r="E251" s="552"/>
      <c r="F251" s="599"/>
      <c r="G251" s="540"/>
      <c r="H251" s="602"/>
      <c r="I251" s="514"/>
      <c r="J251" s="540"/>
      <c r="K251" s="540"/>
      <c r="L251" s="540"/>
      <c r="M251" s="540"/>
      <c r="N251" s="514"/>
      <c r="O251" s="514"/>
      <c r="P251" s="582"/>
      <c r="Q251" s="514"/>
      <c r="R251" s="582"/>
      <c r="S251" s="590"/>
      <c r="T251" s="244" t="s">
        <v>33</v>
      </c>
      <c r="U251" s="80">
        <v>0</v>
      </c>
      <c r="V251" s="218" t="s">
        <v>92</v>
      </c>
      <c r="W251" s="218" t="s">
        <v>92</v>
      </c>
      <c r="X251" s="218">
        <v>0</v>
      </c>
      <c r="Y251" s="218">
        <v>0</v>
      </c>
      <c r="Z251" s="142">
        <v>0</v>
      </c>
      <c r="AA251" s="218">
        <v>0</v>
      </c>
      <c r="AB251" s="218">
        <v>0</v>
      </c>
      <c r="AC251" s="142">
        <v>0</v>
      </c>
      <c r="AD251" s="142">
        <v>7.1999999999999995E-2</v>
      </c>
      <c r="AE251" s="514"/>
      <c r="AF251" s="10">
        <v>0.60000000000000009</v>
      </c>
      <c r="AG251" s="514"/>
      <c r="AH251" s="514"/>
      <c r="AI251" s="565"/>
      <c r="AJ251" s="9" t="s">
        <v>33</v>
      </c>
      <c r="AK251" s="574"/>
      <c r="AL251" s="574"/>
      <c r="AM251" s="574"/>
      <c r="AN251" s="574"/>
      <c r="AO251" s="574"/>
      <c r="AP251" s="574"/>
      <c r="AQ251" s="574"/>
      <c r="AR251" s="80"/>
      <c r="AS251" s="11"/>
    </row>
    <row r="252" spans="1:45" ht="105" x14ac:dyDescent="0.25">
      <c r="A252" s="702">
        <v>12</v>
      </c>
      <c r="B252" s="524" t="s">
        <v>1015</v>
      </c>
      <c r="C252" s="531" t="s">
        <v>160</v>
      </c>
      <c r="D252" s="219"/>
      <c r="E252" s="726" t="s">
        <v>70</v>
      </c>
      <c r="F252" s="706" t="s">
        <v>47</v>
      </c>
      <c r="G252" s="531" t="s">
        <v>367</v>
      </c>
      <c r="H252" s="708" t="s">
        <v>560</v>
      </c>
      <c r="I252" s="543" t="s">
        <v>90</v>
      </c>
      <c r="J252" s="531" t="s">
        <v>227</v>
      </c>
      <c r="K252" s="531" t="s">
        <v>228</v>
      </c>
      <c r="L252" s="531" t="s">
        <v>229</v>
      </c>
      <c r="M252" s="531" t="s">
        <v>88</v>
      </c>
      <c r="N252" s="543">
        <v>1</v>
      </c>
      <c r="O252" s="543" t="s">
        <v>57</v>
      </c>
      <c r="P252" s="585">
        <v>0.2</v>
      </c>
      <c r="Q252" s="543" t="s">
        <v>97</v>
      </c>
      <c r="R252" s="585">
        <v>0.8</v>
      </c>
      <c r="S252" s="523" t="s">
        <v>98</v>
      </c>
      <c r="T252" s="245" t="s">
        <v>29</v>
      </c>
      <c r="U252" s="237" t="s">
        <v>230</v>
      </c>
      <c r="V252" s="219" t="s">
        <v>91</v>
      </c>
      <c r="W252" s="219" t="s">
        <v>92</v>
      </c>
      <c r="X252" s="219" t="s">
        <v>93</v>
      </c>
      <c r="Y252" s="219" t="s">
        <v>94</v>
      </c>
      <c r="Z252" s="219">
        <v>0.4</v>
      </c>
      <c r="AA252" s="219" t="s">
        <v>106</v>
      </c>
      <c r="AB252" s="219" t="s">
        <v>107</v>
      </c>
      <c r="AC252" s="219" t="s">
        <v>108</v>
      </c>
      <c r="AD252" s="141">
        <v>0.12</v>
      </c>
      <c r="AE252" s="543" t="s">
        <v>57</v>
      </c>
      <c r="AF252" s="13">
        <v>0.8</v>
      </c>
      <c r="AG252" s="543" t="s">
        <v>60</v>
      </c>
      <c r="AH252" s="543" t="s">
        <v>60</v>
      </c>
      <c r="AI252" s="546" t="s">
        <v>80</v>
      </c>
      <c r="AJ252" s="12" t="s">
        <v>29</v>
      </c>
      <c r="AK252" s="642" t="s">
        <v>222</v>
      </c>
      <c r="AL252" s="642"/>
      <c r="AM252" s="642"/>
      <c r="AN252" s="642"/>
      <c r="AO252" s="642"/>
      <c r="AP252" s="642" t="s">
        <v>223</v>
      </c>
      <c r="AQ252" s="642"/>
      <c r="AR252" s="14">
        <v>44440</v>
      </c>
      <c r="AS252" s="15" t="s">
        <v>224</v>
      </c>
    </row>
    <row r="253" spans="1:45" ht="90" x14ac:dyDescent="0.25">
      <c r="A253" s="687"/>
      <c r="B253" s="525"/>
      <c r="C253" s="539"/>
      <c r="D253" s="194"/>
      <c r="E253" s="674"/>
      <c r="F253" s="598"/>
      <c r="G253" s="539"/>
      <c r="H253" s="601"/>
      <c r="I253" s="513"/>
      <c r="J253" s="539"/>
      <c r="K253" s="539"/>
      <c r="L253" s="539"/>
      <c r="M253" s="539"/>
      <c r="N253" s="513"/>
      <c r="O253" s="513"/>
      <c r="P253" s="581"/>
      <c r="Q253" s="513"/>
      <c r="R253" s="581"/>
      <c r="S253" s="587"/>
      <c r="T253" s="243" t="s">
        <v>30</v>
      </c>
      <c r="U253" s="77" t="s">
        <v>584</v>
      </c>
      <c r="V253" s="194" t="s">
        <v>91</v>
      </c>
      <c r="W253" s="194" t="s">
        <v>92</v>
      </c>
      <c r="X253" s="194" t="s">
        <v>95</v>
      </c>
      <c r="Y253" s="194" t="s">
        <v>94</v>
      </c>
      <c r="Z253" s="194">
        <v>0.3</v>
      </c>
      <c r="AA253" s="194" t="s">
        <v>106</v>
      </c>
      <c r="AB253" s="194" t="s">
        <v>107</v>
      </c>
      <c r="AC253" s="194" t="s">
        <v>108</v>
      </c>
      <c r="AD253" s="137">
        <v>8.3999999999999991E-2</v>
      </c>
      <c r="AE253" s="513"/>
      <c r="AF253" s="71">
        <v>0.8</v>
      </c>
      <c r="AG253" s="513"/>
      <c r="AH253" s="513"/>
      <c r="AI253" s="564"/>
      <c r="AJ253" s="5" t="s">
        <v>30</v>
      </c>
      <c r="AK253" s="573"/>
      <c r="AL253" s="573"/>
      <c r="AM253" s="573"/>
      <c r="AN253" s="573"/>
      <c r="AO253" s="573"/>
      <c r="AP253" s="573"/>
      <c r="AQ253" s="573"/>
      <c r="AR253" s="77"/>
      <c r="AS253" s="8"/>
    </row>
    <row r="254" spans="1:45" ht="105" x14ac:dyDescent="0.25">
      <c r="A254" s="687"/>
      <c r="B254" s="525"/>
      <c r="C254" s="539"/>
      <c r="D254" s="194"/>
      <c r="E254" s="674"/>
      <c r="F254" s="598"/>
      <c r="G254" s="539"/>
      <c r="H254" s="601"/>
      <c r="I254" s="513"/>
      <c r="J254" s="539"/>
      <c r="K254" s="539"/>
      <c r="L254" s="539"/>
      <c r="M254" s="539"/>
      <c r="N254" s="513"/>
      <c r="O254" s="513"/>
      <c r="P254" s="581"/>
      <c r="Q254" s="513"/>
      <c r="R254" s="581"/>
      <c r="S254" s="587"/>
      <c r="T254" s="243" t="s">
        <v>31</v>
      </c>
      <c r="U254" s="77" t="s">
        <v>231</v>
      </c>
      <c r="V254" s="194" t="s">
        <v>92</v>
      </c>
      <c r="W254" s="194" t="s">
        <v>91</v>
      </c>
      <c r="X254" s="194" t="s">
        <v>102</v>
      </c>
      <c r="Y254" s="194" t="s">
        <v>94</v>
      </c>
      <c r="Z254" s="194">
        <v>0.25</v>
      </c>
      <c r="AA254" s="194" t="s">
        <v>106</v>
      </c>
      <c r="AB254" s="194" t="s">
        <v>107</v>
      </c>
      <c r="AC254" s="194" t="s">
        <v>108</v>
      </c>
      <c r="AD254" s="137">
        <v>8.3999999999999991E-2</v>
      </c>
      <c r="AE254" s="513"/>
      <c r="AF254" s="71">
        <v>0.60000000000000009</v>
      </c>
      <c r="AG254" s="513"/>
      <c r="AH254" s="513"/>
      <c r="AI254" s="564"/>
      <c r="AJ254" s="5" t="s">
        <v>31</v>
      </c>
      <c r="AK254" s="573"/>
      <c r="AL254" s="573"/>
      <c r="AM254" s="573"/>
      <c r="AN254" s="573"/>
      <c r="AO254" s="573"/>
      <c r="AP254" s="573"/>
      <c r="AQ254" s="573"/>
      <c r="AR254" s="77"/>
      <c r="AS254" s="8"/>
    </row>
    <row r="255" spans="1:45" ht="15" customHeight="1" x14ac:dyDescent="0.25">
      <c r="A255" s="687"/>
      <c r="B255" s="525"/>
      <c r="C255" s="539"/>
      <c r="D255" s="194"/>
      <c r="E255" s="674"/>
      <c r="F255" s="598"/>
      <c r="G255" s="539"/>
      <c r="H255" s="601"/>
      <c r="I255" s="513"/>
      <c r="J255" s="539"/>
      <c r="K255" s="539"/>
      <c r="L255" s="539"/>
      <c r="M255" s="539"/>
      <c r="N255" s="513"/>
      <c r="O255" s="513"/>
      <c r="P255" s="581"/>
      <c r="Q255" s="513"/>
      <c r="R255" s="581"/>
      <c r="S255" s="587"/>
      <c r="T255" s="243" t="s">
        <v>32</v>
      </c>
      <c r="U255" s="77">
        <v>0</v>
      </c>
      <c r="V255" s="194" t="s">
        <v>92</v>
      </c>
      <c r="W255" s="194" t="s">
        <v>92</v>
      </c>
      <c r="X255" s="194">
        <v>0</v>
      </c>
      <c r="Y255" s="194">
        <v>0</v>
      </c>
      <c r="Z255" s="194">
        <v>0</v>
      </c>
      <c r="AA255" s="194">
        <v>0</v>
      </c>
      <c r="AB255" s="194">
        <v>0</v>
      </c>
      <c r="AC255" s="194">
        <v>0</v>
      </c>
      <c r="AD255" s="137">
        <v>8.3999999999999991E-2</v>
      </c>
      <c r="AE255" s="513"/>
      <c r="AF255" s="71">
        <v>0.60000000000000009</v>
      </c>
      <c r="AG255" s="513"/>
      <c r="AH255" s="513"/>
      <c r="AI255" s="564"/>
      <c r="AJ255" s="5" t="s">
        <v>32</v>
      </c>
      <c r="AK255" s="573"/>
      <c r="AL255" s="573"/>
      <c r="AM255" s="573"/>
      <c r="AN255" s="573"/>
      <c r="AO255" s="573"/>
      <c r="AP255" s="573"/>
      <c r="AQ255" s="573"/>
      <c r="AR255" s="77"/>
      <c r="AS255" s="8"/>
    </row>
    <row r="256" spans="1:45" ht="15" customHeight="1" thickBot="1" x14ac:dyDescent="0.3">
      <c r="A256" s="688"/>
      <c r="B256" s="526"/>
      <c r="C256" s="530"/>
      <c r="D256" s="212"/>
      <c r="E256" s="674"/>
      <c r="F256" s="707"/>
      <c r="G256" s="530"/>
      <c r="H256" s="709"/>
      <c r="I256" s="584"/>
      <c r="J256" s="530"/>
      <c r="K256" s="530"/>
      <c r="L256" s="530"/>
      <c r="M256" s="530"/>
      <c r="N256" s="584"/>
      <c r="O256" s="584"/>
      <c r="P256" s="586"/>
      <c r="Q256" s="584"/>
      <c r="R256" s="586"/>
      <c r="S256" s="588"/>
      <c r="T256" s="246" t="s">
        <v>33</v>
      </c>
      <c r="U256" s="78">
        <v>0</v>
      </c>
      <c r="V256" s="212" t="s">
        <v>92</v>
      </c>
      <c r="W256" s="212" t="s">
        <v>92</v>
      </c>
      <c r="X256" s="212">
        <v>0</v>
      </c>
      <c r="Y256" s="212">
        <v>0</v>
      </c>
      <c r="Z256" s="212">
        <v>0</v>
      </c>
      <c r="AA256" s="212">
        <v>0</v>
      </c>
      <c r="AB256" s="212">
        <v>0</v>
      </c>
      <c r="AC256" s="212">
        <v>0</v>
      </c>
      <c r="AD256" s="138">
        <v>8.3999999999999991E-2</v>
      </c>
      <c r="AE256" s="584"/>
      <c r="AF256" s="17">
        <v>0.60000000000000009</v>
      </c>
      <c r="AG256" s="584"/>
      <c r="AH256" s="584"/>
      <c r="AI256" s="643"/>
      <c r="AJ256" s="16" t="s">
        <v>33</v>
      </c>
      <c r="AK256" s="583"/>
      <c r="AL256" s="583"/>
      <c r="AM256" s="583"/>
      <c r="AN256" s="583"/>
      <c r="AO256" s="583"/>
      <c r="AP256" s="583"/>
      <c r="AQ256" s="583"/>
      <c r="AR256" s="78"/>
      <c r="AS256" s="18"/>
    </row>
    <row r="257" spans="1:45" ht="150" x14ac:dyDescent="0.25">
      <c r="A257" s="734">
        <v>22</v>
      </c>
      <c r="B257" s="556" t="s">
        <v>1016</v>
      </c>
      <c r="C257" s="671" t="s">
        <v>327</v>
      </c>
      <c r="D257" s="220"/>
      <c r="E257" s="674" t="s">
        <v>70</v>
      </c>
      <c r="F257" s="676" t="s">
        <v>328</v>
      </c>
      <c r="G257" s="671" t="s">
        <v>426</v>
      </c>
      <c r="H257" s="605" t="s">
        <v>564</v>
      </c>
      <c r="I257" s="543" t="s">
        <v>84</v>
      </c>
      <c r="J257" s="531" t="s">
        <v>329</v>
      </c>
      <c r="K257" s="531" t="s">
        <v>330</v>
      </c>
      <c r="L257" s="531" t="s">
        <v>331</v>
      </c>
      <c r="M257" s="531" t="s">
        <v>88</v>
      </c>
      <c r="N257" s="543">
        <v>100000</v>
      </c>
      <c r="O257" s="543" t="s">
        <v>148</v>
      </c>
      <c r="P257" s="543">
        <v>1</v>
      </c>
      <c r="Q257" s="543" t="s">
        <v>60</v>
      </c>
      <c r="R257" s="543">
        <v>0.6</v>
      </c>
      <c r="S257" s="523" t="s">
        <v>98</v>
      </c>
      <c r="T257" s="245" t="s">
        <v>29</v>
      </c>
      <c r="U257" s="237" t="s">
        <v>332</v>
      </c>
      <c r="V257" s="219" t="s">
        <v>91</v>
      </c>
      <c r="W257" s="219" t="s">
        <v>92</v>
      </c>
      <c r="X257" s="219" t="s">
        <v>95</v>
      </c>
      <c r="Y257" s="219" t="s">
        <v>94</v>
      </c>
      <c r="Z257" s="143">
        <v>0.3</v>
      </c>
      <c r="AA257" s="219" t="s">
        <v>106</v>
      </c>
      <c r="AB257" s="219" t="s">
        <v>107</v>
      </c>
      <c r="AC257" s="219" t="s">
        <v>108</v>
      </c>
      <c r="AD257" s="143">
        <v>0.7</v>
      </c>
      <c r="AE257" s="543" t="s">
        <v>56</v>
      </c>
      <c r="AF257" s="111">
        <v>0.6</v>
      </c>
      <c r="AG257" s="543" t="s">
        <v>60</v>
      </c>
      <c r="AH257" s="543" t="s">
        <v>60</v>
      </c>
      <c r="AI257" s="546" t="s">
        <v>80</v>
      </c>
      <c r="AJ257" s="12" t="s">
        <v>29</v>
      </c>
      <c r="AK257" s="642" t="s">
        <v>333</v>
      </c>
      <c r="AL257" s="642"/>
      <c r="AM257" s="642"/>
      <c r="AN257" s="642"/>
      <c r="AO257" s="642"/>
      <c r="AP257" s="642" t="s">
        <v>334</v>
      </c>
      <c r="AQ257" s="642"/>
      <c r="AR257" s="241" t="s">
        <v>335</v>
      </c>
      <c r="AS257" s="70" t="s">
        <v>224</v>
      </c>
    </row>
    <row r="258" spans="1:45" ht="75" x14ac:dyDescent="0.25">
      <c r="A258" s="735"/>
      <c r="B258" s="557"/>
      <c r="C258" s="672"/>
      <c r="D258" s="221"/>
      <c r="E258" s="674"/>
      <c r="F258" s="645"/>
      <c r="G258" s="672"/>
      <c r="H258" s="606"/>
      <c r="I258" s="513"/>
      <c r="J258" s="539"/>
      <c r="K258" s="539"/>
      <c r="L258" s="539"/>
      <c r="M258" s="539"/>
      <c r="N258" s="513"/>
      <c r="O258" s="513"/>
      <c r="P258" s="513"/>
      <c r="Q258" s="513"/>
      <c r="R258" s="513"/>
      <c r="S258" s="587"/>
      <c r="T258" s="243" t="s">
        <v>30</v>
      </c>
      <c r="U258" s="77" t="s">
        <v>336</v>
      </c>
      <c r="V258" s="194" t="s">
        <v>91</v>
      </c>
      <c r="W258" s="194" t="s">
        <v>92</v>
      </c>
      <c r="X258" s="194" t="s">
        <v>95</v>
      </c>
      <c r="Y258" s="194" t="s">
        <v>94</v>
      </c>
      <c r="Z258" s="136">
        <v>0.3</v>
      </c>
      <c r="AA258" s="194" t="s">
        <v>117</v>
      </c>
      <c r="AB258" s="194" t="s">
        <v>278</v>
      </c>
      <c r="AC258" s="194" t="s">
        <v>108</v>
      </c>
      <c r="AD258" s="136">
        <v>0.49</v>
      </c>
      <c r="AE258" s="513"/>
      <c r="AF258" s="6">
        <v>0.6</v>
      </c>
      <c r="AG258" s="513"/>
      <c r="AH258" s="513"/>
      <c r="AI258" s="564"/>
      <c r="AJ258" s="5" t="s">
        <v>30</v>
      </c>
      <c r="AK258" s="573"/>
      <c r="AL258" s="573"/>
      <c r="AM258" s="573"/>
      <c r="AN258" s="573"/>
      <c r="AO258" s="573"/>
      <c r="AP258" s="573"/>
      <c r="AQ258" s="573"/>
      <c r="AR258" s="238"/>
      <c r="AS258" s="7"/>
    </row>
    <row r="259" spans="1:45" ht="75" x14ac:dyDescent="0.25">
      <c r="A259" s="735"/>
      <c r="B259" s="557"/>
      <c r="C259" s="672"/>
      <c r="D259" s="221"/>
      <c r="E259" s="674"/>
      <c r="F259" s="645"/>
      <c r="G259" s="672"/>
      <c r="H259" s="606"/>
      <c r="I259" s="513"/>
      <c r="J259" s="539"/>
      <c r="K259" s="539"/>
      <c r="L259" s="539"/>
      <c r="M259" s="539"/>
      <c r="N259" s="513"/>
      <c r="O259" s="513"/>
      <c r="P259" s="513"/>
      <c r="Q259" s="513"/>
      <c r="R259" s="513"/>
      <c r="S259" s="587"/>
      <c r="T259" s="243" t="s">
        <v>31</v>
      </c>
      <c r="U259" s="77" t="s">
        <v>337</v>
      </c>
      <c r="V259" s="194" t="s">
        <v>91</v>
      </c>
      <c r="W259" s="194" t="s">
        <v>92</v>
      </c>
      <c r="X259" s="194" t="s">
        <v>93</v>
      </c>
      <c r="Y259" s="194" t="s">
        <v>94</v>
      </c>
      <c r="Z259" s="136">
        <v>0.4</v>
      </c>
      <c r="AA259" s="194" t="s">
        <v>117</v>
      </c>
      <c r="AB259" s="194" t="s">
        <v>278</v>
      </c>
      <c r="AC259" s="194" t="s">
        <v>118</v>
      </c>
      <c r="AD259" s="136">
        <v>0.29399999999999998</v>
      </c>
      <c r="AE259" s="513"/>
      <c r="AF259" s="6">
        <v>0.6</v>
      </c>
      <c r="AG259" s="513"/>
      <c r="AH259" s="513"/>
      <c r="AI259" s="564"/>
      <c r="AJ259" s="5" t="s">
        <v>31</v>
      </c>
      <c r="AK259" s="573"/>
      <c r="AL259" s="573"/>
      <c r="AM259" s="573"/>
      <c r="AN259" s="573"/>
      <c r="AO259" s="573"/>
      <c r="AP259" s="573"/>
      <c r="AQ259" s="573"/>
      <c r="AR259" s="77"/>
      <c r="AS259" s="8"/>
    </row>
    <row r="260" spans="1:45" ht="60" x14ac:dyDescent="0.25">
      <c r="A260" s="735"/>
      <c r="B260" s="557"/>
      <c r="C260" s="672"/>
      <c r="D260" s="221"/>
      <c r="E260" s="674"/>
      <c r="F260" s="645"/>
      <c r="G260" s="672"/>
      <c r="H260" s="606"/>
      <c r="I260" s="513"/>
      <c r="J260" s="539"/>
      <c r="K260" s="539"/>
      <c r="L260" s="539"/>
      <c r="M260" s="539"/>
      <c r="N260" s="513"/>
      <c r="O260" s="513"/>
      <c r="P260" s="513"/>
      <c r="Q260" s="513"/>
      <c r="R260" s="513"/>
      <c r="S260" s="587"/>
      <c r="T260" s="243" t="s">
        <v>32</v>
      </c>
      <c r="U260" s="77" t="s">
        <v>343</v>
      </c>
      <c r="V260" s="194" t="s">
        <v>91</v>
      </c>
      <c r="W260" s="194" t="s">
        <v>92</v>
      </c>
      <c r="X260" s="194" t="s">
        <v>93</v>
      </c>
      <c r="Y260" s="194" t="s">
        <v>94</v>
      </c>
      <c r="Z260" s="136">
        <v>0.4</v>
      </c>
      <c r="AA260" s="194" t="s">
        <v>106</v>
      </c>
      <c r="AB260" s="194" t="s">
        <v>107</v>
      </c>
      <c r="AC260" s="194" t="s">
        <v>118</v>
      </c>
      <c r="AD260" s="136">
        <v>0.1764</v>
      </c>
      <c r="AE260" s="513"/>
      <c r="AF260" s="6">
        <v>0.6</v>
      </c>
      <c r="AG260" s="513"/>
      <c r="AH260" s="513"/>
      <c r="AI260" s="564"/>
      <c r="AJ260" s="5" t="s">
        <v>32</v>
      </c>
      <c r="AK260" s="573"/>
      <c r="AL260" s="573"/>
      <c r="AM260" s="573"/>
      <c r="AN260" s="573"/>
      <c r="AO260" s="573"/>
      <c r="AP260" s="573"/>
      <c r="AQ260" s="573"/>
      <c r="AR260" s="77"/>
      <c r="AS260" s="8"/>
    </row>
    <row r="261" spans="1:45" ht="15.75" customHeight="1" thickBot="1" x14ac:dyDescent="0.3">
      <c r="A261" s="736"/>
      <c r="B261" s="558"/>
      <c r="C261" s="673"/>
      <c r="D261" s="223"/>
      <c r="E261" s="675"/>
      <c r="F261" s="677"/>
      <c r="G261" s="673"/>
      <c r="H261" s="607"/>
      <c r="I261" s="584"/>
      <c r="J261" s="530"/>
      <c r="K261" s="530"/>
      <c r="L261" s="530"/>
      <c r="M261" s="530"/>
      <c r="N261" s="584"/>
      <c r="O261" s="584"/>
      <c r="P261" s="584"/>
      <c r="Q261" s="584"/>
      <c r="R261" s="584"/>
      <c r="S261" s="588"/>
      <c r="T261" s="246" t="s">
        <v>33</v>
      </c>
      <c r="U261" s="78">
        <v>0</v>
      </c>
      <c r="V261" s="212" t="s">
        <v>92</v>
      </c>
      <c r="W261" s="212" t="s">
        <v>92</v>
      </c>
      <c r="X261" s="212">
        <v>0</v>
      </c>
      <c r="Y261" s="212">
        <v>0</v>
      </c>
      <c r="Z261" s="147">
        <v>0</v>
      </c>
      <c r="AA261" s="212">
        <v>0</v>
      </c>
      <c r="AB261" s="212">
        <v>0</v>
      </c>
      <c r="AC261" s="147">
        <v>0</v>
      </c>
      <c r="AD261" s="147">
        <v>0.18</v>
      </c>
      <c r="AE261" s="584"/>
      <c r="AF261" s="62">
        <v>0.6</v>
      </c>
      <c r="AG261" s="584"/>
      <c r="AH261" s="584"/>
      <c r="AI261" s="643"/>
      <c r="AJ261" s="16" t="s">
        <v>33</v>
      </c>
      <c r="AK261" s="583"/>
      <c r="AL261" s="583"/>
      <c r="AM261" s="583"/>
      <c r="AN261" s="583"/>
      <c r="AO261" s="583"/>
      <c r="AP261" s="583"/>
      <c r="AQ261" s="583"/>
      <c r="AR261" s="78"/>
      <c r="AS261" s="18"/>
    </row>
    <row r="262" spans="1:45" ht="90" x14ac:dyDescent="0.25">
      <c r="A262" s="686">
        <v>26</v>
      </c>
      <c r="B262" s="524" t="s">
        <v>1017</v>
      </c>
      <c r="C262" s="538" t="s">
        <v>75</v>
      </c>
      <c r="D262" s="217"/>
      <c r="E262" s="726" t="s">
        <v>668</v>
      </c>
      <c r="F262" s="737" t="s">
        <v>48</v>
      </c>
      <c r="G262" s="538" t="s">
        <v>516</v>
      </c>
      <c r="H262" s="740" t="s">
        <v>566</v>
      </c>
      <c r="I262" s="512" t="s">
        <v>84</v>
      </c>
      <c r="J262" s="538" t="s">
        <v>147</v>
      </c>
      <c r="K262" s="538" t="s">
        <v>588</v>
      </c>
      <c r="L262" s="538" t="s">
        <v>589</v>
      </c>
      <c r="M262" s="538" t="s">
        <v>88</v>
      </c>
      <c r="N262" s="512">
        <v>102000</v>
      </c>
      <c r="O262" s="512" t="s">
        <v>148</v>
      </c>
      <c r="P262" s="727">
        <v>1</v>
      </c>
      <c r="Q262" s="512" t="s">
        <v>60</v>
      </c>
      <c r="R262" s="727">
        <v>0.6</v>
      </c>
      <c r="S262" s="589" t="s">
        <v>98</v>
      </c>
      <c r="T262" s="242" t="s">
        <v>29</v>
      </c>
      <c r="U262" s="20" t="s">
        <v>149</v>
      </c>
      <c r="V262" s="217" t="s">
        <v>91</v>
      </c>
      <c r="W262" s="217" t="s">
        <v>92</v>
      </c>
      <c r="X262" s="217" t="s">
        <v>93</v>
      </c>
      <c r="Y262" s="217" t="s">
        <v>94</v>
      </c>
      <c r="Z262" s="139">
        <v>0.4</v>
      </c>
      <c r="AA262" s="217" t="s">
        <v>117</v>
      </c>
      <c r="AB262" s="217" t="s">
        <v>107</v>
      </c>
      <c r="AC262" s="217" t="s">
        <v>108</v>
      </c>
      <c r="AD262" s="139">
        <v>0.6</v>
      </c>
      <c r="AE262" s="512" t="s">
        <v>57</v>
      </c>
      <c r="AF262" s="21">
        <v>0.6</v>
      </c>
      <c r="AG262" s="512" t="s">
        <v>60</v>
      </c>
      <c r="AH262" s="512" t="s">
        <v>60</v>
      </c>
      <c r="AI262" s="563" t="s">
        <v>80</v>
      </c>
      <c r="AJ262" s="22" t="s">
        <v>29</v>
      </c>
      <c r="AK262" s="538" t="s">
        <v>590</v>
      </c>
      <c r="AL262" s="538"/>
      <c r="AM262" s="538"/>
      <c r="AN262" s="538"/>
      <c r="AO262" s="538"/>
      <c r="AP262" s="538" t="s">
        <v>591</v>
      </c>
      <c r="AQ262" s="538"/>
      <c r="AR262" s="20" t="s">
        <v>150</v>
      </c>
      <c r="AS262" s="23" t="s">
        <v>151</v>
      </c>
    </row>
    <row r="263" spans="1:45" ht="180" x14ac:dyDescent="0.25">
      <c r="A263" s="687"/>
      <c r="B263" s="525"/>
      <c r="C263" s="539"/>
      <c r="D263" s="194"/>
      <c r="E263" s="674"/>
      <c r="F263" s="738"/>
      <c r="G263" s="539"/>
      <c r="H263" s="741"/>
      <c r="I263" s="513"/>
      <c r="J263" s="539"/>
      <c r="K263" s="539"/>
      <c r="L263" s="539"/>
      <c r="M263" s="539"/>
      <c r="N263" s="513"/>
      <c r="O263" s="513"/>
      <c r="P263" s="728"/>
      <c r="Q263" s="513"/>
      <c r="R263" s="728"/>
      <c r="S263" s="587"/>
      <c r="T263" s="243" t="s">
        <v>30</v>
      </c>
      <c r="U263" s="24" t="s">
        <v>152</v>
      </c>
      <c r="V263" s="194" t="s">
        <v>91</v>
      </c>
      <c r="W263" s="194" t="s">
        <v>92</v>
      </c>
      <c r="X263" s="194" t="s">
        <v>95</v>
      </c>
      <c r="Y263" s="194" t="s">
        <v>94</v>
      </c>
      <c r="Z263" s="137">
        <v>0.3</v>
      </c>
      <c r="AA263" s="194" t="s">
        <v>106</v>
      </c>
      <c r="AB263" s="194" t="s">
        <v>107</v>
      </c>
      <c r="AC263" s="194" t="s">
        <v>108</v>
      </c>
      <c r="AD263" s="137">
        <v>0.3</v>
      </c>
      <c r="AE263" s="513"/>
      <c r="AF263" s="25">
        <v>0.6</v>
      </c>
      <c r="AG263" s="513"/>
      <c r="AH263" s="513"/>
      <c r="AI263" s="564"/>
      <c r="AJ263" s="26"/>
      <c r="AK263" s="539"/>
      <c r="AL263" s="539"/>
      <c r="AM263" s="539"/>
      <c r="AN263" s="539"/>
      <c r="AO263" s="539"/>
      <c r="AP263" s="539"/>
      <c r="AQ263" s="539"/>
      <c r="AR263" s="24"/>
      <c r="AS263" s="27"/>
    </row>
    <row r="264" spans="1:45" ht="45" x14ac:dyDescent="0.25">
      <c r="A264" s="687"/>
      <c r="B264" s="525"/>
      <c r="C264" s="539"/>
      <c r="D264" s="194"/>
      <c r="E264" s="674"/>
      <c r="F264" s="738"/>
      <c r="G264" s="539"/>
      <c r="H264" s="741"/>
      <c r="I264" s="513"/>
      <c r="J264" s="539"/>
      <c r="K264" s="539"/>
      <c r="L264" s="539"/>
      <c r="M264" s="539"/>
      <c r="N264" s="513"/>
      <c r="O264" s="513"/>
      <c r="P264" s="728"/>
      <c r="Q264" s="513"/>
      <c r="R264" s="728"/>
      <c r="S264" s="587"/>
      <c r="T264" s="243" t="s">
        <v>31</v>
      </c>
      <c r="U264" s="24" t="s">
        <v>153</v>
      </c>
      <c r="V264" s="194" t="s">
        <v>91</v>
      </c>
      <c r="W264" s="194" t="s">
        <v>92</v>
      </c>
      <c r="X264" s="194" t="s">
        <v>93</v>
      </c>
      <c r="Y264" s="194" t="s">
        <v>94</v>
      </c>
      <c r="Z264" s="137">
        <v>0.4</v>
      </c>
      <c r="AA264" s="194" t="s">
        <v>106</v>
      </c>
      <c r="AB264" s="194" t="s">
        <v>107</v>
      </c>
      <c r="AC264" s="194" t="s">
        <v>108</v>
      </c>
      <c r="AD264" s="137">
        <v>0.18</v>
      </c>
      <c r="AE264" s="513"/>
      <c r="AF264" s="25">
        <v>0.6</v>
      </c>
      <c r="AG264" s="513"/>
      <c r="AH264" s="513"/>
      <c r="AI264" s="564"/>
      <c r="AJ264" s="26"/>
      <c r="AK264" s="539"/>
      <c r="AL264" s="539"/>
      <c r="AM264" s="539"/>
      <c r="AN264" s="539"/>
      <c r="AO264" s="539"/>
      <c r="AP264" s="539"/>
      <c r="AQ264" s="539"/>
      <c r="AR264" s="24"/>
      <c r="AS264" s="27"/>
    </row>
    <row r="265" spans="1:45" ht="90" x14ac:dyDescent="0.25">
      <c r="A265" s="687"/>
      <c r="B265" s="525"/>
      <c r="C265" s="539"/>
      <c r="D265" s="194"/>
      <c r="E265" s="674"/>
      <c r="F265" s="738"/>
      <c r="G265" s="539"/>
      <c r="H265" s="741"/>
      <c r="I265" s="513"/>
      <c r="J265" s="539"/>
      <c r="K265" s="539"/>
      <c r="L265" s="539"/>
      <c r="M265" s="539"/>
      <c r="N265" s="513"/>
      <c r="O265" s="513"/>
      <c r="P265" s="728"/>
      <c r="Q265" s="513"/>
      <c r="R265" s="728"/>
      <c r="S265" s="587"/>
      <c r="T265" s="243" t="s">
        <v>32</v>
      </c>
      <c r="U265" s="24" t="s">
        <v>154</v>
      </c>
      <c r="V265" s="194" t="s">
        <v>91</v>
      </c>
      <c r="W265" s="194" t="s">
        <v>92</v>
      </c>
      <c r="X265" s="194" t="s">
        <v>93</v>
      </c>
      <c r="Y265" s="194" t="s">
        <v>94</v>
      </c>
      <c r="Z265" s="137">
        <v>0.4</v>
      </c>
      <c r="AA265" s="194" t="s">
        <v>106</v>
      </c>
      <c r="AB265" s="194" t="s">
        <v>107</v>
      </c>
      <c r="AC265" s="194" t="s">
        <v>108</v>
      </c>
      <c r="AD265" s="137">
        <v>0.108</v>
      </c>
      <c r="AE265" s="513"/>
      <c r="AF265" s="25">
        <v>0.6</v>
      </c>
      <c r="AG265" s="513"/>
      <c r="AH265" s="513"/>
      <c r="AI265" s="564"/>
      <c r="AJ265" s="26"/>
      <c r="AK265" s="539"/>
      <c r="AL265" s="539"/>
      <c r="AM265" s="539"/>
      <c r="AN265" s="539"/>
      <c r="AO265" s="539"/>
      <c r="AP265" s="539"/>
      <c r="AQ265" s="539"/>
      <c r="AR265" s="24"/>
      <c r="AS265" s="27"/>
    </row>
    <row r="266" spans="1:45" ht="75.75" thickBot="1" x14ac:dyDescent="0.3">
      <c r="A266" s="695"/>
      <c r="B266" s="526"/>
      <c r="C266" s="540"/>
      <c r="D266" s="218"/>
      <c r="E266" s="675"/>
      <c r="F266" s="739"/>
      <c r="G266" s="540"/>
      <c r="H266" s="742"/>
      <c r="I266" s="514"/>
      <c r="J266" s="540"/>
      <c r="K266" s="540"/>
      <c r="L266" s="540"/>
      <c r="M266" s="540"/>
      <c r="N266" s="514"/>
      <c r="O266" s="514"/>
      <c r="P266" s="729"/>
      <c r="Q266" s="514"/>
      <c r="R266" s="729"/>
      <c r="S266" s="590"/>
      <c r="T266" s="244" t="s">
        <v>33</v>
      </c>
      <c r="U266" s="32" t="s">
        <v>155</v>
      </c>
      <c r="V266" s="218" t="s">
        <v>91</v>
      </c>
      <c r="W266" s="218" t="s">
        <v>92</v>
      </c>
      <c r="X266" s="218" t="s">
        <v>93</v>
      </c>
      <c r="Y266" s="218" t="s">
        <v>94</v>
      </c>
      <c r="Z266" s="140">
        <v>0.4</v>
      </c>
      <c r="AA266" s="218" t="s">
        <v>117</v>
      </c>
      <c r="AB266" s="218" t="s">
        <v>107</v>
      </c>
      <c r="AC266" s="218">
        <v>0.6</v>
      </c>
      <c r="AD266" s="140">
        <v>6.4799999999999996E-2</v>
      </c>
      <c r="AE266" s="514"/>
      <c r="AF266" s="33">
        <v>0.6</v>
      </c>
      <c r="AG266" s="514"/>
      <c r="AH266" s="514"/>
      <c r="AI266" s="565"/>
      <c r="AJ266" s="34"/>
      <c r="AK266" s="540"/>
      <c r="AL266" s="540"/>
      <c r="AM266" s="540"/>
      <c r="AN266" s="540"/>
      <c r="AO266" s="540"/>
      <c r="AP266" s="540"/>
      <c r="AQ266" s="540"/>
      <c r="AR266" s="32"/>
      <c r="AS266" s="35"/>
    </row>
    <row r="267" spans="1:45" ht="90" x14ac:dyDescent="0.25">
      <c r="A267" s="686">
        <v>27</v>
      </c>
      <c r="B267" s="524" t="s">
        <v>1020</v>
      </c>
      <c r="C267" s="538" t="s">
        <v>79</v>
      </c>
      <c r="D267" s="217"/>
      <c r="E267" s="726" t="s">
        <v>668</v>
      </c>
      <c r="F267" s="760" t="s">
        <v>50</v>
      </c>
      <c r="G267" s="538" t="s">
        <v>517</v>
      </c>
      <c r="H267" s="763" t="s">
        <v>567</v>
      </c>
      <c r="I267" s="512" t="s">
        <v>84</v>
      </c>
      <c r="J267" s="538" t="s">
        <v>196</v>
      </c>
      <c r="K267" s="538" t="s">
        <v>144</v>
      </c>
      <c r="L267" s="538" t="s">
        <v>197</v>
      </c>
      <c r="M267" s="538" t="s">
        <v>88</v>
      </c>
      <c r="N267" s="512">
        <v>100</v>
      </c>
      <c r="O267" s="512" t="s">
        <v>55</v>
      </c>
      <c r="P267" s="727">
        <v>0.6</v>
      </c>
      <c r="Q267" s="512" t="s">
        <v>59</v>
      </c>
      <c r="R267" s="727">
        <v>0.4</v>
      </c>
      <c r="S267" s="589" t="s">
        <v>60</v>
      </c>
      <c r="T267" s="242" t="s">
        <v>29</v>
      </c>
      <c r="U267" s="79" t="s">
        <v>198</v>
      </c>
      <c r="V267" s="217" t="s">
        <v>91</v>
      </c>
      <c r="W267" s="217" t="s">
        <v>92</v>
      </c>
      <c r="X267" s="217" t="s">
        <v>95</v>
      </c>
      <c r="Y267" s="217" t="s">
        <v>94</v>
      </c>
      <c r="Z267" s="135">
        <v>0.3</v>
      </c>
      <c r="AA267" s="217" t="s">
        <v>106</v>
      </c>
      <c r="AB267" s="217" t="s">
        <v>107</v>
      </c>
      <c r="AC267" s="217" t="s">
        <v>108</v>
      </c>
      <c r="AD267" s="135">
        <v>0.42</v>
      </c>
      <c r="AE267" s="512" t="s">
        <v>57</v>
      </c>
      <c r="AF267" s="3">
        <v>0.4</v>
      </c>
      <c r="AG267" s="512" t="s">
        <v>59</v>
      </c>
      <c r="AH267" s="512" t="s">
        <v>199</v>
      </c>
      <c r="AI267" s="563" t="s">
        <v>80</v>
      </c>
      <c r="AJ267" s="2" t="s">
        <v>29</v>
      </c>
      <c r="AK267" s="591" t="s">
        <v>200</v>
      </c>
      <c r="AL267" s="591"/>
      <c r="AM267" s="591"/>
      <c r="AN267" s="591"/>
      <c r="AO267" s="591"/>
      <c r="AP267" s="591" t="s">
        <v>145</v>
      </c>
      <c r="AQ267" s="591"/>
      <c r="AR267" s="239" t="s">
        <v>201</v>
      </c>
      <c r="AS267" s="4" t="s">
        <v>146</v>
      </c>
    </row>
    <row r="268" spans="1:45" ht="90" x14ac:dyDescent="0.25">
      <c r="A268" s="687"/>
      <c r="B268" s="525"/>
      <c r="C268" s="539"/>
      <c r="D268" s="194"/>
      <c r="E268" s="674"/>
      <c r="F268" s="761"/>
      <c r="G268" s="539"/>
      <c r="H268" s="764"/>
      <c r="I268" s="513"/>
      <c r="J268" s="539"/>
      <c r="K268" s="539"/>
      <c r="L268" s="539"/>
      <c r="M268" s="539"/>
      <c r="N268" s="513"/>
      <c r="O268" s="513"/>
      <c r="P268" s="728"/>
      <c r="Q268" s="513"/>
      <c r="R268" s="728"/>
      <c r="S268" s="587"/>
      <c r="T268" s="243" t="s">
        <v>30</v>
      </c>
      <c r="U268" s="77" t="s">
        <v>202</v>
      </c>
      <c r="V268" s="194" t="s">
        <v>91</v>
      </c>
      <c r="W268" s="194" t="s">
        <v>92</v>
      </c>
      <c r="X268" s="194" t="s">
        <v>93</v>
      </c>
      <c r="Y268" s="194" t="s">
        <v>94</v>
      </c>
      <c r="Z268" s="136">
        <v>0.4</v>
      </c>
      <c r="AA268" s="194" t="s">
        <v>117</v>
      </c>
      <c r="AB268" s="194" t="s">
        <v>107</v>
      </c>
      <c r="AC268" s="194" t="s">
        <v>118</v>
      </c>
      <c r="AD268" s="136">
        <v>0.252</v>
      </c>
      <c r="AE268" s="513"/>
      <c r="AF268" s="6">
        <v>0.4</v>
      </c>
      <c r="AG268" s="513"/>
      <c r="AH268" s="513"/>
      <c r="AI268" s="564"/>
      <c r="AJ268" s="5"/>
      <c r="AK268" s="573"/>
      <c r="AL268" s="573"/>
      <c r="AM268" s="573"/>
      <c r="AN268" s="573"/>
      <c r="AO268" s="573"/>
      <c r="AP268" s="573"/>
      <c r="AQ268" s="573"/>
      <c r="AR268" s="238"/>
      <c r="AS268" s="7"/>
    </row>
    <row r="269" spans="1:45" ht="75" x14ac:dyDescent="0.25">
      <c r="A269" s="687"/>
      <c r="B269" s="525"/>
      <c r="C269" s="539"/>
      <c r="D269" s="194"/>
      <c r="E269" s="674"/>
      <c r="F269" s="761"/>
      <c r="G269" s="539"/>
      <c r="H269" s="764"/>
      <c r="I269" s="513"/>
      <c r="J269" s="539"/>
      <c r="K269" s="539"/>
      <c r="L269" s="539"/>
      <c r="M269" s="539"/>
      <c r="N269" s="513"/>
      <c r="O269" s="513"/>
      <c r="P269" s="728"/>
      <c r="Q269" s="513"/>
      <c r="R269" s="728"/>
      <c r="S269" s="587"/>
      <c r="T269" s="243" t="s">
        <v>31</v>
      </c>
      <c r="U269" s="77" t="s">
        <v>203</v>
      </c>
      <c r="V269" s="194" t="s">
        <v>91</v>
      </c>
      <c r="W269" s="194"/>
      <c r="X269" s="194" t="s">
        <v>93</v>
      </c>
      <c r="Y269" s="194" t="s">
        <v>94</v>
      </c>
      <c r="Z269" s="136">
        <v>0.25</v>
      </c>
      <c r="AA269" s="194" t="s">
        <v>106</v>
      </c>
      <c r="AB269" s="194" t="s">
        <v>107</v>
      </c>
      <c r="AC269" s="194" t="s">
        <v>108</v>
      </c>
      <c r="AD269" s="136">
        <v>0.15</v>
      </c>
      <c r="AE269" s="513"/>
      <c r="AF269" s="6">
        <v>0.4</v>
      </c>
      <c r="AG269" s="513"/>
      <c r="AH269" s="513"/>
      <c r="AI269" s="564"/>
      <c r="AJ269" s="5"/>
      <c r="AK269" s="573"/>
      <c r="AL269" s="573"/>
      <c r="AM269" s="573"/>
      <c r="AN269" s="573"/>
      <c r="AO269" s="573"/>
      <c r="AP269" s="573"/>
      <c r="AQ269" s="573"/>
      <c r="AR269" s="77"/>
      <c r="AS269" s="8"/>
    </row>
    <row r="270" spans="1:45" ht="15" customHeight="1" x14ac:dyDescent="0.25">
      <c r="A270" s="687"/>
      <c r="B270" s="525"/>
      <c r="C270" s="539"/>
      <c r="D270" s="194"/>
      <c r="E270" s="674"/>
      <c r="F270" s="761"/>
      <c r="G270" s="539"/>
      <c r="H270" s="764"/>
      <c r="I270" s="513"/>
      <c r="J270" s="539"/>
      <c r="K270" s="539"/>
      <c r="L270" s="539"/>
      <c r="M270" s="539"/>
      <c r="N270" s="513"/>
      <c r="O270" s="513"/>
      <c r="P270" s="728"/>
      <c r="Q270" s="513"/>
      <c r="R270" s="728"/>
      <c r="S270" s="587"/>
      <c r="T270" s="243" t="s">
        <v>32</v>
      </c>
      <c r="U270" s="77">
        <v>0</v>
      </c>
      <c r="V270" s="194" t="s">
        <v>92</v>
      </c>
      <c r="W270" s="194" t="s">
        <v>92</v>
      </c>
      <c r="X270" s="194">
        <v>0</v>
      </c>
      <c r="Y270" s="194">
        <v>0</v>
      </c>
      <c r="Z270" s="136">
        <v>0</v>
      </c>
      <c r="AA270" s="194">
        <v>0</v>
      </c>
      <c r="AB270" s="194">
        <v>0</v>
      </c>
      <c r="AC270" s="194">
        <v>0</v>
      </c>
      <c r="AD270" s="136">
        <v>0.15</v>
      </c>
      <c r="AE270" s="513"/>
      <c r="AF270" s="6">
        <v>0.4</v>
      </c>
      <c r="AG270" s="513"/>
      <c r="AH270" s="513"/>
      <c r="AI270" s="564"/>
      <c r="AJ270" s="5"/>
      <c r="AK270" s="573"/>
      <c r="AL270" s="573"/>
      <c r="AM270" s="573"/>
      <c r="AN270" s="573"/>
      <c r="AO270" s="573"/>
      <c r="AP270" s="573"/>
      <c r="AQ270" s="573"/>
      <c r="AR270" s="77"/>
      <c r="AS270" s="8"/>
    </row>
    <row r="271" spans="1:45" ht="15.75" customHeight="1" thickBot="1" x14ac:dyDescent="0.3">
      <c r="A271" s="695"/>
      <c r="B271" s="526"/>
      <c r="C271" s="540"/>
      <c r="D271" s="218"/>
      <c r="E271" s="675"/>
      <c r="F271" s="762"/>
      <c r="G271" s="540"/>
      <c r="H271" s="765"/>
      <c r="I271" s="514"/>
      <c r="J271" s="540"/>
      <c r="K271" s="540"/>
      <c r="L271" s="540"/>
      <c r="M271" s="540"/>
      <c r="N271" s="514"/>
      <c r="O271" s="514"/>
      <c r="P271" s="729"/>
      <c r="Q271" s="514"/>
      <c r="R271" s="729"/>
      <c r="S271" s="590"/>
      <c r="T271" s="244" t="s">
        <v>33</v>
      </c>
      <c r="U271" s="80">
        <v>0</v>
      </c>
      <c r="V271" s="218" t="s">
        <v>92</v>
      </c>
      <c r="W271" s="218" t="s">
        <v>92</v>
      </c>
      <c r="X271" s="218">
        <v>0</v>
      </c>
      <c r="Y271" s="218">
        <v>0</v>
      </c>
      <c r="Z271" s="142">
        <v>0</v>
      </c>
      <c r="AA271" s="218">
        <v>0</v>
      </c>
      <c r="AB271" s="218">
        <v>0</v>
      </c>
      <c r="AC271" s="142">
        <v>0</v>
      </c>
      <c r="AD271" s="142">
        <v>0.15</v>
      </c>
      <c r="AE271" s="514"/>
      <c r="AF271" s="10">
        <v>0.4</v>
      </c>
      <c r="AG271" s="514"/>
      <c r="AH271" s="514"/>
      <c r="AI271" s="565"/>
      <c r="AJ271" s="9"/>
      <c r="AK271" s="574"/>
      <c r="AL271" s="574"/>
      <c r="AM271" s="574"/>
      <c r="AN271" s="574"/>
      <c r="AO271" s="574"/>
      <c r="AP271" s="574"/>
      <c r="AQ271" s="574"/>
      <c r="AR271" s="80"/>
      <c r="AS271" s="11"/>
    </row>
    <row r="272" spans="1:45" ht="90" x14ac:dyDescent="0.25">
      <c r="A272" s="702" t="s">
        <v>551</v>
      </c>
      <c r="B272" s="524" t="s">
        <v>1019</v>
      </c>
      <c r="C272" s="531" t="s">
        <v>554</v>
      </c>
      <c r="D272" s="219"/>
      <c r="E272" s="754" t="s">
        <v>70</v>
      </c>
      <c r="F272" s="756" t="s">
        <v>48</v>
      </c>
      <c r="G272" s="538" t="s">
        <v>516</v>
      </c>
      <c r="H272" s="758" t="s">
        <v>566</v>
      </c>
      <c r="I272" s="543" t="s">
        <v>90</v>
      </c>
      <c r="J272" s="531" t="s">
        <v>189</v>
      </c>
      <c r="K272" s="531" t="s">
        <v>190</v>
      </c>
      <c r="L272" s="531" t="s">
        <v>191</v>
      </c>
      <c r="M272" s="531" t="s">
        <v>88</v>
      </c>
      <c r="N272" s="543">
        <v>43000</v>
      </c>
      <c r="O272" s="543" t="s">
        <v>148</v>
      </c>
      <c r="P272" s="732">
        <v>1</v>
      </c>
      <c r="Q272" s="543" t="s">
        <v>59</v>
      </c>
      <c r="R272" s="732">
        <v>0.4</v>
      </c>
      <c r="S272" s="523" t="s">
        <v>98</v>
      </c>
      <c r="T272" s="134" t="s">
        <v>29</v>
      </c>
      <c r="U272" s="131" t="s">
        <v>592</v>
      </c>
      <c r="V272" s="41" t="s">
        <v>91</v>
      </c>
      <c r="W272" s="41" t="s">
        <v>92</v>
      </c>
      <c r="X272" s="41" t="s">
        <v>95</v>
      </c>
      <c r="Y272" s="41" t="s">
        <v>94</v>
      </c>
      <c r="Z272" s="41">
        <v>0.3</v>
      </c>
      <c r="AA272" s="41" t="s">
        <v>106</v>
      </c>
      <c r="AB272" s="41" t="s">
        <v>107</v>
      </c>
      <c r="AC272" s="41" t="s">
        <v>108</v>
      </c>
      <c r="AD272" s="41">
        <v>0.7</v>
      </c>
      <c r="AE272" s="752" t="s">
        <v>57</v>
      </c>
      <c r="AF272" s="131">
        <v>0.4</v>
      </c>
      <c r="AG272" s="752" t="s">
        <v>59</v>
      </c>
      <c r="AH272" s="752" t="s">
        <v>199</v>
      </c>
      <c r="AI272" s="771" t="s">
        <v>80</v>
      </c>
      <c r="AJ272" s="84" t="s">
        <v>29</v>
      </c>
      <c r="AK272" s="730" t="s">
        <v>593</v>
      </c>
      <c r="AL272" s="730"/>
      <c r="AM272" s="730"/>
      <c r="AN272" s="730"/>
      <c r="AO272" s="730"/>
      <c r="AP272" s="730" t="s">
        <v>188</v>
      </c>
      <c r="AQ272" s="730"/>
      <c r="AR272" s="230" t="s">
        <v>335</v>
      </c>
      <c r="AS272" s="85" t="s">
        <v>338</v>
      </c>
    </row>
    <row r="273" spans="1:45" ht="75" x14ac:dyDescent="0.25">
      <c r="A273" s="687"/>
      <c r="B273" s="525"/>
      <c r="C273" s="539"/>
      <c r="D273" s="194"/>
      <c r="E273" s="755"/>
      <c r="F273" s="738"/>
      <c r="G273" s="539"/>
      <c r="H273" s="741"/>
      <c r="I273" s="513"/>
      <c r="J273" s="539"/>
      <c r="K273" s="539"/>
      <c r="L273" s="539"/>
      <c r="M273" s="539"/>
      <c r="N273" s="513"/>
      <c r="O273" s="513"/>
      <c r="P273" s="728"/>
      <c r="Q273" s="513"/>
      <c r="R273" s="728"/>
      <c r="S273" s="587"/>
      <c r="T273" s="97" t="s">
        <v>30</v>
      </c>
      <c r="U273" s="83" t="s">
        <v>594</v>
      </c>
      <c r="V273" s="195" t="s">
        <v>91</v>
      </c>
      <c r="W273" s="195" t="s">
        <v>92</v>
      </c>
      <c r="X273" s="195" t="s">
        <v>95</v>
      </c>
      <c r="Y273" s="195" t="s">
        <v>94</v>
      </c>
      <c r="Z273" s="195">
        <v>0.3</v>
      </c>
      <c r="AA273" s="195" t="s">
        <v>106</v>
      </c>
      <c r="AB273" s="195" t="s">
        <v>107</v>
      </c>
      <c r="AC273" s="195" t="s">
        <v>108</v>
      </c>
      <c r="AD273" s="195">
        <v>0.39999999999999997</v>
      </c>
      <c r="AE273" s="666"/>
      <c r="AF273" s="83">
        <v>0.4</v>
      </c>
      <c r="AG273" s="666"/>
      <c r="AH273" s="666"/>
      <c r="AI273" s="724"/>
      <c r="AJ273" s="86"/>
      <c r="AK273" s="669"/>
      <c r="AL273" s="669"/>
      <c r="AM273" s="669"/>
      <c r="AN273" s="669"/>
      <c r="AO273" s="669"/>
      <c r="AP273" s="669"/>
      <c r="AQ273" s="669"/>
      <c r="AR273" s="83"/>
      <c r="AS273" s="87"/>
    </row>
    <row r="274" spans="1:45" ht="45" x14ac:dyDescent="0.25">
      <c r="A274" s="687"/>
      <c r="B274" s="525"/>
      <c r="C274" s="539"/>
      <c r="D274" s="194"/>
      <c r="E274" s="755"/>
      <c r="F274" s="738"/>
      <c r="G274" s="539"/>
      <c r="H274" s="741"/>
      <c r="I274" s="513"/>
      <c r="J274" s="539"/>
      <c r="K274" s="539"/>
      <c r="L274" s="539"/>
      <c r="M274" s="539"/>
      <c r="N274" s="513"/>
      <c r="O274" s="513"/>
      <c r="P274" s="728"/>
      <c r="Q274" s="513"/>
      <c r="R274" s="728"/>
      <c r="S274" s="587"/>
      <c r="T274" s="97" t="s">
        <v>31</v>
      </c>
      <c r="U274" s="83" t="s">
        <v>339</v>
      </c>
      <c r="V274" s="195" t="s">
        <v>91</v>
      </c>
      <c r="W274" s="195" t="s">
        <v>92</v>
      </c>
      <c r="X274" s="195" t="s">
        <v>93</v>
      </c>
      <c r="Y274" s="195" t="s">
        <v>261</v>
      </c>
      <c r="Z274" s="195">
        <v>0.5</v>
      </c>
      <c r="AA274" s="195" t="s">
        <v>106</v>
      </c>
      <c r="AB274" s="195" t="s">
        <v>107</v>
      </c>
      <c r="AC274" s="195" t="s">
        <v>108</v>
      </c>
      <c r="AD274" s="195">
        <v>0.19999999999999998</v>
      </c>
      <c r="AE274" s="666"/>
      <c r="AF274" s="83">
        <v>0.4</v>
      </c>
      <c r="AG274" s="666"/>
      <c r="AH274" s="666"/>
      <c r="AI274" s="724"/>
      <c r="AJ274" s="86"/>
      <c r="AK274" s="669"/>
      <c r="AL274" s="669"/>
      <c r="AM274" s="669"/>
      <c r="AN274" s="669"/>
      <c r="AO274" s="669"/>
      <c r="AP274" s="669"/>
      <c r="AQ274" s="669"/>
      <c r="AR274" s="83"/>
      <c r="AS274" s="87"/>
    </row>
    <row r="275" spans="1:45" ht="60" x14ac:dyDescent="0.25">
      <c r="A275" s="687"/>
      <c r="B275" s="525"/>
      <c r="C275" s="539"/>
      <c r="D275" s="194"/>
      <c r="E275" s="755"/>
      <c r="F275" s="738"/>
      <c r="G275" s="539"/>
      <c r="H275" s="741"/>
      <c r="I275" s="513"/>
      <c r="J275" s="539"/>
      <c r="K275" s="539"/>
      <c r="L275" s="539"/>
      <c r="M275" s="539"/>
      <c r="N275" s="513"/>
      <c r="O275" s="513"/>
      <c r="P275" s="728"/>
      <c r="Q275" s="513"/>
      <c r="R275" s="728"/>
      <c r="S275" s="587"/>
      <c r="T275" s="97" t="s">
        <v>32</v>
      </c>
      <c r="U275" s="83" t="s">
        <v>595</v>
      </c>
      <c r="V275" s="195" t="s">
        <v>92</v>
      </c>
      <c r="W275" s="195" t="s">
        <v>91</v>
      </c>
      <c r="X275" s="195" t="s">
        <v>102</v>
      </c>
      <c r="Y275" s="195" t="s">
        <v>94</v>
      </c>
      <c r="Z275" s="195">
        <v>0.25</v>
      </c>
      <c r="AA275" s="195" t="s">
        <v>106</v>
      </c>
      <c r="AB275" s="195" t="s">
        <v>107</v>
      </c>
      <c r="AC275" s="195" t="s">
        <v>108</v>
      </c>
      <c r="AD275" s="195">
        <v>0.19999999999999998</v>
      </c>
      <c r="AE275" s="666"/>
      <c r="AF275" s="83">
        <v>0.30000000000000004</v>
      </c>
      <c r="AG275" s="666"/>
      <c r="AH275" s="666"/>
      <c r="AI275" s="724"/>
      <c r="AJ275" s="86"/>
      <c r="AK275" s="669"/>
      <c r="AL275" s="669"/>
      <c r="AM275" s="669"/>
      <c r="AN275" s="669"/>
      <c r="AO275" s="669"/>
      <c r="AP275" s="669"/>
      <c r="AQ275" s="669"/>
      <c r="AR275" s="83"/>
      <c r="AS275" s="87"/>
    </row>
    <row r="276" spans="1:45" ht="15.75" customHeight="1" thickBot="1" x14ac:dyDescent="0.3">
      <c r="A276" s="688"/>
      <c r="B276" s="526"/>
      <c r="C276" s="530"/>
      <c r="D276" s="212"/>
      <c r="E276" s="755"/>
      <c r="F276" s="757"/>
      <c r="G276" s="540"/>
      <c r="H276" s="759"/>
      <c r="I276" s="584"/>
      <c r="J276" s="530"/>
      <c r="K276" s="530"/>
      <c r="L276" s="530"/>
      <c r="M276" s="530"/>
      <c r="N276" s="584"/>
      <c r="O276" s="584"/>
      <c r="P276" s="733"/>
      <c r="Q276" s="584"/>
      <c r="R276" s="733"/>
      <c r="S276" s="588"/>
      <c r="T276" s="98" t="s">
        <v>33</v>
      </c>
      <c r="U276" s="125">
        <v>0</v>
      </c>
      <c r="V276" s="236" t="s">
        <v>92</v>
      </c>
      <c r="W276" s="236" t="s">
        <v>92</v>
      </c>
      <c r="X276" s="236">
        <v>0</v>
      </c>
      <c r="Y276" s="236">
        <v>0</v>
      </c>
      <c r="Z276" s="236">
        <v>0</v>
      </c>
      <c r="AA276" s="236">
        <v>0</v>
      </c>
      <c r="AB276" s="236">
        <v>0</v>
      </c>
      <c r="AC276" s="236">
        <v>0.30000000000000004</v>
      </c>
      <c r="AD276" s="236">
        <v>0.19999999999999998</v>
      </c>
      <c r="AE276" s="753"/>
      <c r="AF276" s="125">
        <v>0.30000000000000004</v>
      </c>
      <c r="AG276" s="753"/>
      <c r="AH276" s="753"/>
      <c r="AI276" s="772"/>
      <c r="AJ276" s="124"/>
      <c r="AK276" s="773"/>
      <c r="AL276" s="773"/>
      <c r="AM276" s="773"/>
      <c r="AN276" s="773"/>
      <c r="AO276" s="773"/>
      <c r="AP276" s="773"/>
      <c r="AQ276" s="773"/>
      <c r="AR276" s="125"/>
      <c r="AS276" s="126"/>
    </row>
    <row r="277" spans="1:45" ht="15.75" customHeight="1" x14ac:dyDescent="0.25">
      <c r="A277" s="686">
        <v>24</v>
      </c>
      <c r="B277" s="524" t="s">
        <v>1021</v>
      </c>
      <c r="C277" s="538" t="s">
        <v>77</v>
      </c>
      <c r="D277" s="217"/>
      <c r="E277" s="550" t="s">
        <v>157</v>
      </c>
      <c r="F277" s="644" t="s">
        <v>49</v>
      </c>
      <c r="G277" s="538" t="s">
        <v>411</v>
      </c>
      <c r="H277" s="647" t="s">
        <v>565</v>
      </c>
      <c r="I277" s="512" t="s">
        <v>84</v>
      </c>
      <c r="J277" s="538" t="s">
        <v>136</v>
      </c>
      <c r="K277" s="538" t="s">
        <v>137</v>
      </c>
      <c r="L277" s="538" t="s">
        <v>138</v>
      </c>
      <c r="M277" s="538" t="s">
        <v>88</v>
      </c>
      <c r="N277" s="512">
        <v>267</v>
      </c>
      <c r="O277" s="512" t="s">
        <v>55</v>
      </c>
      <c r="P277" s="580">
        <v>0.6</v>
      </c>
      <c r="Q277" s="512" t="s">
        <v>59</v>
      </c>
      <c r="R277" s="580">
        <v>0.4</v>
      </c>
      <c r="S277" s="589" t="s">
        <v>60</v>
      </c>
      <c r="T277" s="242" t="s">
        <v>29</v>
      </c>
      <c r="U277" s="20" t="s">
        <v>193</v>
      </c>
      <c r="V277" s="217" t="s">
        <v>91</v>
      </c>
      <c r="W277" s="217" t="s">
        <v>92</v>
      </c>
      <c r="X277" s="217" t="s">
        <v>93</v>
      </c>
      <c r="Y277" s="217" t="s">
        <v>94</v>
      </c>
      <c r="Z277" s="139">
        <v>0.4</v>
      </c>
      <c r="AA277" s="217" t="s">
        <v>106</v>
      </c>
      <c r="AB277" s="217" t="s">
        <v>107</v>
      </c>
      <c r="AC277" s="217" t="s">
        <v>108</v>
      </c>
      <c r="AD277" s="139">
        <v>0.36</v>
      </c>
      <c r="AE277" s="512" t="s">
        <v>56</v>
      </c>
      <c r="AF277" s="21">
        <v>0.4</v>
      </c>
      <c r="AG277" s="512" t="s">
        <v>59</v>
      </c>
      <c r="AH277" s="512" t="s">
        <v>60</v>
      </c>
      <c r="AI277" s="563" t="s">
        <v>80</v>
      </c>
      <c r="AJ277" s="22" t="s">
        <v>29</v>
      </c>
      <c r="AK277" s="538" t="s">
        <v>131</v>
      </c>
      <c r="AL277" s="538"/>
      <c r="AM277" s="538"/>
      <c r="AN277" s="538"/>
      <c r="AO277" s="538"/>
      <c r="AP277" s="538" t="s">
        <v>139</v>
      </c>
      <c r="AQ277" s="538"/>
      <c r="AR277" s="20" t="s">
        <v>133</v>
      </c>
      <c r="AS277" s="23" t="s">
        <v>134</v>
      </c>
    </row>
    <row r="278" spans="1:45" ht="15.75" customHeight="1" x14ac:dyDescent="0.25">
      <c r="A278" s="687"/>
      <c r="B278" s="525"/>
      <c r="C278" s="539"/>
      <c r="D278" s="194"/>
      <c r="E278" s="551"/>
      <c r="F278" s="645"/>
      <c r="G278" s="539"/>
      <c r="H278" s="606"/>
      <c r="I278" s="513"/>
      <c r="J278" s="539"/>
      <c r="K278" s="539"/>
      <c r="L278" s="539"/>
      <c r="M278" s="539"/>
      <c r="N278" s="513"/>
      <c r="O278" s="513"/>
      <c r="P278" s="581"/>
      <c r="Q278" s="513"/>
      <c r="R278" s="581"/>
      <c r="S278" s="587"/>
      <c r="T278" s="243" t="s">
        <v>30</v>
      </c>
      <c r="U278" s="24">
        <v>0</v>
      </c>
      <c r="V278" s="194" t="s">
        <v>92</v>
      </c>
      <c r="W278" s="194" t="s">
        <v>92</v>
      </c>
      <c r="X278" s="194">
        <v>0</v>
      </c>
      <c r="Y278" s="194">
        <v>0</v>
      </c>
      <c r="Z278" s="137">
        <v>0</v>
      </c>
      <c r="AA278" s="194">
        <v>0</v>
      </c>
      <c r="AB278" s="194">
        <v>0</v>
      </c>
      <c r="AC278" s="194">
        <v>0</v>
      </c>
      <c r="AD278" s="137">
        <v>0.36</v>
      </c>
      <c r="AE278" s="513"/>
      <c r="AF278" s="25">
        <v>0.4</v>
      </c>
      <c r="AG278" s="513"/>
      <c r="AH278" s="513"/>
      <c r="AI278" s="564"/>
      <c r="AJ278" s="26"/>
      <c r="AK278" s="539"/>
      <c r="AL278" s="539"/>
      <c r="AM278" s="539"/>
      <c r="AN278" s="539"/>
      <c r="AO278" s="539"/>
      <c r="AP278" s="539"/>
      <c r="AQ278" s="539"/>
      <c r="AR278" s="24"/>
      <c r="AS278" s="27"/>
    </row>
    <row r="279" spans="1:45" ht="15.75" customHeight="1" x14ac:dyDescent="0.25">
      <c r="A279" s="687"/>
      <c r="B279" s="525"/>
      <c r="C279" s="539"/>
      <c r="D279" s="194"/>
      <c r="E279" s="551"/>
      <c r="F279" s="645"/>
      <c r="G279" s="539"/>
      <c r="H279" s="606"/>
      <c r="I279" s="513"/>
      <c r="J279" s="539"/>
      <c r="K279" s="539"/>
      <c r="L279" s="539"/>
      <c r="M279" s="539"/>
      <c r="N279" s="513"/>
      <c r="O279" s="513"/>
      <c r="P279" s="581"/>
      <c r="Q279" s="513"/>
      <c r="R279" s="581"/>
      <c r="S279" s="587"/>
      <c r="T279" s="243" t="s">
        <v>31</v>
      </c>
      <c r="U279" s="24">
        <v>0</v>
      </c>
      <c r="V279" s="194" t="s">
        <v>92</v>
      </c>
      <c r="W279" s="194" t="s">
        <v>92</v>
      </c>
      <c r="X279" s="194">
        <v>0</v>
      </c>
      <c r="Y279" s="194">
        <v>0</v>
      </c>
      <c r="Z279" s="137">
        <v>0</v>
      </c>
      <c r="AA279" s="194">
        <v>0</v>
      </c>
      <c r="AB279" s="194">
        <v>0</v>
      </c>
      <c r="AC279" s="194">
        <v>0</v>
      </c>
      <c r="AD279" s="137">
        <v>0.36</v>
      </c>
      <c r="AE279" s="513"/>
      <c r="AF279" s="25">
        <v>0.4</v>
      </c>
      <c r="AG279" s="513"/>
      <c r="AH279" s="513"/>
      <c r="AI279" s="564"/>
      <c r="AJ279" s="26"/>
      <c r="AK279" s="539"/>
      <c r="AL279" s="539"/>
      <c r="AM279" s="539"/>
      <c r="AN279" s="539"/>
      <c r="AO279" s="539"/>
      <c r="AP279" s="539"/>
      <c r="AQ279" s="539"/>
      <c r="AR279" s="24"/>
      <c r="AS279" s="27"/>
    </row>
    <row r="280" spans="1:45" ht="15.75" customHeight="1" x14ac:dyDescent="0.25">
      <c r="A280" s="687"/>
      <c r="B280" s="525"/>
      <c r="C280" s="539"/>
      <c r="D280" s="194"/>
      <c r="E280" s="551"/>
      <c r="F280" s="645"/>
      <c r="G280" s="539"/>
      <c r="H280" s="606"/>
      <c r="I280" s="513"/>
      <c r="J280" s="539"/>
      <c r="K280" s="539"/>
      <c r="L280" s="539"/>
      <c r="M280" s="539"/>
      <c r="N280" s="513"/>
      <c r="O280" s="513"/>
      <c r="P280" s="581"/>
      <c r="Q280" s="513"/>
      <c r="R280" s="581"/>
      <c r="S280" s="587"/>
      <c r="T280" s="243" t="s">
        <v>32</v>
      </c>
      <c r="U280" s="24">
        <v>0</v>
      </c>
      <c r="V280" s="194" t="s">
        <v>92</v>
      </c>
      <c r="W280" s="194" t="s">
        <v>92</v>
      </c>
      <c r="X280" s="194">
        <v>0</v>
      </c>
      <c r="Y280" s="194">
        <v>0</v>
      </c>
      <c r="Z280" s="137">
        <v>0</v>
      </c>
      <c r="AA280" s="194">
        <v>0</v>
      </c>
      <c r="AB280" s="194">
        <v>0</v>
      </c>
      <c r="AC280" s="194">
        <v>0</v>
      </c>
      <c r="AD280" s="137">
        <v>0.36</v>
      </c>
      <c r="AE280" s="513"/>
      <c r="AF280" s="25">
        <v>0.4</v>
      </c>
      <c r="AG280" s="513"/>
      <c r="AH280" s="513"/>
      <c r="AI280" s="564"/>
      <c r="AJ280" s="26"/>
      <c r="AK280" s="539"/>
      <c r="AL280" s="539"/>
      <c r="AM280" s="539"/>
      <c r="AN280" s="539"/>
      <c r="AO280" s="539"/>
      <c r="AP280" s="539"/>
      <c r="AQ280" s="539"/>
      <c r="AR280" s="24"/>
      <c r="AS280" s="27"/>
    </row>
    <row r="281" spans="1:45" ht="15.75" customHeight="1" thickBot="1" x14ac:dyDescent="0.3">
      <c r="A281" s="695"/>
      <c r="B281" s="526"/>
      <c r="C281" s="540"/>
      <c r="D281" s="218"/>
      <c r="E281" s="552"/>
      <c r="F281" s="646"/>
      <c r="G281" s="540"/>
      <c r="H281" s="648"/>
      <c r="I281" s="514"/>
      <c r="J281" s="540"/>
      <c r="K281" s="540"/>
      <c r="L281" s="540"/>
      <c r="M281" s="540"/>
      <c r="N281" s="514"/>
      <c r="O281" s="514"/>
      <c r="P281" s="582"/>
      <c r="Q281" s="514"/>
      <c r="R281" s="582"/>
      <c r="S281" s="590"/>
      <c r="T281" s="244" t="s">
        <v>33</v>
      </c>
      <c r="U281" s="32">
        <v>0</v>
      </c>
      <c r="V281" s="218" t="s">
        <v>92</v>
      </c>
      <c r="W281" s="218" t="s">
        <v>92</v>
      </c>
      <c r="X281" s="218">
        <v>0</v>
      </c>
      <c r="Y281" s="218">
        <v>0</v>
      </c>
      <c r="Z281" s="140">
        <v>0</v>
      </c>
      <c r="AA281" s="218">
        <v>0</v>
      </c>
      <c r="AB281" s="218">
        <v>0</v>
      </c>
      <c r="AC281" s="218">
        <v>0</v>
      </c>
      <c r="AD281" s="140">
        <v>0.36</v>
      </c>
      <c r="AE281" s="514"/>
      <c r="AF281" s="33">
        <v>0.4</v>
      </c>
      <c r="AG281" s="514"/>
      <c r="AH281" s="514"/>
      <c r="AI281" s="565"/>
      <c r="AJ281" s="34"/>
      <c r="AK281" s="540"/>
      <c r="AL281" s="540"/>
      <c r="AM281" s="540"/>
      <c r="AN281" s="540"/>
      <c r="AO281" s="540"/>
      <c r="AP281" s="540"/>
      <c r="AQ281" s="540"/>
      <c r="AR281" s="32"/>
      <c r="AS281" s="35"/>
    </row>
    <row r="282" spans="1:45" ht="15.75" customHeight="1" x14ac:dyDescent="0.25">
      <c r="A282" s="702">
        <v>25</v>
      </c>
      <c r="B282" s="524" t="s">
        <v>1021</v>
      </c>
      <c r="C282" s="531" t="s">
        <v>78</v>
      </c>
      <c r="D282" s="219"/>
      <c r="E282" s="603" t="s">
        <v>157</v>
      </c>
      <c r="F282" s="676" t="s">
        <v>49</v>
      </c>
      <c r="G282" s="531" t="s">
        <v>411</v>
      </c>
      <c r="H282" s="605" t="s">
        <v>565</v>
      </c>
      <c r="I282" s="543" t="s">
        <v>84</v>
      </c>
      <c r="J282" s="531" t="s">
        <v>140</v>
      </c>
      <c r="K282" s="531" t="s">
        <v>141</v>
      </c>
      <c r="L282" s="531" t="s">
        <v>142</v>
      </c>
      <c r="M282" s="531" t="s">
        <v>88</v>
      </c>
      <c r="N282" s="543">
        <v>267</v>
      </c>
      <c r="O282" s="543" t="s">
        <v>55</v>
      </c>
      <c r="P282" s="585">
        <v>0.6</v>
      </c>
      <c r="Q282" s="543" t="s">
        <v>60</v>
      </c>
      <c r="R282" s="585">
        <v>0.6</v>
      </c>
      <c r="S282" s="523" t="s">
        <v>60</v>
      </c>
      <c r="T282" s="245" t="s">
        <v>29</v>
      </c>
      <c r="U282" s="237" t="s">
        <v>194</v>
      </c>
      <c r="V282" s="219" t="s">
        <v>91</v>
      </c>
      <c r="W282" s="219" t="s">
        <v>92</v>
      </c>
      <c r="X282" s="219" t="s">
        <v>95</v>
      </c>
      <c r="Y282" s="219" t="s">
        <v>94</v>
      </c>
      <c r="Z282" s="141">
        <v>0.3</v>
      </c>
      <c r="AA282" s="219" t="s">
        <v>106</v>
      </c>
      <c r="AB282" s="219" t="s">
        <v>107</v>
      </c>
      <c r="AC282" s="219" t="s">
        <v>108</v>
      </c>
      <c r="AD282" s="141">
        <v>0.42</v>
      </c>
      <c r="AE282" s="543" t="s">
        <v>55</v>
      </c>
      <c r="AF282" s="13">
        <v>0.6</v>
      </c>
      <c r="AG282" s="543" t="s">
        <v>60</v>
      </c>
      <c r="AH282" s="543" t="s">
        <v>60</v>
      </c>
      <c r="AI282" s="546" t="s">
        <v>80</v>
      </c>
      <c r="AJ282" s="12" t="s">
        <v>29</v>
      </c>
      <c r="AK282" s="531" t="s">
        <v>131</v>
      </c>
      <c r="AL282" s="531"/>
      <c r="AM282" s="531"/>
      <c r="AN282" s="531"/>
      <c r="AO282" s="531"/>
      <c r="AP282" s="531" t="s">
        <v>139</v>
      </c>
      <c r="AQ282" s="531"/>
      <c r="AR282" s="36" t="s">
        <v>143</v>
      </c>
      <c r="AS282" s="19" t="s">
        <v>134</v>
      </c>
    </row>
    <row r="283" spans="1:45" ht="15.75" customHeight="1" x14ac:dyDescent="0.25">
      <c r="A283" s="687"/>
      <c r="B283" s="525"/>
      <c r="C283" s="539"/>
      <c r="D283" s="194"/>
      <c r="E283" s="551"/>
      <c r="F283" s="645"/>
      <c r="G283" s="539"/>
      <c r="H283" s="606"/>
      <c r="I283" s="513"/>
      <c r="J283" s="539"/>
      <c r="K283" s="539"/>
      <c r="L283" s="539"/>
      <c r="M283" s="539"/>
      <c r="N283" s="513"/>
      <c r="O283" s="513"/>
      <c r="P283" s="581"/>
      <c r="Q283" s="513"/>
      <c r="R283" s="581"/>
      <c r="S283" s="587"/>
      <c r="T283" s="243" t="s">
        <v>30</v>
      </c>
      <c r="U283" s="77">
        <v>0</v>
      </c>
      <c r="V283" s="194" t="s">
        <v>92</v>
      </c>
      <c r="W283" s="194" t="s">
        <v>92</v>
      </c>
      <c r="X283" s="194">
        <v>0</v>
      </c>
      <c r="Y283" s="194">
        <v>0</v>
      </c>
      <c r="Z283" s="137">
        <v>0</v>
      </c>
      <c r="AA283" s="194">
        <v>0</v>
      </c>
      <c r="AB283" s="194">
        <v>0</v>
      </c>
      <c r="AC283" s="194">
        <v>0</v>
      </c>
      <c r="AD283" s="137">
        <v>0.42</v>
      </c>
      <c r="AE283" s="513"/>
      <c r="AF283" s="71">
        <v>0.6</v>
      </c>
      <c r="AG283" s="513"/>
      <c r="AH283" s="513"/>
      <c r="AI283" s="564"/>
      <c r="AJ283" s="5"/>
      <c r="AK283" s="539"/>
      <c r="AL283" s="539"/>
      <c r="AM283" s="539"/>
      <c r="AN283" s="539"/>
      <c r="AO283" s="539"/>
      <c r="AP283" s="539"/>
      <c r="AQ283" s="539"/>
      <c r="AR283" s="77"/>
      <c r="AS283" s="8"/>
    </row>
    <row r="284" spans="1:45" ht="15.75" customHeight="1" x14ac:dyDescent="0.25">
      <c r="A284" s="687"/>
      <c r="B284" s="525"/>
      <c r="C284" s="539"/>
      <c r="D284" s="194"/>
      <c r="E284" s="551"/>
      <c r="F284" s="645"/>
      <c r="G284" s="539"/>
      <c r="H284" s="606"/>
      <c r="I284" s="513"/>
      <c r="J284" s="539"/>
      <c r="K284" s="539"/>
      <c r="L284" s="539"/>
      <c r="M284" s="539"/>
      <c r="N284" s="513"/>
      <c r="O284" s="513"/>
      <c r="P284" s="581"/>
      <c r="Q284" s="513"/>
      <c r="R284" s="581"/>
      <c r="S284" s="587"/>
      <c r="T284" s="243" t="s">
        <v>31</v>
      </c>
      <c r="U284" s="77">
        <v>0</v>
      </c>
      <c r="V284" s="194" t="s">
        <v>92</v>
      </c>
      <c r="W284" s="194" t="s">
        <v>92</v>
      </c>
      <c r="X284" s="194">
        <v>0</v>
      </c>
      <c r="Y284" s="194">
        <v>0</v>
      </c>
      <c r="Z284" s="137">
        <v>0</v>
      </c>
      <c r="AA284" s="194">
        <v>0</v>
      </c>
      <c r="AB284" s="194">
        <v>0</v>
      </c>
      <c r="AC284" s="194">
        <v>0</v>
      </c>
      <c r="AD284" s="137">
        <v>0.42</v>
      </c>
      <c r="AE284" s="513"/>
      <c r="AF284" s="71">
        <v>0.6</v>
      </c>
      <c r="AG284" s="513"/>
      <c r="AH284" s="513"/>
      <c r="AI284" s="564"/>
      <c r="AJ284" s="5"/>
      <c r="AK284" s="539"/>
      <c r="AL284" s="539"/>
      <c r="AM284" s="539"/>
      <c r="AN284" s="539"/>
      <c r="AO284" s="539"/>
      <c r="AP284" s="539"/>
      <c r="AQ284" s="539"/>
      <c r="AR284" s="77"/>
      <c r="AS284" s="8"/>
    </row>
    <row r="285" spans="1:45" ht="15.75" customHeight="1" x14ac:dyDescent="0.25">
      <c r="A285" s="687"/>
      <c r="B285" s="525"/>
      <c r="C285" s="539"/>
      <c r="D285" s="194"/>
      <c r="E285" s="551"/>
      <c r="F285" s="645"/>
      <c r="G285" s="539"/>
      <c r="H285" s="606"/>
      <c r="I285" s="513"/>
      <c r="J285" s="539"/>
      <c r="K285" s="539"/>
      <c r="L285" s="539"/>
      <c r="M285" s="539"/>
      <c r="N285" s="513"/>
      <c r="O285" s="513"/>
      <c r="P285" s="581"/>
      <c r="Q285" s="513"/>
      <c r="R285" s="581"/>
      <c r="S285" s="587"/>
      <c r="T285" s="243" t="s">
        <v>32</v>
      </c>
      <c r="U285" s="77">
        <v>0</v>
      </c>
      <c r="V285" s="194" t="s">
        <v>92</v>
      </c>
      <c r="W285" s="194" t="s">
        <v>92</v>
      </c>
      <c r="X285" s="194">
        <v>0</v>
      </c>
      <c r="Y285" s="194">
        <v>0</v>
      </c>
      <c r="Z285" s="137">
        <v>0</v>
      </c>
      <c r="AA285" s="194">
        <v>0</v>
      </c>
      <c r="AB285" s="194">
        <v>0</v>
      </c>
      <c r="AC285" s="194">
        <v>0</v>
      </c>
      <c r="AD285" s="137">
        <v>0.42</v>
      </c>
      <c r="AE285" s="513"/>
      <c r="AF285" s="71">
        <v>0.6</v>
      </c>
      <c r="AG285" s="513"/>
      <c r="AH285" s="513"/>
      <c r="AI285" s="564"/>
      <c r="AJ285" s="5"/>
      <c r="AK285" s="539"/>
      <c r="AL285" s="539"/>
      <c r="AM285" s="539"/>
      <c r="AN285" s="539"/>
      <c r="AO285" s="539"/>
      <c r="AP285" s="539"/>
      <c r="AQ285" s="539"/>
      <c r="AR285" s="77"/>
      <c r="AS285" s="8"/>
    </row>
    <row r="286" spans="1:45" ht="15.75" customHeight="1" thickBot="1" x14ac:dyDescent="0.3">
      <c r="A286" s="688"/>
      <c r="B286" s="526"/>
      <c r="C286" s="530"/>
      <c r="D286" s="212"/>
      <c r="E286" s="604"/>
      <c r="F286" s="677"/>
      <c r="G286" s="530"/>
      <c r="H286" s="607"/>
      <c r="I286" s="584"/>
      <c r="J286" s="530"/>
      <c r="K286" s="530"/>
      <c r="L286" s="530"/>
      <c r="M286" s="530"/>
      <c r="N286" s="584"/>
      <c r="O286" s="584"/>
      <c r="P286" s="586"/>
      <c r="Q286" s="584"/>
      <c r="R286" s="586"/>
      <c r="S286" s="588"/>
      <c r="T286" s="246" t="s">
        <v>33</v>
      </c>
      <c r="U286" s="78">
        <v>0</v>
      </c>
      <c r="V286" s="212" t="s">
        <v>92</v>
      </c>
      <c r="W286" s="212" t="s">
        <v>92</v>
      </c>
      <c r="X286" s="212">
        <v>0</v>
      </c>
      <c r="Y286" s="212">
        <v>0</v>
      </c>
      <c r="Z286" s="138">
        <v>0</v>
      </c>
      <c r="AA286" s="212">
        <v>0</v>
      </c>
      <c r="AB286" s="212">
        <v>0</v>
      </c>
      <c r="AC286" s="212">
        <v>0</v>
      </c>
      <c r="AD286" s="138">
        <v>0.42</v>
      </c>
      <c r="AE286" s="584"/>
      <c r="AF286" s="17">
        <v>0.6</v>
      </c>
      <c r="AG286" s="584"/>
      <c r="AH286" s="584"/>
      <c r="AI286" s="643"/>
      <c r="AJ286" s="16"/>
      <c r="AK286" s="530"/>
      <c r="AL286" s="530"/>
      <c r="AM286" s="530"/>
      <c r="AN286" s="530"/>
      <c r="AO286" s="530"/>
      <c r="AP286" s="530"/>
      <c r="AQ286" s="530"/>
      <c r="AR286" s="78"/>
      <c r="AS286" s="18"/>
    </row>
    <row r="287" spans="1:45" ht="15.75" customHeight="1" x14ac:dyDescent="0.25">
      <c r="A287" s="766" t="s">
        <v>551</v>
      </c>
      <c r="B287" s="524" t="s">
        <v>1018</v>
      </c>
      <c r="C287" s="768" t="s">
        <v>555</v>
      </c>
      <c r="D287" s="247"/>
      <c r="E287" s="550" t="s">
        <v>70</v>
      </c>
      <c r="F287" s="644" t="s">
        <v>346</v>
      </c>
      <c r="G287" s="538" t="s">
        <v>472</v>
      </c>
      <c r="H287" s="647" t="s">
        <v>562</v>
      </c>
      <c r="I287" s="113"/>
      <c r="J287" s="112"/>
      <c r="K287" s="112"/>
      <c r="L287" s="112"/>
      <c r="M287" s="112"/>
      <c r="N287" s="113"/>
      <c r="O287" s="113"/>
      <c r="P287" s="113"/>
      <c r="Q287" s="113"/>
      <c r="R287" s="113"/>
      <c r="S287" s="114"/>
      <c r="T287" s="172"/>
      <c r="U287" s="173"/>
      <c r="V287" s="174"/>
      <c r="W287" s="174"/>
      <c r="X287" s="174"/>
      <c r="Y287" s="174"/>
      <c r="Z287" s="174"/>
      <c r="AA287" s="174"/>
      <c r="AB287" s="174"/>
      <c r="AC287" s="174"/>
      <c r="AD287" s="174"/>
      <c r="AE287" s="175"/>
      <c r="AF287" s="173"/>
      <c r="AG287" s="175"/>
      <c r="AH287" s="175"/>
      <c r="AI287" s="176"/>
      <c r="AJ287" s="177" t="s">
        <v>29</v>
      </c>
      <c r="AK287" s="743"/>
      <c r="AL287" s="743"/>
      <c r="AM287" s="743"/>
      <c r="AN287" s="743"/>
      <c r="AO287" s="743"/>
      <c r="AP287" s="743"/>
      <c r="AQ287" s="743"/>
      <c r="AR287" s="178"/>
      <c r="AS287" s="179"/>
    </row>
    <row r="288" spans="1:45" ht="15.75" customHeight="1" x14ac:dyDescent="0.25">
      <c r="A288" s="735"/>
      <c r="B288" s="525"/>
      <c r="C288" s="672"/>
      <c r="D288" s="221"/>
      <c r="E288" s="551"/>
      <c r="F288" s="645"/>
      <c r="G288" s="539"/>
      <c r="H288" s="606"/>
      <c r="I288" s="101"/>
      <c r="J288" s="37"/>
      <c r="K288" s="37"/>
      <c r="L288" s="37"/>
      <c r="M288" s="37"/>
      <c r="N288" s="101"/>
      <c r="O288" s="101"/>
      <c r="P288" s="101"/>
      <c r="Q288" s="101"/>
      <c r="R288" s="101"/>
      <c r="S288" s="103"/>
      <c r="T288" s="154"/>
      <c r="U288" s="155"/>
      <c r="V288" s="156"/>
      <c r="W288" s="156"/>
      <c r="X288" s="156"/>
      <c r="Y288" s="156"/>
      <c r="Z288" s="156"/>
      <c r="AA288" s="156"/>
      <c r="AB288" s="156"/>
      <c r="AC288" s="156"/>
      <c r="AD288" s="156"/>
      <c r="AE288" s="157"/>
      <c r="AF288" s="155"/>
      <c r="AG288" s="157"/>
      <c r="AH288" s="157"/>
      <c r="AI288" s="158"/>
      <c r="AJ288" s="159" t="s">
        <v>30</v>
      </c>
      <c r="AK288" s="744"/>
      <c r="AL288" s="744"/>
      <c r="AM288" s="744"/>
      <c r="AN288" s="744"/>
      <c r="AO288" s="744"/>
      <c r="AP288" s="744"/>
      <c r="AQ288" s="744"/>
      <c r="AR288" s="160"/>
      <c r="AS288" s="161"/>
    </row>
    <row r="289" spans="1:45" ht="15.75" customHeight="1" x14ac:dyDescent="0.25">
      <c r="A289" s="735"/>
      <c r="B289" s="525"/>
      <c r="C289" s="672"/>
      <c r="D289" s="221"/>
      <c r="E289" s="551"/>
      <c r="F289" s="645"/>
      <c r="G289" s="539"/>
      <c r="H289" s="606"/>
      <c r="I289" s="101"/>
      <c r="J289" s="37"/>
      <c r="K289" s="37"/>
      <c r="L289" s="37"/>
      <c r="M289" s="37"/>
      <c r="N289" s="101"/>
      <c r="O289" s="101"/>
      <c r="P289" s="101"/>
      <c r="Q289" s="101"/>
      <c r="R289" s="101"/>
      <c r="S289" s="103"/>
      <c r="T289" s="154"/>
      <c r="U289" s="155"/>
      <c r="V289" s="156"/>
      <c r="W289" s="156"/>
      <c r="X289" s="156"/>
      <c r="Y289" s="156"/>
      <c r="Z289" s="156"/>
      <c r="AA289" s="156"/>
      <c r="AB289" s="156"/>
      <c r="AC289" s="156"/>
      <c r="AD289" s="156"/>
      <c r="AE289" s="157"/>
      <c r="AF289" s="155"/>
      <c r="AG289" s="157"/>
      <c r="AH289" s="157"/>
      <c r="AI289" s="158"/>
      <c r="AJ289" s="159" t="s">
        <v>31</v>
      </c>
      <c r="AK289" s="744"/>
      <c r="AL289" s="744"/>
      <c r="AM289" s="744"/>
      <c r="AN289" s="744"/>
      <c r="AO289" s="744"/>
      <c r="AP289" s="744"/>
      <c r="AQ289" s="744"/>
      <c r="AR289" s="162"/>
      <c r="AS289" s="163"/>
    </row>
    <row r="290" spans="1:45" ht="15.75" customHeight="1" x14ac:dyDescent="0.25">
      <c r="A290" s="735"/>
      <c r="B290" s="525"/>
      <c r="C290" s="672"/>
      <c r="D290" s="221"/>
      <c r="E290" s="551"/>
      <c r="F290" s="645"/>
      <c r="G290" s="539"/>
      <c r="H290" s="606"/>
      <c r="I290" s="101"/>
      <c r="J290" s="37"/>
      <c r="K290" s="37"/>
      <c r="L290" s="37"/>
      <c r="M290" s="37"/>
      <c r="N290" s="101"/>
      <c r="O290" s="101"/>
      <c r="P290" s="101"/>
      <c r="Q290" s="101"/>
      <c r="R290" s="101"/>
      <c r="S290" s="103"/>
      <c r="T290" s="154"/>
      <c r="U290" s="155"/>
      <c r="V290" s="156"/>
      <c r="W290" s="156"/>
      <c r="X290" s="156"/>
      <c r="Y290" s="156"/>
      <c r="Z290" s="156"/>
      <c r="AA290" s="156"/>
      <c r="AB290" s="156"/>
      <c r="AC290" s="156"/>
      <c r="AD290" s="156"/>
      <c r="AE290" s="157"/>
      <c r="AF290" s="155"/>
      <c r="AG290" s="157"/>
      <c r="AH290" s="157"/>
      <c r="AI290" s="158"/>
      <c r="AJ290" s="159" t="s">
        <v>32</v>
      </c>
      <c r="AK290" s="744"/>
      <c r="AL290" s="744"/>
      <c r="AM290" s="744"/>
      <c r="AN290" s="744"/>
      <c r="AO290" s="744"/>
      <c r="AP290" s="744"/>
      <c r="AQ290" s="744"/>
      <c r="AR290" s="162"/>
      <c r="AS290" s="163"/>
    </row>
    <row r="291" spans="1:45" ht="15.75" customHeight="1" thickBot="1" x14ac:dyDescent="0.3">
      <c r="A291" s="767"/>
      <c r="B291" s="526"/>
      <c r="C291" s="769"/>
      <c r="D291" s="222"/>
      <c r="E291" s="552"/>
      <c r="F291" s="646"/>
      <c r="G291" s="540"/>
      <c r="H291" s="648"/>
      <c r="I291" s="102"/>
      <c r="J291" s="38"/>
      <c r="K291" s="38"/>
      <c r="L291" s="38"/>
      <c r="M291" s="38"/>
      <c r="N291" s="102"/>
      <c r="O291" s="102"/>
      <c r="P291" s="102"/>
      <c r="Q291" s="102"/>
      <c r="R291" s="102"/>
      <c r="S291" s="104"/>
      <c r="T291" s="180"/>
      <c r="U291" s="181"/>
      <c r="V291" s="182"/>
      <c r="W291" s="182"/>
      <c r="X291" s="182"/>
      <c r="Y291" s="182"/>
      <c r="Z291" s="182"/>
      <c r="AA291" s="182"/>
      <c r="AB291" s="182"/>
      <c r="AC291" s="182"/>
      <c r="AD291" s="182"/>
      <c r="AE291" s="183"/>
      <c r="AF291" s="181"/>
      <c r="AG291" s="183"/>
      <c r="AH291" s="183"/>
      <c r="AI291" s="184"/>
      <c r="AJ291" s="185" t="s">
        <v>33</v>
      </c>
      <c r="AK291" s="770"/>
      <c r="AL291" s="770"/>
      <c r="AM291" s="770"/>
      <c r="AN291" s="770"/>
      <c r="AO291" s="770"/>
      <c r="AP291" s="770"/>
      <c r="AQ291" s="770"/>
      <c r="AR291" s="186"/>
      <c r="AS291" s="187"/>
    </row>
    <row r="292" spans="1:45" ht="15.75" customHeight="1" x14ac:dyDescent="0.25">
      <c r="A292" s="449"/>
      <c r="B292" s="449"/>
      <c r="C292" s="449"/>
      <c r="D292" s="449"/>
      <c r="E292" s="460"/>
      <c r="F292" s="461"/>
      <c r="G292" s="449"/>
      <c r="H292" s="462"/>
      <c r="I292" s="448"/>
      <c r="J292" s="449"/>
      <c r="K292" s="449"/>
      <c r="L292" s="449"/>
      <c r="M292" s="449"/>
      <c r="N292" s="448"/>
      <c r="O292" s="448"/>
      <c r="P292" s="463"/>
      <c r="Q292" s="448"/>
      <c r="R292" s="463"/>
      <c r="S292" s="448"/>
      <c r="T292" s="464"/>
      <c r="U292" s="198"/>
      <c r="V292" s="464"/>
      <c r="W292" s="464"/>
      <c r="X292" s="464"/>
      <c r="Y292" s="464"/>
      <c r="Z292" s="464"/>
      <c r="AA292" s="464"/>
      <c r="AB292" s="464"/>
      <c r="AC292" s="464"/>
      <c r="AD292" s="464"/>
      <c r="AE292" s="465"/>
      <c r="AF292" s="198"/>
      <c r="AG292" s="465"/>
      <c r="AH292" s="465"/>
      <c r="AI292" s="465"/>
      <c r="AJ292" s="198"/>
      <c r="AK292" s="464"/>
      <c r="AL292" s="464"/>
      <c r="AM292" s="464"/>
      <c r="AN292" s="464"/>
      <c r="AO292" s="464"/>
      <c r="AP292" s="464"/>
      <c r="AQ292" s="464"/>
      <c r="AR292" s="198"/>
      <c r="AS292" s="198"/>
    </row>
    <row r="293" spans="1:45" ht="15.75" customHeight="1" x14ac:dyDescent="0.25">
      <c r="A293" s="449"/>
      <c r="B293" s="449"/>
      <c r="C293" s="449"/>
      <c r="D293" s="449"/>
      <c r="E293" s="460"/>
      <c r="F293" s="461"/>
      <c r="G293" s="449"/>
      <c r="H293" s="462"/>
      <c r="I293" s="448"/>
      <c r="J293" s="449"/>
      <c r="K293" s="449"/>
      <c r="L293" s="449"/>
      <c r="M293" s="449"/>
      <c r="N293" s="448"/>
      <c r="O293" s="448"/>
      <c r="P293" s="463"/>
      <c r="Q293" s="448"/>
      <c r="R293" s="463"/>
      <c r="S293" s="448"/>
      <c r="T293" s="464"/>
      <c r="U293" s="198"/>
      <c r="V293" s="464"/>
      <c r="W293" s="464"/>
      <c r="X293" s="464"/>
      <c r="Y293" s="464"/>
      <c r="Z293" s="464"/>
      <c r="AA293" s="464"/>
      <c r="AB293" s="464"/>
      <c r="AC293" s="464"/>
      <c r="AD293" s="464"/>
      <c r="AE293" s="465"/>
      <c r="AF293" s="198"/>
      <c r="AG293" s="465"/>
      <c r="AH293" s="465"/>
      <c r="AI293" s="465"/>
      <c r="AJ293" s="198"/>
      <c r="AK293" s="464"/>
      <c r="AL293" s="464"/>
      <c r="AM293" s="464"/>
      <c r="AN293" s="464"/>
      <c r="AO293" s="464"/>
      <c r="AP293" s="464"/>
      <c r="AQ293" s="464"/>
      <c r="AR293" s="198"/>
      <c r="AS293" s="198"/>
    </row>
    <row r="294" spans="1:45" ht="15.75" customHeight="1" x14ac:dyDescent="0.25">
      <c r="A294" s="449"/>
      <c r="B294" s="449"/>
      <c r="C294" s="449"/>
      <c r="D294" s="449"/>
      <c r="E294" s="460"/>
      <c r="F294" s="461"/>
      <c r="G294" s="449"/>
      <c r="H294" s="462"/>
      <c r="I294" s="448"/>
      <c r="J294" s="449"/>
      <c r="K294" s="449"/>
      <c r="L294" s="449"/>
      <c r="M294" s="449"/>
      <c r="N294" s="448"/>
      <c r="O294" s="448"/>
      <c r="P294" s="463"/>
      <c r="Q294" s="448"/>
      <c r="R294" s="463"/>
      <c r="S294" s="448"/>
      <c r="T294" s="464"/>
      <c r="U294" s="198"/>
      <c r="V294" s="464"/>
      <c r="W294" s="464"/>
      <c r="X294" s="464"/>
      <c r="Y294" s="464"/>
      <c r="Z294" s="464"/>
      <c r="AA294" s="464"/>
      <c r="AB294" s="464"/>
      <c r="AC294" s="464"/>
      <c r="AD294" s="464"/>
      <c r="AE294" s="465"/>
      <c r="AF294" s="198"/>
      <c r="AG294" s="465"/>
      <c r="AH294" s="465"/>
      <c r="AI294" s="465"/>
      <c r="AJ294" s="198"/>
      <c r="AK294" s="464"/>
      <c r="AL294" s="464"/>
      <c r="AM294" s="464"/>
      <c r="AN294" s="464"/>
      <c r="AO294" s="464"/>
      <c r="AP294" s="464"/>
      <c r="AQ294" s="464"/>
      <c r="AR294" s="198"/>
      <c r="AS294" s="198"/>
    </row>
    <row r="295" spans="1:45" ht="15.75" customHeight="1" x14ac:dyDescent="0.25">
      <c r="A295" s="449"/>
      <c r="B295" s="449"/>
      <c r="C295" s="449"/>
      <c r="D295" s="449"/>
      <c r="E295" s="460"/>
      <c r="F295" s="461"/>
      <c r="G295" s="449"/>
      <c r="H295" s="462"/>
      <c r="I295" s="448"/>
      <c r="J295" s="449"/>
      <c r="K295" s="449"/>
      <c r="L295" s="449"/>
      <c r="M295" s="449"/>
      <c r="N295" s="448"/>
      <c r="O295" s="448"/>
      <c r="P295" s="463"/>
      <c r="Q295" s="448"/>
      <c r="R295" s="463"/>
      <c r="S295" s="448"/>
      <c r="T295" s="464"/>
      <c r="U295" s="198"/>
      <c r="V295" s="464"/>
      <c r="W295" s="464"/>
      <c r="X295" s="464"/>
      <c r="Y295" s="464"/>
      <c r="Z295" s="464"/>
      <c r="AA295" s="464"/>
      <c r="AB295" s="464"/>
      <c r="AC295" s="464"/>
      <c r="AD295" s="464"/>
      <c r="AE295" s="465"/>
      <c r="AF295" s="198"/>
      <c r="AG295" s="465"/>
      <c r="AH295" s="465"/>
      <c r="AI295" s="465"/>
      <c r="AJ295" s="198"/>
      <c r="AK295" s="464"/>
      <c r="AL295" s="464"/>
      <c r="AM295" s="464"/>
      <c r="AN295" s="464"/>
      <c r="AO295" s="464"/>
      <c r="AP295" s="464"/>
      <c r="AQ295" s="464"/>
      <c r="AR295" s="198"/>
      <c r="AS295" s="198"/>
    </row>
    <row r="296" spans="1:45" ht="15.75" customHeight="1" x14ac:dyDescent="0.25">
      <c r="A296" s="449"/>
      <c r="B296" s="449"/>
      <c r="C296" s="449"/>
      <c r="D296" s="449"/>
      <c r="E296" s="460"/>
      <c r="F296" s="461"/>
      <c r="G296" s="449"/>
      <c r="H296" s="462"/>
      <c r="I296" s="448"/>
      <c r="J296" s="449"/>
      <c r="K296" s="449"/>
      <c r="L296" s="449"/>
      <c r="M296" s="449"/>
      <c r="N296" s="448"/>
      <c r="O296" s="448"/>
      <c r="P296" s="463"/>
      <c r="Q296" s="448"/>
      <c r="R296" s="463"/>
      <c r="S296" s="448"/>
      <c r="T296" s="464"/>
      <c r="U296" s="198"/>
      <c r="V296" s="464"/>
      <c r="W296" s="464"/>
      <c r="X296" s="464"/>
      <c r="Y296" s="464"/>
      <c r="Z296" s="464"/>
      <c r="AA296" s="464"/>
      <c r="AB296" s="464"/>
      <c r="AC296" s="464"/>
      <c r="AD296" s="464"/>
      <c r="AE296" s="465"/>
      <c r="AF296" s="198"/>
      <c r="AG296" s="465"/>
      <c r="AH296" s="465"/>
      <c r="AI296" s="465"/>
      <c r="AJ296" s="198"/>
      <c r="AK296" s="464"/>
      <c r="AL296" s="464"/>
      <c r="AM296" s="464"/>
      <c r="AN296" s="464"/>
      <c r="AO296" s="464"/>
      <c r="AP296" s="464"/>
      <c r="AQ296" s="464"/>
      <c r="AR296" s="198"/>
      <c r="AS296" s="198"/>
    </row>
    <row r="297" spans="1:45" ht="15.75" customHeight="1" x14ac:dyDescent="0.25">
      <c r="A297" s="449"/>
      <c r="B297" s="449"/>
      <c r="C297" s="449"/>
      <c r="D297" s="449"/>
      <c r="E297" s="460"/>
      <c r="F297" s="461"/>
      <c r="G297" s="449"/>
      <c r="H297" s="462"/>
      <c r="I297" s="448"/>
      <c r="J297" s="449"/>
      <c r="K297" s="449"/>
      <c r="L297" s="449"/>
      <c r="M297" s="449"/>
      <c r="N297" s="448"/>
      <c r="O297" s="448"/>
      <c r="P297" s="463"/>
      <c r="Q297" s="448"/>
      <c r="R297" s="463"/>
      <c r="S297" s="448"/>
      <c r="T297" s="464"/>
      <c r="U297" s="198"/>
      <c r="V297" s="464"/>
      <c r="W297" s="464"/>
      <c r="X297" s="464"/>
      <c r="Y297" s="464"/>
      <c r="Z297" s="464"/>
      <c r="AA297" s="464"/>
      <c r="AB297" s="464"/>
      <c r="AC297" s="464"/>
      <c r="AD297" s="464"/>
      <c r="AE297" s="465"/>
      <c r="AF297" s="198"/>
      <c r="AG297" s="465"/>
      <c r="AH297" s="465"/>
      <c r="AI297" s="465"/>
      <c r="AJ297" s="198"/>
      <c r="AK297" s="464"/>
      <c r="AL297" s="464"/>
      <c r="AM297" s="464"/>
      <c r="AN297" s="464"/>
      <c r="AO297" s="464"/>
      <c r="AP297" s="464"/>
      <c r="AQ297" s="464"/>
      <c r="AR297" s="198"/>
      <c r="AS297" s="198"/>
    </row>
    <row r="298" spans="1:45" ht="15.75" customHeight="1" x14ac:dyDescent="0.25">
      <c r="A298" s="449"/>
      <c r="B298" s="449"/>
      <c r="C298" s="449"/>
      <c r="D298" s="449"/>
      <c r="E298" s="460"/>
      <c r="F298" s="461"/>
      <c r="G298" s="449"/>
      <c r="H298" s="462"/>
      <c r="I298" s="448"/>
      <c r="J298" s="449"/>
      <c r="K298" s="449"/>
      <c r="L298" s="449"/>
      <c r="M298" s="449"/>
      <c r="N298" s="448"/>
      <c r="O298" s="448"/>
      <c r="P298" s="463"/>
      <c r="Q298" s="448"/>
      <c r="R298" s="463"/>
      <c r="S298" s="448"/>
      <c r="T298" s="464"/>
      <c r="U298" s="198"/>
      <c r="V298" s="464"/>
      <c r="W298" s="464"/>
      <c r="X298" s="464"/>
      <c r="Y298" s="464"/>
      <c r="Z298" s="464"/>
      <c r="AA298" s="464"/>
      <c r="AB298" s="464"/>
      <c r="AC298" s="464"/>
      <c r="AD298" s="464"/>
      <c r="AE298" s="465"/>
      <c r="AF298" s="198"/>
      <c r="AG298" s="465"/>
      <c r="AH298" s="465"/>
      <c r="AI298" s="465"/>
      <c r="AJ298" s="198"/>
      <c r="AK298" s="464"/>
      <c r="AL298" s="464"/>
      <c r="AM298" s="464"/>
      <c r="AN298" s="464"/>
      <c r="AO298" s="464"/>
      <c r="AP298" s="464"/>
      <c r="AQ298" s="464"/>
      <c r="AR298" s="198"/>
      <c r="AS298" s="198"/>
    </row>
    <row r="299" spans="1:45" ht="15.75" customHeight="1" x14ac:dyDescent="0.25">
      <c r="A299" s="449"/>
      <c r="B299" s="449"/>
      <c r="C299" s="449"/>
      <c r="D299" s="449"/>
      <c r="E299" s="460"/>
      <c r="F299" s="461"/>
      <c r="G299" s="449"/>
      <c r="H299" s="462"/>
      <c r="I299" s="448"/>
      <c r="J299" s="449"/>
      <c r="K299" s="449"/>
      <c r="L299" s="449"/>
      <c r="M299" s="449"/>
      <c r="N299" s="448"/>
      <c r="O299" s="448"/>
      <c r="P299" s="463"/>
      <c r="Q299" s="448"/>
      <c r="R299" s="463"/>
      <c r="S299" s="448"/>
      <c r="T299" s="464"/>
      <c r="U299" s="198"/>
      <c r="V299" s="464"/>
      <c r="W299" s="464"/>
      <c r="X299" s="464"/>
      <c r="Y299" s="464"/>
      <c r="Z299" s="464"/>
      <c r="AA299" s="464"/>
      <c r="AB299" s="464"/>
      <c r="AC299" s="464"/>
      <c r="AD299" s="464"/>
      <c r="AE299" s="465"/>
      <c r="AF299" s="198"/>
      <c r="AG299" s="465"/>
      <c r="AH299" s="465"/>
      <c r="AI299" s="465"/>
      <c r="AJ299" s="198"/>
      <c r="AK299" s="464"/>
      <c r="AL299" s="464"/>
      <c r="AM299" s="464"/>
      <c r="AN299" s="464"/>
      <c r="AO299" s="464"/>
      <c r="AP299" s="464"/>
      <c r="AQ299" s="464"/>
      <c r="AR299" s="198"/>
      <c r="AS299" s="198"/>
    </row>
    <row r="300" spans="1:45" ht="15.75" customHeight="1" x14ac:dyDescent="0.25">
      <c r="A300" s="449"/>
      <c r="B300" s="449"/>
      <c r="C300" s="449"/>
      <c r="D300" s="449"/>
      <c r="E300" s="460"/>
      <c r="F300" s="461"/>
      <c r="G300" s="449"/>
      <c r="H300" s="462"/>
      <c r="I300" s="448"/>
      <c r="J300" s="449"/>
      <c r="K300" s="449"/>
      <c r="L300" s="449"/>
      <c r="M300" s="449"/>
      <c r="N300" s="448"/>
      <c r="O300" s="448"/>
      <c r="P300" s="463"/>
      <c r="Q300" s="448"/>
      <c r="R300" s="463"/>
      <c r="S300" s="448"/>
      <c r="T300" s="464"/>
      <c r="U300" s="198"/>
      <c r="V300" s="464"/>
      <c r="W300" s="464"/>
      <c r="X300" s="464"/>
      <c r="Y300" s="464"/>
      <c r="Z300" s="464"/>
      <c r="AA300" s="464"/>
      <c r="AB300" s="464"/>
      <c r="AC300" s="464"/>
      <c r="AD300" s="464"/>
      <c r="AE300" s="465"/>
      <c r="AF300" s="198"/>
      <c r="AG300" s="465"/>
      <c r="AH300" s="465"/>
      <c r="AI300" s="465"/>
      <c r="AJ300" s="198"/>
      <c r="AK300" s="464"/>
      <c r="AL300" s="464"/>
      <c r="AM300" s="464"/>
      <c r="AN300" s="464"/>
      <c r="AO300" s="464"/>
      <c r="AP300" s="464"/>
      <c r="AQ300" s="464"/>
      <c r="AR300" s="198"/>
      <c r="AS300" s="198"/>
    </row>
    <row r="301" spans="1:45" ht="15.75" customHeight="1" x14ac:dyDescent="0.25">
      <c r="A301" s="449"/>
      <c r="B301" s="449"/>
      <c r="C301" s="449"/>
      <c r="D301" s="449"/>
      <c r="E301" s="460"/>
      <c r="F301" s="461"/>
      <c r="G301" s="449"/>
      <c r="H301" s="462"/>
      <c r="I301" s="448"/>
      <c r="J301" s="449"/>
      <c r="K301" s="449"/>
      <c r="L301" s="449"/>
      <c r="M301" s="449"/>
      <c r="N301" s="448"/>
      <c r="O301" s="448"/>
      <c r="P301" s="463"/>
      <c r="Q301" s="448"/>
      <c r="R301" s="463"/>
      <c r="S301" s="448"/>
      <c r="T301" s="464"/>
      <c r="U301" s="198"/>
      <c r="V301" s="464"/>
      <c r="W301" s="464"/>
      <c r="X301" s="464"/>
      <c r="Y301" s="464"/>
      <c r="Z301" s="464"/>
      <c r="AA301" s="464"/>
      <c r="AB301" s="464"/>
      <c r="AC301" s="464"/>
      <c r="AD301" s="464"/>
      <c r="AE301" s="465"/>
      <c r="AF301" s="198"/>
      <c r="AG301" s="465"/>
      <c r="AH301" s="465"/>
      <c r="AI301" s="465"/>
      <c r="AJ301" s="198"/>
      <c r="AK301" s="464"/>
      <c r="AL301" s="464"/>
      <c r="AM301" s="464"/>
      <c r="AN301" s="464"/>
      <c r="AO301" s="464"/>
      <c r="AP301" s="464"/>
      <c r="AQ301" s="464"/>
      <c r="AR301" s="198"/>
      <c r="AS301" s="198"/>
    </row>
    <row r="302" spans="1:45" ht="15.75" customHeight="1" x14ac:dyDescent="0.25">
      <c r="A302" s="449"/>
      <c r="B302" s="449"/>
      <c r="C302" s="449"/>
      <c r="D302" s="449"/>
      <c r="E302" s="460"/>
      <c r="F302" s="461"/>
      <c r="G302" s="449"/>
      <c r="H302" s="462"/>
      <c r="I302" s="448"/>
      <c r="J302" s="449"/>
      <c r="K302" s="449"/>
      <c r="L302" s="449"/>
      <c r="M302" s="449"/>
      <c r="N302" s="448"/>
      <c r="O302" s="448"/>
      <c r="P302" s="463"/>
      <c r="Q302" s="448"/>
      <c r="R302" s="463"/>
      <c r="S302" s="448"/>
      <c r="T302" s="464"/>
      <c r="U302" s="198"/>
      <c r="V302" s="464"/>
      <c r="W302" s="464"/>
      <c r="X302" s="464"/>
      <c r="Y302" s="464"/>
      <c r="Z302" s="464"/>
      <c r="AA302" s="464"/>
      <c r="AB302" s="464"/>
      <c r="AC302" s="464"/>
      <c r="AD302" s="464"/>
      <c r="AE302" s="465"/>
      <c r="AF302" s="198"/>
      <c r="AG302" s="465"/>
      <c r="AH302" s="465"/>
      <c r="AI302" s="465"/>
      <c r="AJ302" s="198"/>
      <c r="AK302" s="464"/>
      <c r="AL302" s="464"/>
      <c r="AM302" s="464"/>
      <c r="AN302" s="464"/>
      <c r="AO302" s="464"/>
      <c r="AP302" s="464"/>
      <c r="AQ302" s="464"/>
      <c r="AR302" s="198"/>
      <c r="AS302" s="198"/>
    </row>
    <row r="303" spans="1:45" ht="15.75" customHeight="1" x14ac:dyDescent="0.25">
      <c r="A303" s="449"/>
      <c r="B303" s="449"/>
      <c r="C303" s="449"/>
      <c r="D303" s="449"/>
      <c r="E303" s="460"/>
      <c r="F303" s="461"/>
      <c r="G303" s="449"/>
      <c r="H303" s="462"/>
      <c r="I303" s="448"/>
      <c r="J303" s="449"/>
      <c r="K303" s="449"/>
      <c r="L303" s="449"/>
      <c r="M303" s="449"/>
      <c r="N303" s="448"/>
      <c r="O303" s="448"/>
      <c r="P303" s="463"/>
      <c r="Q303" s="448"/>
      <c r="R303" s="463"/>
      <c r="S303" s="448"/>
      <c r="T303" s="464"/>
      <c r="U303" s="198"/>
      <c r="V303" s="464"/>
      <c r="W303" s="464"/>
      <c r="X303" s="464"/>
      <c r="Y303" s="464"/>
      <c r="Z303" s="464"/>
      <c r="AA303" s="464"/>
      <c r="AB303" s="464"/>
      <c r="AC303" s="464"/>
      <c r="AD303" s="464"/>
      <c r="AE303" s="465"/>
      <c r="AF303" s="198"/>
      <c r="AG303" s="465"/>
      <c r="AH303" s="465"/>
      <c r="AI303" s="465"/>
      <c r="AJ303" s="198"/>
      <c r="AK303" s="464"/>
      <c r="AL303" s="464"/>
      <c r="AM303" s="464"/>
      <c r="AN303" s="464"/>
      <c r="AO303" s="464"/>
      <c r="AP303" s="464"/>
      <c r="AQ303" s="464"/>
      <c r="AR303" s="198"/>
      <c r="AS303" s="198"/>
    </row>
    <row r="304" spans="1:45" ht="15.75" customHeight="1" x14ac:dyDescent="0.25">
      <c r="A304" s="449"/>
      <c r="B304" s="449"/>
      <c r="C304" s="449"/>
      <c r="D304" s="449"/>
      <c r="E304" s="460"/>
      <c r="F304" s="461"/>
      <c r="G304" s="449"/>
      <c r="H304" s="462"/>
      <c r="I304" s="448"/>
      <c r="J304" s="449"/>
      <c r="K304" s="449"/>
      <c r="L304" s="449"/>
      <c r="M304" s="449"/>
      <c r="N304" s="448"/>
      <c r="O304" s="448"/>
      <c r="P304" s="463"/>
      <c r="Q304" s="448"/>
      <c r="R304" s="463"/>
      <c r="S304" s="448"/>
      <c r="T304" s="464"/>
      <c r="U304" s="198"/>
      <c r="V304" s="464"/>
      <c r="W304" s="464"/>
      <c r="X304" s="464"/>
      <c r="Y304" s="464"/>
      <c r="Z304" s="464"/>
      <c r="AA304" s="464"/>
      <c r="AB304" s="464"/>
      <c r="AC304" s="464"/>
      <c r="AD304" s="464"/>
      <c r="AE304" s="465"/>
      <c r="AF304" s="198"/>
      <c r="AG304" s="465"/>
      <c r="AH304" s="465"/>
      <c r="AI304" s="465"/>
      <c r="AJ304" s="198"/>
      <c r="AK304" s="464"/>
      <c r="AL304" s="464"/>
      <c r="AM304" s="464"/>
      <c r="AN304" s="464"/>
      <c r="AO304" s="464"/>
      <c r="AP304" s="464"/>
      <c r="AQ304" s="464"/>
      <c r="AR304" s="198"/>
      <c r="AS304" s="198"/>
    </row>
    <row r="305" spans="1:45" ht="15.75" customHeight="1" x14ac:dyDescent="0.25">
      <c r="A305" s="449"/>
      <c r="B305" s="449"/>
      <c r="C305" s="449"/>
      <c r="D305" s="449"/>
      <c r="E305" s="460"/>
      <c r="F305" s="461"/>
      <c r="G305" s="449"/>
      <c r="H305" s="462"/>
      <c r="I305" s="448"/>
      <c r="J305" s="449"/>
      <c r="K305" s="449"/>
      <c r="L305" s="449"/>
      <c r="M305" s="449"/>
      <c r="N305" s="448"/>
      <c r="O305" s="448"/>
      <c r="P305" s="463"/>
      <c r="Q305" s="448"/>
      <c r="R305" s="463"/>
      <c r="S305" s="448"/>
      <c r="T305" s="464"/>
      <c r="U305" s="198"/>
      <c r="V305" s="464"/>
      <c r="W305" s="464"/>
      <c r="X305" s="464"/>
      <c r="Y305" s="464"/>
      <c r="Z305" s="464"/>
      <c r="AA305" s="464"/>
      <c r="AB305" s="464"/>
      <c r="AC305" s="464"/>
      <c r="AD305" s="464"/>
      <c r="AE305" s="465"/>
      <c r="AF305" s="198"/>
      <c r="AG305" s="465"/>
      <c r="AH305" s="465"/>
      <c r="AI305" s="465"/>
      <c r="AJ305" s="198"/>
      <c r="AK305" s="464"/>
      <c r="AL305" s="464"/>
      <c r="AM305" s="464"/>
      <c r="AN305" s="464"/>
      <c r="AO305" s="464"/>
      <c r="AP305" s="464"/>
      <c r="AQ305" s="464"/>
      <c r="AR305" s="198"/>
      <c r="AS305" s="198"/>
    </row>
    <row r="306" spans="1:45" ht="15.75" customHeight="1" x14ac:dyDescent="0.25">
      <c r="A306" s="449"/>
      <c r="B306" s="449"/>
      <c r="C306" s="449"/>
      <c r="D306" s="449"/>
      <c r="E306" s="460"/>
      <c r="F306" s="461"/>
      <c r="G306" s="449"/>
      <c r="H306" s="462"/>
      <c r="I306" s="448"/>
      <c r="J306" s="449"/>
      <c r="K306" s="449"/>
      <c r="L306" s="449"/>
      <c r="M306" s="449"/>
      <c r="N306" s="448"/>
      <c r="O306" s="448"/>
      <c r="P306" s="463"/>
      <c r="Q306" s="448"/>
      <c r="R306" s="463"/>
      <c r="S306" s="448"/>
      <c r="T306" s="464"/>
      <c r="U306" s="198"/>
      <c r="V306" s="464"/>
      <c r="W306" s="464"/>
      <c r="X306" s="464"/>
      <c r="Y306" s="464"/>
      <c r="Z306" s="464"/>
      <c r="AA306" s="464"/>
      <c r="AB306" s="464"/>
      <c r="AC306" s="464"/>
      <c r="AD306" s="464"/>
      <c r="AE306" s="465"/>
      <c r="AF306" s="198"/>
      <c r="AG306" s="465"/>
      <c r="AH306" s="465"/>
      <c r="AI306" s="465"/>
      <c r="AJ306" s="198"/>
      <c r="AK306" s="464"/>
      <c r="AL306" s="464"/>
      <c r="AM306" s="464"/>
      <c r="AN306" s="464"/>
      <c r="AO306" s="464"/>
      <c r="AP306" s="464"/>
      <c r="AQ306" s="464"/>
      <c r="AR306" s="198"/>
      <c r="AS306" s="198"/>
    </row>
    <row r="307" spans="1:45" ht="15.75" customHeight="1" x14ac:dyDescent="0.25">
      <c r="A307" s="449"/>
      <c r="B307" s="449"/>
      <c r="C307" s="449"/>
      <c r="D307" s="449"/>
      <c r="E307" s="460"/>
      <c r="F307" s="461"/>
      <c r="G307" s="449"/>
      <c r="H307" s="462"/>
      <c r="I307" s="448"/>
      <c r="J307" s="449"/>
      <c r="K307" s="449"/>
      <c r="L307" s="449"/>
      <c r="M307" s="449"/>
      <c r="N307" s="448"/>
      <c r="O307" s="448"/>
      <c r="P307" s="463"/>
      <c r="Q307" s="448"/>
      <c r="R307" s="463"/>
      <c r="S307" s="448"/>
      <c r="T307" s="464"/>
      <c r="U307" s="198"/>
      <c r="V307" s="464"/>
      <c r="W307" s="464"/>
      <c r="X307" s="464"/>
      <c r="Y307" s="464"/>
      <c r="Z307" s="464"/>
      <c r="AA307" s="464"/>
      <c r="AB307" s="464"/>
      <c r="AC307" s="464"/>
      <c r="AD307" s="464"/>
      <c r="AE307" s="465"/>
      <c r="AF307" s="198"/>
      <c r="AG307" s="465"/>
      <c r="AH307" s="465"/>
      <c r="AI307" s="465"/>
      <c r="AJ307" s="198"/>
      <c r="AK307" s="464"/>
      <c r="AL307" s="464"/>
      <c r="AM307" s="464"/>
      <c r="AN307" s="464"/>
      <c r="AO307" s="464"/>
      <c r="AP307" s="464"/>
      <c r="AQ307" s="464"/>
      <c r="AR307" s="198"/>
      <c r="AS307" s="198"/>
    </row>
    <row r="308" spans="1:45" ht="15.75" customHeight="1" x14ac:dyDescent="0.25">
      <c r="A308" s="449"/>
      <c r="B308" s="449"/>
      <c r="C308" s="449"/>
      <c r="D308" s="449"/>
      <c r="E308" s="460"/>
      <c r="F308" s="461"/>
      <c r="G308" s="449"/>
      <c r="H308" s="462"/>
      <c r="I308" s="448"/>
      <c r="J308" s="449"/>
      <c r="K308" s="449"/>
      <c r="L308" s="449"/>
      <c r="M308" s="449"/>
      <c r="N308" s="448"/>
      <c r="O308" s="448"/>
      <c r="P308" s="463"/>
      <c r="Q308" s="448"/>
      <c r="R308" s="463"/>
      <c r="S308" s="448"/>
      <c r="T308" s="464"/>
      <c r="U308" s="198"/>
      <c r="V308" s="464"/>
      <c r="W308" s="464"/>
      <c r="X308" s="464"/>
      <c r="Y308" s="464"/>
      <c r="Z308" s="464"/>
      <c r="AA308" s="464"/>
      <c r="AB308" s="464"/>
      <c r="AC308" s="464"/>
      <c r="AD308" s="464"/>
      <c r="AE308" s="465"/>
      <c r="AF308" s="198"/>
      <c r="AG308" s="465"/>
      <c r="AH308" s="465"/>
      <c r="AI308" s="465"/>
      <c r="AJ308" s="198"/>
      <c r="AK308" s="464"/>
      <c r="AL308" s="464"/>
      <c r="AM308" s="464"/>
      <c r="AN308" s="464"/>
      <c r="AO308" s="464"/>
      <c r="AP308" s="464"/>
      <c r="AQ308" s="464"/>
      <c r="AR308" s="198"/>
      <c r="AS308" s="198"/>
    </row>
    <row r="309" spans="1:45" ht="15.75" customHeight="1" x14ac:dyDescent="0.25">
      <c r="A309" s="449"/>
      <c r="B309" s="449"/>
      <c r="C309" s="449"/>
      <c r="D309" s="449"/>
      <c r="E309" s="460"/>
      <c r="F309" s="461"/>
      <c r="G309" s="449"/>
      <c r="H309" s="462"/>
      <c r="I309" s="448"/>
      <c r="J309" s="449"/>
      <c r="K309" s="449"/>
      <c r="L309" s="449"/>
      <c r="M309" s="449"/>
      <c r="N309" s="448"/>
      <c r="O309" s="448"/>
      <c r="P309" s="463"/>
      <c r="Q309" s="448"/>
      <c r="R309" s="463"/>
      <c r="S309" s="448"/>
      <c r="T309" s="464"/>
      <c r="U309" s="198"/>
      <c r="V309" s="464"/>
      <c r="W309" s="464"/>
      <c r="X309" s="464"/>
      <c r="Y309" s="464"/>
      <c r="Z309" s="464"/>
      <c r="AA309" s="464"/>
      <c r="AB309" s="464"/>
      <c r="AC309" s="464"/>
      <c r="AD309" s="464"/>
      <c r="AE309" s="465"/>
      <c r="AF309" s="198"/>
      <c r="AG309" s="465"/>
      <c r="AH309" s="465"/>
      <c r="AI309" s="465"/>
      <c r="AJ309" s="198"/>
      <c r="AK309" s="464"/>
      <c r="AL309" s="464"/>
      <c r="AM309" s="464"/>
      <c r="AN309" s="464"/>
      <c r="AO309" s="464"/>
      <c r="AP309" s="464"/>
      <c r="AQ309" s="464"/>
      <c r="AR309" s="198"/>
      <c r="AS309" s="198"/>
    </row>
    <row r="310" spans="1:45" ht="15.75" x14ac:dyDescent="0.25">
      <c r="A310" s="444"/>
      <c r="B310" s="444"/>
      <c r="C310" s="444"/>
      <c r="D310" s="444"/>
      <c r="E310" s="445"/>
      <c r="F310" s="446"/>
      <c r="G310" s="444"/>
      <c r="H310" s="447"/>
      <c r="I310" s="448"/>
      <c r="J310" s="449"/>
      <c r="K310" s="449"/>
      <c r="L310" s="449"/>
      <c r="M310" s="449"/>
      <c r="N310" s="448"/>
      <c r="O310" s="448"/>
      <c r="P310" s="448"/>
      <c r="Q310" s="448"/>
      <c r="R310" s="448"/>
      <c r="S310" s="448"/>
      <c r="T310" s="449"/>
      <c r="U310" s="203"/>
      <c r="V310" s="449"/>
      <c r="W310" s="449"/>
      <c r="X310" s="449"/>
      <c r="Y310" s="449"/>
      <c r="Z310" s="450"/>
      <c r="AA310" s="449"/>
      <c r="AB310" s="449"/>
      <c r="AC310" s="450"/>
      <c r="AD310" s="450"/>
      <c r="AE310" s="448"/>
      <c r="AF310" s="451"/>
      <c r="AG310" s="448"/>
      <c r="AH310" s="448"/>
      <c r="AI310" s="448"/>
      <c r="AJ310" s="203"/>
      <c r="AK310" s="452"/>
      <c r="AL310" s="452"/>
      <c r="AM310" s="452"/>
      <c r="AN310" s="452"/>
      <c r="AO310" s="452"/>
      <c r="AP310" s="452"/>
      <c r="AQ310" s="452"/>
      <c r="AR310" s="203"/>
      <c r="AS310" s="203"/>
    </row>
    <row r="311" spans="1:45" ht="15.75" x14ac:dyDescent="0.25">
      <c r="A311" s="444"/>
      <c r="B311" s="444"/>
      <c r="C311" s="444"/>
      <c r="D311" s="444"/>
      <c r="E311" s="445"/>
      <c r="F311" s="446"/>
      <c r="G311" s="444"/>
      <c r="H311" s="447"/>
      <c r="I311" s="448"/>
      <c r="J311" s="449"/>
      <c r="K311" s="449"/>
      <c r="L311" s="449"/>
      <c r="M311" s="449"/>
      <c r="N311" s="448"/>
      <c r="O311" s="448"/>
      <c r="P311" s="448"/>
      <c r="Q311" s="448"/>
      <c r="R311" s="448"/>
      <c r="S311" s="448"/>
      <c r="T311" s="449"/>
      <c r="U311" s="203"/>
      <c r="V311" s="449"/>
      <c r="W311" s="449"/>
      <c r="X311" s="449"/>
      <c r="Y311" s="449"/>
      <c r="Z311" s="450"/>
      <c r="AA311" s="449"/>
      <c r="AB311" s="449"/>
      <c r="AC311" s="450"/>
      <c r="AD311" s="450"/>
      <c r="AE311" s="448"/>
      <c r="AF311" s="451"/>
      <c r="AG311" s="448"/>
      <c r="AH311" s="448"/>
      <c r="AI311" s="448"/>
      <c r="AJ311" s="203"/>
      <c r="AK311" s="452"/>
      <c r="AL311" s="452"/>
      <c r="AM311" s="452"/>
      <c r="AN311" s="452"/>
      <c r="AO311" s="452"/>
      <c r="AP311" s="452"/>
      <c r="AQ311" s="452"/>
      <c r="AR311" s="203"/>
      <c r="AS311" s="203"/>
    </row>
    <row r="312" spans="1:45" ht="15.75" x14ac:dyDescent="0.25">
      <c r="A312" s="444"/>
      <c r="B312" s="444"/>
      <c r="C312" s="444"/>
      <c r="D312" s="444"/>
      <c r="E312" s="445"/>
      <c r="F312" s="446"/>
      <c r="G312" s="444"/>
      <c r="H312" s="447"/>
      <c r="I312" s="448"/>
      <c r="J312" s="449"/>
      <c r="K312" s="449"/>
      <c r="L312" s="449"/>
      <c r="M312" s="449"/>
      <c r="N312" s="448"/>
      <c r="O312" s="448"/>
      <c r="P312" s="448"/>
      <c r="Q312" s="448"/>
      <c r="R312" s="448"/>
      <c r="S312" s="448"/>
      <c r="T312" s="449"/>
      <c r="U312" s="203"/>
      <c r="V312" s="449"/>
      <c r="W312" s="449"/>
      <c r="X312" s="449"/>
      <c r="Y312" s="449"/>
      <c r="Z312" s="450"/>
      <c r="AA312" s="449"/>
      <c r="AB312" s="449"/>
      <c r="AC312" s="450"/>
      <c r="AD312" s="450"/>
      <c r="AE312" s="448"/>
      <c r="AF312" s="451"/>
      <c r="AG312" s="448"/>
      <c r="AH312" s="448"/>
      <c r="AI312" s="448"/>
      <c r="AJ312" s="203"/>
      <c r="AK312" s="452"/>
      <c r="AL312" s="452"/>
      <c r="AM312" s="452"/>
      <c r="AN312" s="452"/>
      <c r="AO312" s="452"/>
      <c r="AP312" s="452"/>
      <c r="AQ312" s="452"/>
      <c r="AR312" s="203"/>
      <c r="AS312" s="203"/>
    </row>
    <row r="313" spans="1:45" ht="15.75" x14ac:dyDescent="0.25">
      <c r="A313" s="444"/>
      <c r="B313" s="444"/>
      <c r="C313" s="444"/>
      <c r="D313" s="444"/>
      <c r="E313" s="445"/>
      <c r="F313" s="446"/>
      <c r="G313" s="444"/>
      <c r="H313" s="447"/>
      <c r="I313" s="448"/>
      <c r="J313" s="449"/>
      <c r="K313" s="449"/>
      <c r="L313" s="449"/>
      <c r="M313" s="449"/>
      <c r="N313" s="448"/>
      <c r="O313" s="448"/>
      <c r="P313" s="448"/>
      <c r="Q313" s="448"/>
      <c r="R313" s="448"/>
      <c r="S313" s="448"/>
      <c r="T313" s="449"/>
      <c r="U313" s="203"/>
      <c r="V313" s="449"/>
      <c r="W313" s="449"/>
      <c r="X313" s="449"/>
      <c r="Y313" s="449"/>
      <c r="Z313" s="450"/>
      <c r="AA313" s="449"/>
      <c r="AB313" s="449"/>
      <c r="AC313" s="450"/>
      <c r="AD313" s="450"/>
      <c r="AE313" s="448"/>
      <c r="AF313" s="451"/>
      <c r="AG313" s="448"/>
      <c r="AH313" s="448"/>
      <c r="AI313" s="448"/>
      <c r="AJ313" s="203"/>
      <c r="AK313" s="452"/>
      <c r="AL313" s="452"/>
      <c r="AM313" s="452"/>
      <c r="AN313" s="452"/>
      <c r="AO313" s="452"/>
      <c r="AP313" s="452"/>
      <c r="AQ313" s="452"/>
      <c r="AR313" s="203"/>
      <c r="AS313" s="203"/>
    </row>
    <row r="314" spans="1:45" ht="15.75" x14ac:dyDescent="0.25">
      <c r="A314" s="444"/>
      <c r="B314" s="444"/>
      <c r="C314" s="444"/>
      <c r="D314" s="444"/>
      <c r="E314" s="445"/>
      <c r="F314" s="446"/>
      <c r="G314" s="444"/>
      <c r="H314" s="447"/>
      <c r="I314" s="448"/>
      <c r="J314" s="449"/>
      <c r="K314" s="449"/>
      <c r="L314" s="449"/>
      <c r="M314" s="449"/>
      <c r="N314" s="448"/>
      <c r="O314" s="448"/>
      <c r="P314" s="448"/>
      <c r="Q314" s="448"/>
      <c r="R314" s="448"/>
      <c r="S314" s="448"/>
      <c r="T314" s="449"/>
      <c r="U314" s="203"/>
      <c r="V314" s="449"/>
      <c r="W314" s="449"/>
      <c r="X314" s="449"/>
      <c r="Y314" s="449"/>
      <c r="Z314" s="450"/>
      <c r="AA314" s="449"/>
      <c r="AB314" s="449"/>
      <c r="AC314" s="450"/>
      <c r="AD314" s="450"/>
      <c r="AE314" s="448"/>
      <c r="AF314" s="451"/>
      <c r="AG314" s="448"/>
      <c r="AH314" s="448"/>
      <c r="AI314" s="448"/>
      <c r="AJ314" s="203"/>
      <c r="AK314" s="452"/>
      <c r="AL314" s="452"/>
      <c r="AM314" s="452"/>
      <c r="AN314" s="452"/>
      <c r="AO314" s="452"/>
      <c r="AP314" s="452"/>
      <c r="AQ314" s="452"/>
      <c r="AR314" s="203"/>
      <c r="AS314" s="203"/>
    </row>
    <row r="315" spans="1:45" ht="15.75" x14ac:dyDescent="0.25">
      <c r="A315" s="444"/>
      <c r="B315" s="444"/>
      <c r="C315" s="444"/>
      <c r="D315" s="444"/>
      <c r="E315" s="445"/>
      <c r="F315" s="446"/>
      <c r="G315" s="444"/>
      <c r="H315" s="447"/>
      <c r="I315" s="448"/>
      <c r="J315" s="449"/>
      <c r="K315" s="449"/>
      <c r="L315" s="449"/>
      <c r="M315" s="449"/>
      <c r="N315" s="448"/>
      <c r="O315" s="448"/>
      <c r="P315" s="448"/>
      <c r="Q315" s="448"/>
      <c r="R315" s="448"/>
      <c r="S315" s="448"/>
      <c r="T315" s="449"/>
      <c r="U315" s="203"/>
      <c r="V315" s="449"/>
      <c r="W315" s="449"/>
      <c r="X315" s="449"/>
      <c r="Y315" s="449"/>
      <c r="Z315" s="450"/>
      <c r="AA315" s="449"/>
      <c r="AB315" s="449"/>
      <c r="AC315" s="450"/>
      <c r="AD315" s="450"/>
      <c r="AE315" s="448"/>
      <c r="AF315" s="451"/>
      <c r="AG315" s="448"/>
      <c r="AH315" s="448"/>
      <c r="AI315" s="448"/>
      <c r="AJ315" s="203"/>
      <c r="AK315" s="452"/>
      <c r="AL315" s="452"/>
      <c r="AM315" s="452"/>
      <c r="AN315" s="452"/>
      <c r="AO315" s="452"/>
      <c r="AP315" s="452"/>
      <c r="AQ315" s="452"/>
      <c r="AR315" s="203"/>
      <c r="AS315" s="203"/>
    </row>
    <row r="316" spans="1:45" ht="15.75" x14ac:dyDescent="0.25">
      <c r="A316" s="444"/>
      <c r="B316" s="444"/>
      <c r="C316" s="444"/>
      <c r="D316" s="444"/>
      <c r="E316" s="445"/>
      <c r="F316" s="446"/>
      <c r="G316" s="444"/>
      <c r="H316" s="447"/>
      <c r="I316" s="448"/>
      <c r="J316" s="449"/>
      <c r="K316" s="449"/>
      <c r="L316" s="449"/>
      <c r="M316" s="449"/>
      <c r="N316" s="448"/>
      <c r="O316" s="448"/>
      <c r="P316" s="448"/>
      <c r="Q316" s="448"/>
      <c r="R316" s="448"/>
      <c r="S316" s="448"/>
      <c r="T316" s="449"/>
      <c r="U316" s="203"/>
      <c r="V316" s="449"/>
      <c r="W316" s="449"/>
      <c r="X316" s="449"/>
      <c r="Y316" s="449"/>
      <c r="Z316" s="450"/>
      <c r="AA316" s="449"/>
      <c r="AB316" s="449"/>
      <c r="AC316" s="450"/>
      <c r="AD316" s="450"/>
      <c r="AE316" s="448"/>
      <c r="AF316" s="451"/>
      <c r="AG316" s="448"/>
      <c r="AH316" s="448"/>
      <c r="AI316" s="448"/>
      <c r="AJ316" s="203"/>
      <c r="AK316" s="452"/>
      <c r="AL316" s="452"/>
      <c r="AM316" s="452"/>
      <c r="AN316" s="452"/>
      <c r="AO316" s="452"/>
      <c r="AP316" s="452"/>
      <c r="AQ316" s="452"/>
      <c r="AR316" s="203"/>
      <c r="AS316" s="203"/>
    </row>
    <row r="320" spans="1:45" x14ac:dyDescent="0.25">
      <c r="AB320" s="1" t="s">
        <v>976</v>
      </c>
    </row>
    <row r="325" spans="1:45" x14ac:dyDescent="0.25">
      <c r="C325" t="s">
        <v>976</v>
      </c>
    </row>
    <row r="329" spans="1:45" ht="33.75" x14ac:dyDescent="0.5">
      <c r="A329" s="458" t="s">
        <v>665</v>
      </c>
      <c r="B329" s="458"/>
      <c r="C329" s="458"/>
      <c r="D329" s="458"/>
      <c r="E329" s="458"/>
      <c r="F329" s="458"/>
      <c r="G329" s="458"/>
      <c r="H329" s="458"/>
      <c r="I329" s="458"/>
      <c r="J329" s="458"/>
      <c r="K329" s="458"/>
      <c r="L329" s="458"/>
      <c r="M329" s="458"/>
      <c r="N329" s="458"/>
      <c r="O329" s="458"/>
      <c r="P329" s="458"/>
      <c r="Q329" s="458"/>
      <c r="R329" s="458"/>
      <c r="S329" s="458"/>
      <c r="T329" s="458"/>
      <c r="U329" s="458"/>
      <c r="V329" s="458"/>
      <c r="W329" s="458"/>
      <c r="X329" s="458"/>
      <c r="Y329" s="458"/>
      <c r="Z329" s="458"/>
      <c r="AA329" s="458"/>
      <c r="AB329" s="458"/>
      <c r="AC329" s="458"/>
      <c r="AD329" s="458"/>
      <c r="AE329" s="458"/>
      <c r="AF329" s="458"/>
      <c r="AG329" s="458"/>
      <c r="AH329" s="458"/>
      <c r="AI329" s="458"/>
      <c r="AJ329" s="458"/>
      <c r="AK329" s="458"/>
      <c r="AL329" s="458"/>
      <c r="AM329" s="458"/>
      <c r="AN329" s="458"/>
      <c r="AO329" s="458"/>
      <c r="AP329" s="458"/>
      <c r="AQ329" s="458"/>
      <c r="AR329" s="458"/>
      <c r="AS329" s="458"/>
    </row>
    <row r="330" spans="1:45" ht="15.75" thickBot="1" x14ac:dyDescent="0.3"/>
    <row r="331" spans="1:45" ht="30.75" thickBot="1" x14ac:dyDescent="0.3">
      <c r="F331" s="456" t="s">
        <v>699</v>
      </c>
      <c r="G331" s="457"/>
      <c r="H331" s="215" t="s">
        <v>556</v>
      </c>
      <c r="I331" s="628" t="s">
        <v>0</v>
      </c>
      <c r="J331" s="629"/>
      <c r="K331" s="629"/>
      <c r="L331" s="629"/>
      <c r="M331" s="629"/>
      <c r="N331" s="629"/>
      <c r="O331" s="629"/>
      <c r="P331" s="629"/>
      <c r="Q331" s="629"/>
      <c r="R331" s="629"/>
      <c r="S331" s="630"/>
      <c r="T331" s="628" t="s">
        <v>1</v>
      </c>
      <c r="U331" s="629"/>
      <c r="V331" s="629"/>
      <c r="W331" s="629"/>
      <c r="X331" s="629"/>
      <c r="Y331" s="629"/>
      <c r="Z331" s="629"/>
      <c r="AA331" s="629"/>
      <c r="AB331" s="629"/>
      <c r="AC331" s="629"/>
      <c r="AD331" s="629"/>
      <c r="AE331" s="629"/>
      <c r="AF331" s="629"/>
      <c r="AG331" s="629"/>
      <c r="AH331" s="629"/>
      <c r="AI331" s="630"/>
      <c r="AJ331" s="611" t="s">
        <v>2</v>
      </c>
      <c r="AK331" s="612"/>
      <c r="AL331" s="612"/>
      <c r="AM331" s="612"/>
      <c r="AN331" s="612"/>
      <c r="AO331" s="612"/>
      <c r="AP331" s="612"/>
      <c r="AQ331" s="612"/>
      <c r="AR331" s="612"/>
      <c r="AS331" s="613"/>
    </row>
    <row r="332" spans="1:45" ht="16.5" thickBot="1" x14ac:dyDescent="0.3">
      <c r="A332" s="615" t="s">
        <v>3</v>
      </c>
      <c r="B332" s="323"/>
      <c r="C332" s="637" t="s">
        <v>627</v>
      </c>
      <c r="D332" s="635" t="s">
        <v>626</v>
      </c>
      <c r="E332" s="655" t="s">
        <v>5</v>
      </c>
      <c r="F332" s="615" t="s">
        <v>4</v>
      </c>
      <c r="G332" s="615" t="s">
        <v>515</v>
      </c>
      <c r="H332" s="615" t="s">
        <v>4</v>
      </c>
      <c r="I332" s="619" t="s">
        <v>6</v>
      </c>
      <c r="J332" s="618" t="s">
        <v>103</v>
      </c>
      <c r="K332" s="618" t="s">
        <v>104</v>
      </c>
      <c r="L332" s="618" t="s">
        <v>7</v>
      </c>
      <c r="M332" s="618" t="s">
        <v>105</v>
      </c>
      <c r="N332" s="619" t="s">
        <v>8</v>
      </c>
      <c r="O332" s="619" t="s">
        <v>9</v>
      </c>
      <c r="P332" s="619" t="s">
        <v>10</v>
      </c>
      <c r="Q332" s="619" t="s">
        <v>11</v>
      </c>
      <c r="R332" s="619" t="s">
        <v>10</v>
      </c>
      <c r="S332" s="622" t="s">
        <v>12</v>
      </c>
      <c r="T332" s="616" t="s">
        <v>42</v>
      </c>
      <c r="U332" s="618" t="s">
        <v>13</v>
      </c>
      <c r="V332" s="618" t="s">
        <v>14</v>
      </c>
      <c r="W332" s="618"/>
      <c r="X332" s="618" t="s">
        <v>15</v>
      </c>
      <c r="Y332" s="618"/>
      <c r="Z332" s="618"/>
      <c r="AA332" s="618"/>
      <c r="AB332" s="618"/>
      <c r="AC332" s="618"/>
      <c r="AD332" s="624" t="s">
        <v>16</v>
      </c>
      <c r="AE332" s="624"/>
      <c r="AF332" s="624" t="s">
        <v>41</v>
      </c>
      <c r="AG332" s="624"/>
      <c r="AH332" s="619" t="s">
        <v>43</v>
      </c>
      <c r="AI332" s="622" t="s">
        <v>44</v>
      </c>
      <c r="AJ332" s="689"/>
      <c r="AK332" s="690"/>
      <c r="AL332" s="690"/>
      <c r="AM332" s="690"/>
      <c r="AN332" s="690"/>
      <c r="AO332" s="690"/>
      <c r="AP332" s="690"/>
      <c r="AQ332" s="690"/>
      <c r="AR332" s="690"/>
      <c r="AS332" s="691"/>
    </row>
    <row r="333" spans="1:45" ht="87.75" thickBot="1" x14ac:dyDescent="0.3">
      <c r="A333" s="615"/>
      <c r="B333" s="323"/>
      <c r="C333" s="658"/>
      <c r="D333" s="659"/>
      <c r="E333" s="620"/>
      <c r="F333" s="615"/>
      <c r="G333" s="615"/>
      <c r="H333" s="615"/>
      <c r="I333" s="620"/>
      <c r="J333" s="621"/>
      <c r="K333" s="621"/>
      <c r="L333" s="621"/>
      <c r="M333" s="621"/>
      <c r="N333" s="620"/>
      <c r="O333" s="620"/>
      <c r="P333" s="620"/>
      <c r="Q333" s="620"/>
      <c r="R333" s="620"/>
      <c r="S333" s="625"/>
      <c r="T333" s="617"/>
      <c r="U333" s="621"/>
      <c r="V333" s="82" t="s">
        <v>21</v>
      </c>
      <c r="W333" s="82" t="s">
        <v>6</v>
      </c>
      <c r="X333" s="82" t="s">
        <v>22</v>
      </c>
      <c r="Y333" s="82" t="s">
        <v>23</v>
      </c>
      <c r="Z333" s="82" t="s">
        <v>24</v>
      </c>
      <c r="AA333" s="82" t="s">
        <v>25</v>
      </c>
      <c r="AB333" s="82" t="s">
        <v>26</v>
      </c>
      <c r="AC333" s="82" t="s">
        <v>27</v>
      </c>
      <c r="AD333" s="81" t="s">
        <v>10</v>
      </c>
      <c r="AE333" s="82" t="s">
        <v>28</v>
      </c>
      <c r="AF333" s="81" t="s">
        <v>10</v>
      </c>
      <c r="AG333" s="82" t="s">
        <v>28</v>
      </c>
      <c r="AH333" s="620"/>
      <c r="AI333" s="623"/>
      <c r="AJ333" s="105"/>
      <c r="AK333" s="683" t="s">
        <v>17</v>
      </c>
      <c r="AL333" s="683"/>
      <c r="AM333" s="683"/>
      <c r="AN333" s="683"/>
      <c r="AO333" s="684"/>
      <c r="AP333" s="685" t="s">
        <v>18</v>
      </c>
      <c r="AQ333" s="684"/>
      <c r="AR333" s="216" t="s">
        <v>19</v>
      </c>
      <c r="AS333" s="240" t="s">
        <v>20</v>
      </c>
    </row>
    <row r="334" spans="1:45" ht="90" x14ac:dyDescent="0.25">
      <c r="A334" s="686">
        <v>1</v>
      </c>
      <c r="B334" s="327"/>
      <c r="C334" s="538" t="s">
        <v>71</v>
      </c>
      <c r="D334" s="217"/>
      <c r="E334" s="550" t="s">
        <v>157</v>
      </c>
      <c r="F334" s="578" t="s">
        <v>45</v>
      </c>
      <c r="G334" s="538" t="s">
        <v>494</v>
      </c>
      <c r="H334" s="592" t="s">
        <v>45</v>
      </c>
      <c r="I334" s="512" t="s">
        <v>90</v>
      </c>
      <c r="J334" s="538" t="s">
        <v>568</v>
      </c>
      <c r="K334" s="538" t="s">
        <v>96</v>
      </c>
      <c r="L334" s="538" t="s">
        <v>569</v>
      </c>
      <c r="M334" s="538" t="s">
        <v>88</v>
      </c>
      <c r="N334" s="512">
        <v>14</v>
      </c>
      <c r="O334" s="512" t="s">
        <v>56</v>
      </c>
      <c r="P334" s="580">
        <v>0.4</v>
      </c>
      <c r="Q334" s="512" t="s">
        <v>97</v>
      </c>
      <c r="R334" s="580">
        <v>0.8</v>
      </c>
      <c r="S334" s="589" t="s">
        <v>98</v>
      </c>
      <c r="T334" s="242" t="s">
        <v>29</v>
      </c>
      <c r="U334" s="79" t="s">
        <v>99</v>
      </c>
      <c r="V334" s="217" t="s">
        <v>91</v>
      </c>
      <c r="W334" s="217" t="s">
        <v>92</v>
      </c>
      <c r="X334" s="217" t="s">
        <v>95</v>
      </c>
      <c r="Y334" s="217" t="s">
        <v>94</v>
      </c>
      <c r="Z334" s="135">
        <v>0.3</v>
      </c>
      <c r="AA334" s="217" t="s">
        <v>106</v>
      </c>
      <c r="AB334" s="217" t="s">
        <v>107</v>
      </c>
      <c r="AC334" s="217" t="s">
        <v>108</v>
      </c>
      <c r="AD334" s="135">
        <v>0.28000000000000003</v>
      </c>
      <c r="AE334" s="512" t="s">
        <v>57</v>
      </c>
      <c r="AF334" s="3">
        <v>0.8</v>
      </c>
      <c r="AG334" s="512" t="s">
        <v>60</v>
      </c>
      <c r="AH334" s="512" t="s">
        <v>60</v>
      </c>
      <c r="AI334" s="563" t="s">
        <v>80</v>
      </c>
      <c r="AJ334" s="2" t="s">
        <v>29</v>
      </c>
      <c r="AK334" s="697" t="s">
        <v>570</v>
      </c>
      <c r="AL334" s="697"/>
      <c r="AM334" s="697"/>
      <c r="AN334" s="697"/>
      <c r="AO334" s="697"/>
      <c r="AP334" s="697" t="s">
        <v>571</v>
      </c>
      <c r="AQ334" s="697"/>
      <c r="AR334" s="241" t="s">
        <v>109</v>
      </c>
      <c r="AS334" s="70" t="s">
        <v>110</v>
      </c>
    </row>
    <row r="335" spans="1:45" ht="105" x14ac:dyDescent="0.25">
      <c r="A335" s="687"/>
      <c r="B335" s="325"/>
      <c r="C335" s="539"/>
      <c r="D335" s="194"/>
      <c r="E335" s="551"/>
      <c r="F335" s="681"/>
      <c r="G335" s="539"/>
      <c r="H335" s="551"/>
      <c r="I335" s="513"/>
      <c r="J335" s="539"/>
      <c r="K335" s="539"/>
      <c r="L335" s="539"/>
      <c r="M335" s="539"/>
      <c r="N335" s="513"/>
      <c r="O335" s="513"/>
      <c r="P335" s="581"/>
      <c r="Q335" s="513"/>
      <c r="R335" s="581"/>
      <c r="S335" s="587"/>
      <c r="T335" s="243" t="s">
        <v>30</v>
      </c>
      <c r="U335" s="77" t="s">
        <v>100</v>
      </c>
      <c r="V335" s="194" t="s">
        <v>91</v>
      </c>
      <c r="W335" s="194" t="s">
        <v>92</v>
      </c>
      <c r="X335" s="194" t="s">
        <v>93</v>
      </c>
      <c r="Y335" s="194" t="s">
        <v>94</v>
      </c>
      <c r="Z335" s="136">
        <v>0.4</v>
      </c>
      <c r="AA335" s="194" t="s">
        <v>106</v>
      </c>
      <c r="AB335" s="194" t="s">
        <v>107</v>
      </c>
      <c r="AC335" s="194" t="s">
        <v>108</v>
      </c>
      <c r="AD335" s="136">
        <v>0.16800000000000001</v>
      </c>
      <c r="AE335" s="513"/>
      <c r="AF335" s="6">
        <v>0.8</v>
      </c>
      <c r="AG335" s="513"/>
      <c r="AH335" s="513"/>
      <c r="AI335" s="564"/>
      <c r="AJ335" s="5" t="s">
        <v>30</v>
      </c>
      <c r="AK335" s="698" t="s">
        <v>572</v>
      </c>
      <c r="AL335" s="698"/>
      <c r="AM335" s="698"/>
      <c r="AN335" s="698"/>
      <c r="AO335" s="698"/>
      <c r="AP335" s="698" t="s">
        <v>571</v>
      </c>
      <c r="AQ335" s="698"/>
      <c r="AR335" s="238" t="s">
        <v>111</v>
      </c>
      <c r="AS335" s="7" t="s">
        <v>112</v>
      </c>
    </row>
    <row r="336" spans="1:45" ht="60" x14ac:dyDescent="0.25">
      <c r="A336" s="687"/>
      <c r="B336" s="325"/>
      <c r="C336" s="539"/>
      <c r="D336" s="194"/>
      <c r="E336" s="551"/>
      <c r="F336" s="681"/>
      <c r="G336" s="539"/>
      <c r="H336" s="551"/>
      <c r="I336" s="513"/>
      <c r="J336" s="539"/>
      <c r="K336" s="539"/>
      <c r="L336" s="539"/>
      <c r="M336" s="539"/>
      <c r="N336" s="513"/>
      <c r="O336" s="513"/>
      <c r="P336" s="581"/>
      <c r="Q336" s="513"/>
      <c r="R336" s="581"/>
      <c r="S336" s="587"/>
      <c r="T336" s="243" t="s">
        <v>31</v>
      </c>
      <c r="U336" s="77" t="s">
        <v>101</v>
      </c>
      <c r="V336" s="194" t="s">
        <v>91</v>
      </c>
      <c r="W336" s="194" t="s">
        <v>92</v>
      </c>
      <c r="X336" s="194" t="s">
        <v>93</v>
      </c>
      <c r="Y336" s="194" t="s">
        <v>94</v>
      </c>
      <c r="Z336" s="136">
        <v>0.4</v>
      </c>
      <c r="AA336" s="194" t="s">
        <v>106</v>
      </c>
      <c r="AB336" s="194" t="s">
        <v>107</v>
      </c>
      <c r="AC336" s="194" t="s">
        <v>108</v>
      </c>
      <c r="AD336" s="136">
        <v>0.1008</v>
      </c>
      <c r="AE336" s="513"/>
      <c r="AF336" s="6">
        <v>0.8</v>
      </c>
      <c r="AG336" s="513"/>
      <c r="AH336" s="513"/>
      <c r="AI336" s="564"/>
      <c r="AJ336" s="5"/>
      <c r="AK336" s="698"/>
      <c r="AL336" s="698"/>
      <c r="AM336" s="698"/>
      <c r="AN336" s="698"/>
      <c r="AO336" s="698"/>
      <c r="AP336" s="539"/>
      <c r="AQ336" s="539"/>
      <c r="AR336" s="77"/>
      <c r="AS336" s="8"/>
    </row>
    <row r="337" spans="1:45" ht="75" x14ac:dyDescent="0.25">
      <c r="A337" s="687"/>
      <c r="B337" s="325"/>
      <c r="C337" s="539"/>
      <c r="D337" s="194"/>
      <c r="E337" s="551"/>
      <c r="F337" s="681"/>
      <c r="G337" s="539"/>
      <c r="H337" s="551"/>
      <c r="I337" s="513"/>
      <c r="J337" s="539"/>
      <c r="K337" s="539"/>
      <c r="L337" s="539"/>
      <c r="M337" s="539"/>
      <c r="N337" s="513"/>
      <c r="O337" s="513"/>
      <c r="P337" s="581"/>
      <c r="Q337" s="513"/>
      <c r="R337" s="581"/>
      <c r="S337" s="587"/>
      <c r="T337" s="243" t="s">
        <v>32</v>
      </c>
      <c r="U337" s="77" t="s">
        <v>573</v>
      </c>
      <c r="V337" s="194" t="s">
        <v>92</v>
      </c>
      <c r="W337" s="194" t="s">
        <v>91</v>
      </c>
      <c r="X337" s="194" t="s">
        <v>102</v>
      </c>
      <c r="Y337" s="194" t="s">
        <v>94</v>
      </c>
      <c r="Z337" s="136">
        <v>0.25</v>
      </c>
      <c r="AA337" s="194" t="s">
        <v>106</v>
      </c>
      <c r="AB337" s="194" t="s">
        <v>107</v>
      </c>
      <c r="AC337" s="194" t="s">
        <v>108</v>
      </c>
      <c r="AD337" s="136">
        <v>0.1008</v>
      </c>
      <c r="AE337" s="513"/>
      <c r="AF337" s="6">
        <v>0.60000000000000009</v>
      </c>
      <c r="AG337" s="513"/>
      <c r="AH337" s="513"/>
      <c r="AI337" s="564"/>
      <c r="AJ337" s="5"/>
      <c r="AK337" s="698"/>
      <c r="AL337" s="698"/>
      <c r="AM337" s="698"/>
      <c r="AN337" s="698"/>
      <c r="AO337" s="698"/>
      <c r="AP337" s="539"/>
      <c r="AQ337" s="539"/>
      <c r="AR337" s="77"/>
      <c r="AS337" s="8"/>
    </row>
    <row r="338" spans="1:45" ht="60.75" thickBot="1" x14ac:dyDescent="0.3">
      <c r="A338" s="688"/>
      <c r="B338" s="326"/>
      <c r="C338" s="530"/>
      <c r="D338" s="212"/>
      <c r="E338" s="604"/>
      <c r="F338" s="682"/>
      <c r="G338" s="530"/>
      <c r="H338" s="604"/>
      <c r="I338" s="584"/>
      <c r="J338" s="530"/>
      <c r="K338" s="530"/>
      <c r="L338" s="530"/>
      <c r="M338" s="530"/>
      <c r="N338" s="584"/>
      <c r="O338" s="584"/>
      <c r="P338" s="586"/>
      <c r="Q338" s="584"/>
      <c r="R338" s="586"/>
      <c r="S338" s="588"/>
      <c r="T338" s="246" t="s">
        <v>33</v>
      </c>
      <c r="U338" s="78" t="s">
        <v>574</v>
      </c>
      <c r="V338" s="212" t="s">
        <v>92</v>
      </c>
      <c r="W338" s="212" t="s">
        <v>91</v>
      </c>
      <c r="X338" s="212" t="s">
        <v>102</v>
      </c>
      <c r="Y338" s="212" t="s">
        <v>94</v>
      </c>
      <c r="Z338" s="147">
        <v>0.25</v>
      </c>
      <c r="AA338" s="212" t="s">
        <v>106</v>
      </c>
      <c r="AB338" s="212" t="s">
        <v>107</v>
      </c>
      <c r="AC338" s="147" t="s">
        <v>108</v>
      </c>
      <c r="AD338" s="147">
        <v>0.1008</v>
      </c>
      <c r="AE338" s="584"/>
      <c r="AF338" s="62">
        <v>0.45000000000000007</v>
      </c>
      <c r="AG338" s="584"/>
      <c r="AH338" s="584"/>
      <c r="AI338" s="643"/>
      <c r="AJ338" s="16"/>
      <c r="AK338" s="699"/>
      <c r="AL338" s="699"/>
      <c r="AM338" s="699"/>
      <c r="AN338" s="699"/>
      <c r="AO338" s="699"/>
      <c r="AP338" s="530"/>
      <c r="AQ338" s="530"/>
      <c r="AR338" s="78"/>
      <c r="AS338" s="18"/>
    </row>
    <row r="339" spans="1:45" ht="75" x14ac:dyDescent="0.25">
      <c r="A339" s="686">
        <v>2</v>
      </c>
      <c r="B339" s="327"/>
      <c r="C339" s="538" t="s">
        <v>72</v>
      </c>
      <c r="D339" s="217"/>
      <c r="E339" s="550" t="s">
        <v>157</v>
      </c>
      <c r="F339" s="578" t="s">
        <v>45</v>
      </c>
      <c r="G339" s="538" t="s">
        <v>494</v>
      </c>
      <c r="H339" s="592" t="s">
        <v>45</v>
      </c>
      <c r="I339" s="512" t="s">
        <v>84</v>
      </c>
      <c r="J339" s="538" t="s">
        <v>113</v>
      </c>
      <c r="K339" s="538" t="s">
        <v>114</v>
      </c>
      <c r="L339" s="538" t="s">
        <v>115</v>
      </c>
      <c r="M339" s="538" t="s">
        <v>88</v>
      </c>
      <c r="N339" s="512">
        <v>36</v>
      </c>
      <c r="O339" s="512" t="s">
        <v>55</v>
      </c>
      <c r="P339" s="580">
        <v>0.6</v>
      </c>
      <c r="Q339" s="512" t="s">
        <v>60</v>
      </c>
      <c r="R339" s="580">
        <v>0.6</v>
      </c>
      <c r="S339" s="589" t="s">
        <v>60</v>
      </c>
      <c r="T339" s="242" t="s">
        <v>29</v>
      </c>
      <c r="U339" s="79" t="s">
        <v>116</v>
      </c>
      <c r="V339" s="217" t="s">
        <v>91</v>
      </c>
      <c r="W339" s="217" t="s">
        <v>92</v>
      </c>
      <c r="X339" s="217" t="s">
        <v>93</v>
      </c>
      <c r="Y339" s="217" t="s">
        <v>94</v>
      </c>
      <c r="Z339" s="139">
        <v>0.4</v>
      </c>
      <c r="AA339" s="217" t="s">
        <v>117</v>
      </c>
      <c r="AB339" s="217" t="s">
        <v>107</v>
      </c>
      <c r="AC339" s="217" t="s">
        <v>118</v>
      </c>
      <c r="AD339" s="139">
        <v>0.36</v>
      </c>
      <c r="AE339" s="512" t="s">
        <v>56</v>
      </c>
      <c r="AF339" s="72">
        <v>0.6</v>
      </c>
      <c r="AG339" s="512" t="s">
        <v>60</v>
      </c>
      <c r="AH339" s="512" t="s">
        <v>60</v>
      </c>
      <c r="AI339" s="563" t="s">
        <v>80</v>
      </c>
      <c r="AJ339" s="2" t="s">
        <v>29</v>
      </c>
      <c r="AK339" s="700" t="s">
        <v>575</v>
      </c>
      <c r="AL339" s="700"/>
      <c r="AM339" s="700"/>
      <c r="AN339" s="700"/>
      <c r="AO339" s="700"/>
      <c r="AP339" s="700" t="s">
        <v>119</v>
      </c>
      <c r="AQ339" s="700"/>
      <c r="AR339" s="40" t="s">
        <v>120</v>
      </c>
      <c r="AS339" s="63">
        <v>44560</v>
      </c>
    </row>
    <row r="340" spans="1:45" ht="90" x14ac:dyDescent="0.25">
      <c r="A340" s="687"/>
      <c r="B340" s="325"/>
      <c r="C340" s="539"/>
      <c r="D340" s="194"/>
      <c r="E340" s="551"/>
      <c r="F340" s="681"/>
      <c r="G340" s="539"/>
      <c r="H340" s="551"/>
      <c r="I340" s="513"/>
      <c r="J340" s="539"/>
      <c r="K340" s="539"/>
      <c r="L340" s="539"/>
      <c r="M340" s="539"/>
      <c r="N340" s="513"/>
      <c r="O340" s="513"/>
      <c r="P340" s="581"/>
      <c r="Q340" s="513"/>
      <c r="R340" s="581"/>
      <c r="S340" s="587"/>
      <c r="T340" s="243" t="s">
        <v>30</v>
      </c>
      <c r="U340" s="77" t="s">
        <v>576</v>
      </c>
      <c r="V340" s="194" t="s">
        <v>91</v>
      </c>
      <c r="W340" s="194" t="s">
        <v>92</v>
      </c>
      <c r="X340" s="194" t="s">
        <v>93</v>
      </c>
      <c r="Y340" s="194" t="s">
        <v>94</v>
      </c>
      <c r="Z340" s="137">
        <v>0.4</v>
      </c>
      <c r="AA340" s="194" t="s">
        <v>117</v>
      </c>
      <c r="AB340" s="194" t="s">
        <v>107</v>
      </c>
      <c r="AC340" s="194" t="s">
        <v>118</v>
      </c>
      <c r="AD340" s="137">
        <v>0.216</v>
      </c>
      <c r="AE340" s="513"/>
      <c r="AF340" s="71">
        <v>0.6</v>
      </c>
      <c r="AG340" s="513"/>
      <c r="AH340" s="513"/>
      <c r="AI340" s="564"/>
      <c r="AJ340" s="5"/>
      <c r="AK340" s="698"/>
      <c r="AL340" s="698"/>
      <c r="AM340" s="698"/>
      <c r="AN340" s="698"/>
      <c r="AO340" s="698"/>
      <c r="AP340" s="539"/>
      <c r="AQ340" s="539"/>
      <c r="AR340" s="77"/>
      <c r="AS340" s="8"/>
    </row>
    <row r="341" spans="1:45" ht="75" x14ac:dyDescent="0.25">
      <c r="A341" s="687"/>
      <c r="B341" s="325"/>
      <c r="C341" s="539"/>
      <c r="D341" s="194"/>
      <c r="E341" s="551"/>
      <c r="F341" s="681"/>
      <c r="G341" s="539"/>
      <c r="H341" s="551"/>
      <c r="I341" s="513"/>
      <c r="J341" s="539"/>
      <c r="K341" s="539"/>
      <c r="L341" s="539"/>
      <c r="M341" s="539"/>
      <c r="N341" s="513"/>
      <c r="O341" s="513"/>
      <c r="P341" s="581"/>
      <c r="Q341" s="513"/>
      <c r="R341" s="581"/>
      <c r="S341" s="587"/>
      <c r="T341" s="243" t="s">
        <v>31</v>
      </c>
      <c r="U341" s="77" t="s">
        <v>577</v>
      </c>
      <c r="V341" s="194" t="s">
        <v>92</v>
      </c>
      <c r="W341" s="194" t="s">
        <v>91</v>
      </c>
      <c r="X341" s="194" t="s">
        <v>102</v>
      </c>
      <c r="Y341" s="194" t="s">
        <v>94</v>
      </c>
      <c r="Z341" s="137">
        <v>0.25</v>
      </c>
      <c r="AA341" s="194" t="s">
        <v>117</v>
      </c>
      <c r="AB341" s="194" t="s">
        <v>107</v>
      </c>
      <c r="AC341" s="194" t="s">
        <v>118</v>
      </c>
      <c r="AD341" s="137">
        <v>0.216</v>
      </c>
      <c r="AE341" s="513"/>
      <c r="AF341" s="71">
        <v>0.44999999999999996</v>
      </c>
      <c r="AG341" s="513"/>
      <c r="AH341" s="513"/>
      <c r="AI341" s="564"/>
      <c r="AJ341" s="5"/>
      <c r="AK341" s="698"/>
      <c r="AL341" s="698"/>
      <c r="AM341" s="698"/>
      <c r="AN341" s="698"/>
      <c r="AO341" s="698"/>
      <c r="AP341" s="539"/>
      <c r="AQ341" s="539"/>
      <c r="AR341" s="77"/>
      <c r="AS341" s="8"/>
    </row>
    <row r="342" spans="1:45" x14ac:dyDescent="0.25">
      <c r="A342" s="687"/>
      <c r="B342" s="325"/>
      <c r="C342" s="539"/>
      <c r="D342" s="194"/>
      <c r="E342" s="551"/>
      <c r="F342" s="681"/>
      <c r="G342" s="539"/>
      <c r="H342" s="551"/>
      <c r="I342" s="513"/>
      <c r="J342" s="539"/>
      <c r="K342" s="539"/>
      <c r="L342" s="539"/>
      <c r="M342" s="539"/>
      <c r="N342" s="513"/>
      <c r="O342" s="513"/>
      <c r="P342" s="581"/>
      <c r="Q342" s="513"/>
      <c r="R342" s="581"/>
      <c r="S342" s="587"/>
      <c r="T342" s="243" t="s">
        <v>32</v>
      </c>
      <c r="U342" s="77">
        <v>0</v>
      </c>
      <c r="V342" s="194" t="s">
        <v>92</v>
      </c>
      <c r="W342" s="194" t="s">
        <v>92</v>
      </c>
      <c r="X342" s="194">
        <v>0</v>
      </c>
      <c r="Y342" s="194">
        <v>0</v>
      </c>
      <c r="Z342" s="137">
        <v>0</v>
      </c>
      <c r="AA342" s="194">
        <v>0</v>
      </c>
      <c r="AB342" s="194">
        <v>0</v>
      </c>
      <c r="AC342" s="194">
        <v>0</v>
      </c>
      <c r="AD342" s="137">
        <v>0.216</v>
      </c>
      <c r="AE342" s="513"/>
      <c r="AF342" s="71">
        <v>0.44999999999999996</v>
      </c>
      <c r="AG342" s="513"/>
      <c r="AH342" s="513"/>
      <c r="AI342" s="564"/>
      <c r="AJ342" s="5"/>
      <c r="AK342" s="698"/>
      <c r="AL342" s="698"/>
      <c r="AM342" s="698"/>
      <c r="AN342" s="698"/>
      <c r="AO342" s="698"/>
      <c r="AP342" s="539"/>
      <c r="AQ342" s="539"/>
      <c r="AR342" s="77"/>
      <c r="AS342" s="8"/>
    </row>
    <row r="343" spans="1:45" ht="15.75" thickBot="1" x14ac:dyDescent="0.3">
      <c r="A343" s="695"/>
      <c r="B343" s="328"/>
      <c r="C343" s="540"/>
      <c r="D343" s="218"/>
      <c r="E343" s="552"/>
      <c r="F343" s="696"/>
      <c r="G343" s="540"/>
      <c r="H343" s="552"/>
      <c r="I343" s="514"/>
      <c r="J343" s="540"/>
      <c r="K343" s="540"/>
      <c r="L343" s="540"/>
      <c r="M343" s="540"/>
      <c r="N343" s="514"/>
      <c r="O343" s="514"/>
      <c r="P343" s="582"/>
      <c r="Q343" s="514"/>
      <c r="R343" s="582"/>
      <c r="S343" s="590"/>
      <c r="T343" s="244" t="s">
        <v>33</v>
      </c>
      <c r="U343" s="80">
        <v>0</v>
      </c>
      <c r="V343" s="218" t="s">
        <v>92</v>
      </c>
      <c r="W343" s="218" t="s">
        <v>92</v>
      </c>
      <c r="X343" s="218">
        <v>0</v>
      </c>
      <c r="Y343" s="218">
        <v>0</v>
      </c>
      <c r="Z343" s="140">
        <v>0</v>
      </c>
      <c r="AA343" s="218">
        <v>0</v>
      </c>
      <c r="AB343" s="218">
        <v>0</v>
      </c>
      <c r="AC343" s="218">
        <v>0</v>
      </c>
      <c r="AD343" s="140">
        <v>0.216</v>
      </c>
      <c r="AE343" s="514"/>
      <c r="AF343" s="73">
        <v>0.44999999999999996</v>
      </c>
      <c r="AG343" s="514"/>
      <c r="AH343" s="514"/>
      <c r="AI343" s="565"/>
      <c r="AJ343" s="9"/>
      <c r="AK343" s="701"/>
      <c r="AL343" s="701"/>
      <c r="AM343" s="701"/>
      <c r="AN343" s="701"/>
      <c r="AO343" s="701"/>
      <c r="AP343" s="540"/>
      <c r="AQ343" s="540"/>
      <c r="AR343" s="80"/>
      <c r="AS343" s="11"/>
    </row>
    <row r="344" spans="1:45" ht="60" x14ac:dyDescent="0.25">
      <c r="A344" s="702">
        <v>3</v>
      </c>
      <c r="B344" s="324"/>
      <c r="C344" s="531" t="s">
        <v>73</v>
      </c>
      <c r="D344" s="219"/>
      <c r="E344" s="603" t="s">
        <v>157</v>
      </c>
      <c r="F344" s="575" t="s">
        <v>45</v>
      </c>
      <c r="G344" s="531" t="s">
        <v>494</v>
      </c>
      <c r="H344" s="595" t="s">
        <v>45</v>
      </c>
      <c r="I344" s="543" t="s">
        <v>84</v>
      </c>
      <c r="J344" s="531" t="s">
        <v>121</v>
      </c>
      <c r="K344" s="531" t="s">
        <v>122</v>
      </c>
      <c r="L344" s="531" t="s">
        <v>123</v>
      </c>
      <c r="M344" s="531" t="s">
        <v>88</v>
      </c>
      <c r="N344" s="543">
        <v>1</v>
      </c>
      <c r="O344" s="543" t="s">
        <v>57</v>
      </c>
      <c r="P344" s="585">
        <v>0.2</v>
      </c>
      <c r="Q344" s="543" t="s">
        <v>97</v>
      </c>
      <c r="R344" s="585">
        <v>0.8</v>
      </c>
      <c r="S344" s="523" t="s">
        <v>98</v>
      </c>
      <c r="T344" s="245" t="s">
        <v>29</v>
      </c>
      <c r="U344" s="237" t="s">
        <v>124</v>
      </c>
      <c r="V344" s="219" t="s">
        <v>91</v>
      </c>
      <c r="W344" s="219" t="s">
        <v>92</v>
      </c>
      <c r="X344" s="219" t="s">
        <v>93</v>
      </c>
      <c r="Y344" s="219" t="s">
        <v>94</v>
      </c>
      <c r="Z344" s="141">
        <v>0.4</v>
      </c>
      <c r="AA344" s="219" t="s">
        <v>106</v>
      </c>
      <c r="AB344" s="219" t="s">
        <v>107</v>
      </c>
      <c r="AC344" s="219" t="s">
        <v>108</v>
      </c>
      <c r="AD344" s="141">
        <v>0.12</v>
      </c>
      <c r="AE344" s="543" t="s">
        <v>57</v>
      </c>
      <c r="AF344" s="13">
        <v>0.8</v>
      </c>
      <c r="AG344" s="543" t="s">
        <v>97</v>
      </c>
      <c r="AH344" s="543" t="s">
        <v>98</v>
      </c>
      <c r="AI344" s="546" t="s">
        <v>80</v>
      </c>
      <c r="AJ344" s="12" t="s">
        <v>29</v>
      </c>
      <c r="AK344" s="703" t="s">
        <v>578</v>
      </c>
      <c r="AL344" s="703"/>
      <c r="AM344" s="703"/>
      <c r="AN344" s="703"/>
      <c r="AO344" s="703"/>
      <c r="AP344" s="531" t="s">
        <v>571</v>
      </c>
      <c r="AQ344" s="531"/>
      <c r="AR344" s="36" t="s">
        <v>125</v>
      </c>
      <c r="AS344" s="19" t="s">
        <v>126</v>
      </c>
    </row>
    <row r="345" spans="1:45" ht="75" x14ac:dyDescent="0.25">
      <c r="A345" s="687"/>
      <c r="B345" s="325"/>
      <c r="C345" s="539"/>
      <c r="D345" s="194"/>
      <c r="E345" s="551"/>
      <c r="F345" s="681"/>
      <c r="G345" s="539"/>
      <c r="H345" s="551"/>
      <c r="I345" s="513"/>
      <c r="J345" s="539"/>
      <c r="K345" s="539"/>
      <c r="L345" s="539"/>
      <c r="M345" s="539"/>
      <c r="N345" s="513"/>
      <c r="O345" s="513"/>
      <c r="P345" s="581"/>
      <c r="Q345" s="513"/>
      <c r="R345" s="581"/>
      <c r="S345" s="587"/>
      <c r="T345" s="243" t="s">
        <v>30</v>
      </c>
      <c r="U345" s="77" t="s">
        <v>127</v>
      </c>
      <c r="V345" s="194" t="s">
        <v>91</v>
      </c>
      <c r="W345" s="194" t="s">
        <v>92</v>
      </c>
      <c r="X345" s="194" t="s">
        <v>93</v>
      </c>
      <c r="Y345" s="194" t="s">
        <v>94</v>
      </c>
      <c r="Z345" s="137">
        <v>0.4</v>
      </c>
      <c r="AA345" s="194" t="s">
        <v>106</v>
      </c>
      <c r="AB345" s="194" t="s">
        <v>107</v>
      </c>
      <c r="AC345" s="194" t="s">
        <v>108</v>
      </c>
      <c r="AD345" s="137">
        <v>7.1999999999999995E-2</v>
      </c>
      <c r="AE345" s="513"/>
      <c r="AF345" s="71">
        <v>0.8</v>
      </c>
      <c r="AG345" s="513"/>
      <c r="AH345" s="513"/>
      <c r="AI345" s="564"/>
      <c r="AJ345" s="5"/>
      <c r="AK345" s="698"/>
      <c r="AL345" s="698"/>
      <c r="AM345" s="698"/>
      <c r="AN345" s="698"/>
      <c r="AO345" s="698"/>
      <c r="AP345" s="539"/>
      <c r="AQ345" s="539"/>
      <c r="AR345" s="77"/>
      <c r="AS345" s="8"/>
    </row>
    <row r="346" spans="1:45" ht="60" x14ac:dyDescent="0.25">
      <c r="A346" s="687"/>
      <c r="B346" s="325"/>
      <c r="C346" s="539"/>
      <c r="D346" s="194"/>
      <c r="E346" s="551"/>
      <c r="F346" s="681"/>
      <c r="G346" s="539"/>
      <c r="H346" s="551"/>
      <c r="I346" s="513"/>
      <c r="J346" s="539"/>
      <c r="K346" s="539"/>
      <c r="L346" s="539"/>
      <c r="M346" s="539"/>
      <c r="N346" s="513"/>
      <c r="O346" s="513"/>
      <c r="P346" s="581"/>
      <c r="Q346" s="513"/>
      <c r="R346" s="581"/>
      <c r="S346" s="587"/>
      <c r="T346" s="243" t="s">
        <v>31</v>
      </c>
      <c r="U346" s="77" t="s">
        <v>579</v>
      </c>
      <c r="V346" s="194" t="s">
        <v>91</v>
      </c>
      <c r="W346" s="194" t="s">
        <v>92</v>
      </c>
      <c r="X346" s="194" t="s">
        <v>95</v>
      </c>
      <c r="Y346" s="194" t="s">
        <v>94</v>
      </c>
      <c r="Z346" s="137">
        <v>0.3</v>
      </c>
      <c r="AA346" s="194" t="s">
        <v>106</v>
      </c>
      <c r="AB346" s="194" t="s">
        <v>107</v>
      </c>
      <c r="AC346" s="194" t="s">
        <v>108</v>
      </c>
      <c r="AD346" s="137">
        <v>5.04E-2</v>
      </c>
      <c r="AE346" s="513"/>
      <c r="AF346" s="71">
        <v>0.8</v>
      </c>
      <c r="AG346" s="513"/>
      <c r="AH346" s="513"/>
      <c r="AI346" s="564"/>
      <c r="AJ346" s="5"/>
      <c r="AK346" s="698"/>
      <c r="AL346" s="698"/>
      <c r="AM346" s="698"/>
      <c r="AN346" s="698"/>
      <c r="AO346" s="698"/>
      <c r="AP346" s="539"/>
      <c r="AQ346" s="539"/>
      <c r="AR346" s="77"/>
      <c r="AS346" s="8"/>
    </row>
    <row r="347" spans="1:45" x14ac:dyDescent="0.25">
      <c r="A347" s="687"/>
      <c r="B347" s="325"/>
      <c r="C347" s="539"/>
      <c r="D347" s="194"/>
      <c r="E347" s="551"/>
      <c r="F347" s="681"/>
      <c r="G347" s="539"/>
      <c r="H347" s="551"/>
      <c r="I347" s="513"/>
      <c r="J347" s="539"/>
      <c r="K347" s="539"/>
      <c r="L347" s="539"/>
      <c r="M347" s="539"/>
      <c r="N347" s="513"/>
      <c r="O347" s="513"/>
      <c r="P347" s="581"/>
      <c r="Q347" s="513"/>
      <c r="R347" s="581"/>
      <c r="S347" s="587"/>
      <c r="T347" s="243" t="s">
        <v>32</v>
      </c>
      <c r="U347" s="77">
        <v>0</v>
      </c>
      <c r="V347" s="194" t="s">
        <v>92</v>
      </c>
      <c r="W347" s="194" t="s">
        <v>92</v>
      </c>
      <c r="X347" s="194">
        <v>0</v>
      </c>
      <c r="Y347" s="194">
        <v>0</v>
      </c>
      <c r="Z347" s="137">
        <v>0</v>
      </c>
      <c r="AA347" s="194">
        <v>0</v>
      </c>
      <c r="AB347" s="194">
        <v>0</v>
      </c>
      <c r="AC347" s="194">
        <v>0</v>
      </c>
      <c r="AD347" s="137">
        <v>5.04E-2</v>
      </c>
      <c r="AE347" s="513"/>
      <c r="AF347" s="71">
        <v>0.8</v>
      </c>
      <c r="AG347" s="513"/>
      <c r="AH347" s="513"/>
      <c r="AI347" s="564"/>
      <c r="AJ347" s="5"/>
      <c r="AK347" s="698"/>
      <c r="AL347" s="698"/>
      <c r="AM347" s="698"/>
      <c r="AN347" s="698"/>
      <c r="AO347" s="698"/>
      <c r="AP347" s="539"/>
      <c r="AQ347" s="539"/>
      <c r="AR347" s="77"/>
      <c r="AS347" s="8"/>
    </row>
    <row r="348" spans="1:45" x14ac:dyDescent="0.25">
      <c r="A348" s="688"/>
      <c r="B348" s="326"/>
      <c r="C348" s="530"/>
      <c r="D348" s="212"/>
      <c r="E348" s="604"/>
      <c r="F348" s="682"/>
      <c r="G348" s="530"/>
      <c r="H348" s="604"/>
      <c r="I348" s="584"/>
      <c r="J348" s="530"/>
      <c r="K348" s="530"/>
      <c r="L348" s="530"/>
      <c r="M348" s="530"/>
      <c r="N348" s="584"/>
      <c r="O348" s="584"/>
      <c r="P348" s="586"/>
      <c r="Q348" s="584"/>
      <c r="R348" s="586"/>
      <c r="S348" s="588"/>
      <c r="T348" s="246" t="s">
        <v>33</v>
      </c>
      <c r="U348" s="78">
        <v>0</v>
      </c>
      <c r="V348" s="212" t="s">
        <v>92</v>
      </c>
      <c r="W348" s="212" t="s">
        <v>92</v>
      </c>
      <c r="X348" s="212">
        <v>0</v>
      </c>
      <c r="Y348" s="212">
        <v>0</v>
      </c>
      <c r="Z348" s="138">
        <v>0</v>
      </c>
      <c r="AA348" s="212">
        <v>0</v>
      </c>
      <c r="AB348" s="212">
        <v>0</v>
      </c>
      <c r="AC348" s="212">
        <v>0</v>
      </c>
      <c r="AD348" s="138">
        <v>5.04E-2</v>
      </c>
      <c r="AE348" s="584"/>
      <c r="AF348" s="17">
        <v>0.8</v>
      </c>
      <c r="AG348" s="584"/>
      <c r="AH348" s="584"/>
      <c r="AI348" s="643"/>
      <c r="AJ348" s="16"/>
      <c r="AK348" s="699"/>
      <c r="AL348" s="699"/>
      <c r="AM348" s="699"/>
      <c r="AN348" s="699"/>
      <c r="AO348" s="699"/>
      <c r="AP348" s="530"/>
      <c r="AQ348" s="530"/>
      <c r="AR348" s="78"/>
      <c r="AS348" s="18"/>
    </row>
    <row r="349" spans="1:45" ht="75" x14ac:dyDescent="0.25">
      <c r="A349" s="702">
        <v>4</v>
      </c>
      <c r="B349" s="324"/>
      <c r="C349" s="531" t="s">
        <v>74</v>
      </c>
      <c r="D349" s="219"/>
      <c r="E349" s="603" t="s">
        <v>157</v>
      </c>
      <c r="F349" s="575" t="s">
        <v>45</v>
      </c>
      <c r="G349" s="531" t="s">
        <v>494</v>
      </c>
      <c r="H349" s="595" t="s">
        <v>45</v>
      </c>
      <c r="I349" s="543" t="s">
        <v>84</v>
      </c>
      <c r="J349" s="531" t="s">
        <v>85</v>
      </c>
      <c r="K349" s="531" t="s">
        <v>86</v>
      </c>
      <c r="L349" s="531" t="s">
        <v>87</v>
      </c>
      <c r="M349" s="531" t="s">
        <v>88</v>
      </c>
      <c r="N349" s="543">
        <v>99</v>
      </c>
      <c r="O349" s="543" t="s">
        <v>55</v>
      </c>
      <c r="P349" s="585">
        <v>0.6</v>
      </c>
      <c r="Q349" s="543" t="s">
        <v>62</v>
      </c>
      <c r="R349" s="585">
        <v>1</v>
      </c>
      <c r="S349" s="523" t="s">
        <v>89</v>
      </c>
      <c r="T349" s="245" t="s">
        <v>29</v>
      </c>
      <c r="U349" s="237" t="s">
        <v>580</v>
      </c>
      <c r="V349" s="219" t="s">
        <v>91</v>
      </c>
      <c r="W349" s="219" t="s">
        <v>92</v>
      </c>
      <c r="X349" s="219" t="s">
        <v>93</v>
      </c>
      <c r="Y349" s="219" t="s">
        <v>94</v>
      </c>
      <c r="Z349" s="141">
        <v>0.4</v>
      </c>
      <c r="AA349" s="219" t="s">
        <v>106</v>
      </c>
      <c r="AB349" s="219" t="s">
        <v>107</v>
      </c>
      <c r="AC349" s="219" t="s">
        <v>108</v>
      </c>
      <c r="AD349" s="141">
        <v>0.36</v>
      </c>
      <c r="AE349" s="543" t="s">
        <v>57</v>
      </c>
      <c r="AF349" s="13">
        <v>1</v>
      </c>
      <c r="AG349" s="543" t="s">
        <v>62</v>
      </c>
      <c r="AH349" s="543" t="s">
        <v>89</v>
      </c>
      <c r="AI349" s="546" t="s">
        <v>80</v>
      </c>
      <c r="AJ349" s="12" t="s">
        <v>29</v>
      </c>
      <c r="AK349" s="703" t="s">
        <v>81</v>
      </c>
      <c r="AL349" s="703"/>
      <c r="AM349" s="703"/>
      <c r="AN349" s="703"/>
      <c r="AO349" s="703"/>
      <c r="AP349" s="531" t="s">
        <v>581</v>
      </c>
      <c r="AQ349" s="531"/>
      <c r="AR349" s="237" t="s">
        <v>82</v>
      </c>
      <c r="AS349" s="19" t="s">
        <v>83</v>
      </c>
    </row>
    <row r="350" spans="1:45" ht="90" x14ac:dyDescent="0.25">
      <c r="A350" s="687"/>
      <c r="B350" s="325"/>
      <c r="C350" s="539"/>
      <c r="D350" s="194"/>
      <c r="E350" s="551"/>
      <c r="F350" s="681"/>
      <c r="G350" s="539"/>
      <c r="H350" s="551"/>
      <c r="I350" s="513"/>
      <c r="J350" s="539"/>
      <c r="K350" s="539"/>
      <c r="L350" s="539"/>
      <c r="M350" s="539"/>
      <c r="N350" s="513"/>
      <c r="O350" s="513"/>
      <c r="P350" s="581"/>
      <c r="Q350" s="513"/>
      <c r="R350" s="581"/>
      <c r="S350" s="587"/>
      <c r="T350" s="243" t="s">
        <v>30</v>
      </c>
      <c r="U350" s="77" t="s">
        <v>582</v>
      </c>
      <c r="V350" s="194" t="s">
        <v>91</v>
      </c>
      <c r="W350" s="194" t="s">
        <v>92</v>
      </c>
      <c r="X350" s="194" t="s">
        <v>95</v>
      </c>
      <c r="Y350" s="194" t="s">
        <v>94</v>
      </c>
      <c r="Z350" s="137">
        <v>0.3</v>
      </c>
      <c r="AA350" s="194" t="s">
        <v>106</v>
      </c>
      <c r="AB350" s="194" t="s">
        <v>107</v>
      </c>
      <c r="AC350" s="194" t="s">
        <v>108</v>
      </c>
      <c r="AD350" s="137">
        <v>0.252</v>
      </c>
      <c r="AE350" s="513"/>
      <c r="AF350" s="71">
        <v>1</v>
      </c>
      <c r="AG350" s="513"/>
      <c r="AH350" s="513"/>
      <c r="AI350" s="564"/>
      <c r="AJ350" s="5"/>
      <c r="AK350" s="698"/>
      <c r="AL350" s="698"/>
      <c r="AM350" s="698"/>
      <c r="AN350" s="698"/>
      <c r="AO350" s="698"/>
      <c r="AP350" s="539"/>
      <c r="AQ350" s="539"/>
      <c r="AR350" s="77"/>
      <c r="AS350" s="8"/>
    </row>
    <row r="351" spans="1:45" ht="90" x14ac:dyDescent="0.25">
      <c r="A351" s="687"/>
      <c r="B351" s="325"/>
      <c r="C351" s="539"/>
      <c r="D351" s="194"/>
      <c r="E351" s="551"/>
      <c r="F351" s="681"/>
      <c r="G351" s="539"/>
      <c r="H351" s="551"/>
      <c r="I351" s="513"/>
      <c r="J351" s="539"/>
      <c r="K351" s="539"/>
      <c r="L351" s="539"/>
      <c r="M351" s="539"/>
      <c r="N351" s="513"/>
      <c r="O351" s="513"/>
      <c r="P351" s="581"/>
      <c r="Q351" s="513"/>
      <c r="R351" s="581"/>
      <c r="S351" s="587"/>
      <c r="T351" s="243" t="s">
        <v>31</v>
      </c>
      <c r="U351" s="77" t="s">
        <v>583</v>
      </c>
      <c r="V351" s="194" t="s">
        <v>91</v>
      </c>
      <c r="W351" s="194" t="s">
        <v>92</v>
      </c>
      <c r="X351" s="194" t="s">
        <v>93</v>
      </c>
      <c r="Y351" s="194" t="s">
        <v>94</v>
      </c>
      <c r="Z351" s="137">
        <v>0.4</v>
      </c>
      <c r="AA351" s="194" t="s">
        <v>106</v>
      </c>
      <c r="AB351" s="194" t="s">
        <v>107</v>
      </c>
      <c r="AC351" s="194" t="s">
        <v>108</v>
      </c>
      <c r="AD351" s="137">
        <v>0.1512</v>
      </c>
      <c r="AE351" s="513"/>
      <c r="AF351" s="71">
        <v>1</v>
      </c>
      <c r="AG351" s="513"/>
      <c r="AH351" s="513"/>
      <c r="AI351" s="564"/>
      <c r="AJ351" s="5"/>
      <c r="AK351" s="698"/>
      <c r="AL351" s="698"/>
      <c r="AM351" s="698"/>
      <c r="AN351" s="698"/>
      <c r="AO351" s="698"/>
      <c r="AP351" s="539"/>
      <c r="AQ351" s="539"/>
      <c r="AR351" s="77"/>
      <c r="AS351" s="8"/>
    </row>
    <row r="352" spans="1:45" x14ac:dyDescent="0.25">
      <c r="A352" s="687"/>
      <c r="B352" s="325"/>
      <c r="C352" s="539"/>
      <c r="D352" s="194"/>
      <c r="E352" s="551"/>
      <c r="F352" s="681"/>
      <c r="G352" s="539"/>
      <c r="H352" s="551"/>
      <c r="I352" s="513"/>
      <c r="J352" s="539"/>
      <c r="K352" s="539"/>
      <c r="L352" s="539"/>
      <c r="M352" s="539"/>
      <c r="N352" s="513"/>
      <c r="O352" s="513"/>
      <c r="P352" s="581"/>
      <c r="Q352" s="513"/>
      <c r="R352" s="581"/>
      <c r="S352" s="587"/>
      <c r="T352" s="243" t="s">
        <v>32</v>
      </c>
      <c r="U352" s="77">
        <v>0</v>
      </c>
      <c r="V352" s="194" t="s">
        <v>92</v>
      </c>
      <c r="W352" s="194" t="s">
        <v>92</v>
      </c>
      <c r="X352" s="194">
        <v>0</v>
      </c>
      <c r="Y352" s="194">
        <v>0</v>
      </c>
      <c r="Z352" s="137">
        <v>0</v>
      </c>
      <c r="AA352" s="194">
        <v>0</v>
      </c>
      <c r="AB352" s="194">
        <v>0</v>
      </c>
      <c r="AC352" s="194">
        <v>0</v>
      </c>
      <c r="AD352" s="137">
        <v>0.1512</v>
      </c>
      <c r="AE352" s="513"/>
      <c r="AF352" s="71">
        <v>1</v>
      </c>
      <c r="AG352" s="513"/>
      <c r="AH352" s="513"/>
      <c r="AI352" s="564"/>
      <c r="AJ352" s="5"/>
      <c r="AK352" s="698"/>
      <c r="AL352" s="698"/>
      <c r="AM352" s="698"/>
      <c r="AN352" s="698"/>
      <c r="AO352" s="698"/>
      <c r="AP352" s="539"/>
      <c r="AQ352" s="539"/>
      <c r="AR352" s="77"/>
      <c r="AS352" s="8"/>
    </row>
    <row r="353" spans="1:45" ht="15.75" thickBot="1" x14ac:dyDescent="0.3">
      <c r="A353" s="688"/>
      <c r="B353" s="326"/>
      <c r="C353" s="530"/>
      <c r="D353" s="212"/>
      <c r="E353" s="604"/>
      <c r="F353" s="682"/>
      <c r="G353" s="530"/>
      <c r="H353" s="604"/>
      <c r="I353" s="584"/>
      <c r="J353" s="530"/>
      <c r="K353" s="530"/>
      <c r="L353" s="530"/>
      <c r="M353" s="530"/>
      <c r="N353" s="584"/>
      <c r="O353" s="584"/>
      <c r="P353" s="586"/>
      <c r="Q353" s="584"/>
      <c r="R353" s="586"/>
      <c r="S353" s="588"/>
      <c r="T353" s="246" t="s">
        <v>33</v>
      </c>
      <c r="U353" s="78">
        <v>0</v>
      </c>
      <c r="V353" s="212" t="s">
        <v>92</v>
      </c>
      <c r="W353" s="212" t="s">
        <v>92</v>
      </c>
      <c r="X353" s="212">
        <v>0</v>
      </c>
      <c r="Y353" s="212">
        <v>0</v>
      </c>
      <c r="Z353" s="138">
        <v>0</v>
      </c>
      <c r="AA353" s="212">
        <v>0</v>
      </c>
      <c r="AB353" s="212">
        <v>0</v>
      </c>
      <c r="AC353" s="212">
        <v>0</v>
      </c>
      <c r="AD353" s="138">
        <v>0.1512</v>
      </c>
      <c r="AE353" s="584"/>
      <c r="AF353" s="17">
        <v>1</v>
      </c>
      <c r="AG353" s="584"/>
      <c r="AH353" s="584"/>
      <c r="AI353" s="643"/>
      <c r="AJ353" s="16"/>
      <c r="AK353" s="699"/>
      <c r="AL353" s="699"/>
      <c r="AM353" s="699"/>
      <c r="AN353" s="699"/>
      <c r="AO353" s="699"/>
      <c r="AP353" s="530"/>
      <c r="AQ353" s="530"/>
      <c r="AR353" s="78"/>
      <c r="AS353" s="18"/>
    </row>
    <row r="354" spans="1:45" ht="75" x14ac:dyDescent="0.25">
      <c r="A354" s="678">
        <v>5</v>
      </c>
      <c r="B354" s="329"/>
      <c r="C354" s="538" t="s">
        <v>158</v>
      </c>
      <c r="D354" s="217"/>
      <c r="E354" s="550" t="s">
        <v>157</v>
      </c>
      <c r="F354" s="578" t="s">
        <v>45</v>
      </c>
      <c r="G354" s="538" t="s">
        <v>494</v>
      </c>
      <c r="H354" s="592" t="s">
        <v>45</v>
      </c>
      <c r="I354" s="512" t="s">
        <v>90</v>
      </c>
      <c r="J354" s="538" t="s">
        <v>173</v>
      </c>
      <c r="K354" s="538" t="s">
        <v>174</v>
      </c>
      <c r="L354" s="538" t="s">
        <v>175</v>
      </c>
      <c r="M354" s="538" t="s">
        <v>88</v>
      </c>
      <c r="N354" s="512">
        <v>1140</v>
      </c>
      <c r="O354" s="512" t="s">
        <v>54</v>
      </c>
      <c r="P354" s="580">
        <v>0.8</v>
      </c>
      <c r="Q354" s="512" t="s">
        <v>62</v>
      </c>
      <c r="R354" s="580">
        <v>1</v>
      </c>
      <c r="S354" s="589" t="s">
        <v>89</v>
      </c>
      <c r="T354" s="242" t="s">
        <v>29</v>
      </c>
      <c r="U354" s="79" t="s">
        <v>176</v>
      </c>
      <c r="V354" s="217" t="s">
        <v>91</v>
      </c>
      <c r="W354" s="217" t="s">
        <v>92</v>
      </c>
      <c r="X354" s="217" t="s">
        <v>95</v>
      </c>
      <c r="Y354" s="217" t="s">
        <v>94</v>
      </c>
      <c r="Z354" s="139">
        <v>0.3</v>
      </c>
      <c r="AA354" s="217" t="s">
        <v>106</v>
      </c>
      <c r="AB354" s="217" t="s">
        <v>107</v>
      </c>
      <c r="AC354" s="217" t="s">
        <v>108</v>
      </c>
      <c r="AD354" s="139">
        <v>0.56000000000000005</v>
      </c>
      <c r="AE354" s="512" t="s">
        <v>57</v>
      </c>
      <c r="AF354" s="72">
        <v>1</v>
      </c>
      <c r="AG354" s="512" t="s">
        <v>62</v>
      </c>
      <c r="AH354" s="512" t="s">
        <v>89</v>
      </c>
      <c r="AI354" s="563" t="s">
        <v>80</v>
      </c>
      <c r="AJ354" s="2" t="s">
        <v>29</v>
      </c>
      <c r="AK354" s="700" t="s">
        <v>177</v>
      </c>
      <c r="AL354" s="700"/>
      <c r="AM354" s="700"/>
      <c r="AN354" s="700"/>
      <c r="AO354" s="700"/>
      <c r="AP354" s="700" t="s">
        <v>178</v>
      </c>
      <c r="AQ354" s="700"/>
      <c r="AR354" s="40">
        <v>44531</v>
      </c>
      <c r="AS354" s="4"/>
    </row>
    <row r="355" spans="1:45" ht="60" x14ac:dyDescent="0.25">
      <c r="A355" s="704"/>
      <c r="B355" s="330"/>
      <c r="C355" s="539"/>
      <c r="D355" s="194"/>
      <c r="E355" s="551"/>
      <c r="F355" s="681"/>
      <c r="G355" s="539"/>
      <c r="H355" s="551"/>
      <c r="I355" s="513"/>
      <c r="J355" s="539"/>
      <c r="K355" s="539"/>
      <c r="L355" s="539"/>
      <c r="M355" s="539"/>
      <c r="N355" s="513"/>
      <c r="O355" s="513"/>
      <c r="P355" s="581"/>
      <c r="Q355" s="513"/>
      <c r="R355" s="581"/>
      <c r="S355" s="587"/>
      <c r="T355" s="243" t="s">
        <v>30</v>
      </c>
      <c r="U355" s="77" t="s">
        <v>179</v>
      </c>
      <c r="V355" s="194" t="s">
        <v>91</v>
      </c>
      <c r="W355" s="194" t="s">
        <v>92</v>
      </c>
      <c r="X355" s="194" t="s">
        <v>95</v>
      </c>
      <c r="Y355" s="194" t="s">
        <v>94</v>
      </c>
      <c r="Z355" s="137">
        <v>0.3</v>
      </c>
      <c r="AA355" s="194" t="s">
        <v>106</v>
      </c>
      <c r="AB355" s="194" t="s">
        <v>107</v>
      </c>
      <c r="AC355" s="194" t="s">
        <v>108</v>
      </c>
      <c r="AD355" s="137">
        <v>0.39200000000000002</v>
      </c>
      <c r="AE355" s="513"/>
      <c r="AF355" s="71">
        <v>1</v>
      </c>
      <c r="AG355" s="513"/>
      <c r="AH355" s="513"/>
      <c r="AI355" s="564"/>
      <c r="AJ355" s="5"/>
      <c r="AK355" s="698"/>
      <c r="AL355" s="698"/>
      <c r="AM355" s="698"/>
      <c r="AN355" s="698"/>
      <c r="AO355" s="698"/>
      <c r="AP355" s="539"/>
      <c r="AQ355" s="539"/>
      <c r="AR355" s="77"/>
      <c r="AS355" s="8"/>
    </row>
    <row r="356" spans="1:45" ht="75" x14ac:dyDescent="0.25">
      <c r="A356" s="704"/>
      <c r="B356" s="330"/>
      <c r="C356" s="539"/>
      <c r="D356" s="194"/>
      <c r="E356" s="551"/>
      <c r="F356" s="681"/>
      <c r="G356" s="539"/>
      <c r="H356" s="551"/>
      <c r="I356" s="513"/>
      <c r="J356" s="539"/>
      <c r="K356" s="539"/>
      <c r="L356" s="539"/>
      <c r="M356" s="539"/>
      <c r="N356" s="513"/>
      <c r="O356" s="513"/>
      <c r="P356" s="581"/>
      <c r="Q356" s="513"/>
      <c r="R356" s="581"/>
      <c r="S356" s="587"/>
      <c r="T356" s="243" t="s">
        <v>31</v>
      </c>
      <c r="U356" s="77" t="s">
        <v>180</v>
      </c>
      <c r="V356" s="194" t="s">
        <v>91</v>
      </c>
      <c r="W356" s="194" t="s">
        <v>92</v>
      </c>
      <c r="X356" s="194" t="s">
        <v>93</v>
      </c>
      <c r="Y356" s="194" t="s">
        <v>94</v>
      </c>
      <c r="Z356" s="137">
        <v>0.4</v>
      </c>
      <c r="AA356" s="194" t="s">
        <v>106</v>
      </c>
      <c r="AB356" s="194" t="s">
        <v>107</v>
      </c>
      <c r="AC356" s="194" t="s">
        <v>108</v>
      </c>
      <c r="AD356" s="137">
        <v>0.23519999999999999</v>
      </c>
      <c r="AE356" s="513"/>
      <c r="AF356" s="71">
        <v>1</v>
      </c>
      <c r="AG356" s="513"/>
      <c r="AH356" s="513"/>
      <c r="AI356" s="564"/>
      <c r="AJ356" s="5"/>
      <c r="AK356" s="698"/>
      <c r="AL356" s="698"/>
      <c r="AM356" s="698"/>
      <c r="AN356" s="698"/>
      <c r="AO356" s="698"/>
      <c r="AP356" s="539"/>
      <c r="AQ356" s="539"/>
      <c r="AR356" s="77"/>
      <c r="AS356" s="8"/>
    </row>
    <row r="357" spans="1:45" ht="90" x14ac:dyDescent="0.25">
      <c r="A357" s="704"/>
      <c r="B357" s="330"/>
      <c r="C357" s="539"/>
      <c r="D357" s="194"/>
      <c r="E357" s="551"/>
      <c r="F357" s="681"/>
      <c r="G357" s="539"/>
      <c r="H357" s="551"/>
      <c r="I357" s="513"/>
      <c r="J357" s="539"/>
      <c r="K357" s="539"/>
      <c r="L357" s="539"/>
      <c r="M357" s="539"/>
      <c r="N357" s="513"/>
      <c r="O357" s="513"/>
      <c r="P357" s="581"/>
      <c r="Q357" s="513"/>
      <c r="R357" s="581"/>
      <c r="S357" s="587"/>
      <c r="T357" s="243" t="s">
        <v>32</v>
      </c>
      <c r="U357" s="77" t="s">
        <v>181</v>
      </c>
      <c r="V357" s="194" t="s">
        <v>91</v>
      </c>
      <c r="W357" s="194" t="s">
        <v>92</v>
      </c>
      <c r="X357" s="194" t="s">
        <v>93</v>
      </c>
      <c r="Y357" s="194" t="s">
        <v>94</v>
      </c>
      <c r="Z357" s="137">
        <v>0.4</v>
      </c>
      <c r="AA357" s="194" t="s">
        <v>106</v>
      </c>
      <c r="AB357" s="194" t="s">
        <v>107</v>
      </c>
      <c r="AC357" s="194" t="s">
        <v>108</v>
      </c>
      <c r="AD357" s="137">
        <v>0.14112</v>
      </c>
      <c r="AE357" s="513"/>
      <c r="AF357" s="71">
        <v>1</v>
      </c>
      <c r="AG357" s="513"/>
      <c r="AH357" s="513"/>
      <c r="AI357" s="564"/>
      <c r="AJ357" s="5"/>
      <c r="AK357" s="698"/>
      <c r="AL357" s="698"/>
      <c r="AM357" s="698"/>
      <c r="AN357" s="698"/>
      <c r="AO357" s="698"/>
      <c r="AP357" s="539"/>
      <c r="AQ357" s="539"/>
      <c r="AR357" s="77"/>
      <c r="AS357" s="8"/>
    </row>
    <row r="358" spans="1:45" ht="15.75" thickBot="1" x14ac:dyDescent="0.3">
      <c r="A358" s="705"/>
      <c r="B358" s="331"/>
      <c r="C358" s="540"/>
      <c r="D358" s="218"/>
      <c r="E358" s="552"/>
      <c r="F358" s="696"/>
      <c r="G358" s="540"/>
      <c r="H358" s="552"/>
      <c r="I358" s="514"/>
      <c r="J358" s="540"/>
      <c r="K358" s="540"/>
      <c r="L358" s="540"/>
      <c r="M358" s="540"/>
      <c r="N358" s="514"/>
      <c r="O358" s="514"/>
      <c r="P358" s="582"/>
      <c r="Q358" s="514"/>
      <c r="R358" s="582"/>
      <c r="S358" s="590"/>
      <c r="T358" s="244" t="s">
        <v>33</v>
      </c>
      <c r="U358" s="80">
        <v>0</v>
      </c>
      <c r="V358" s="218" t="s">
        <v>92</v>
      </c>
      <c r="W358" s="218" t="s">
        <v>92</v>
      </c>
      <c r="X358" s="218">
        <v>0</v>
      </c>
      <c r="Y358" s="218">
        <v>0</v>
      </c>
      <c r="Z358" s="140">
        <v>0</v>
      </c>
      <c r="AA358" s="218">
        <v>0</v>
      </c>
      <c r="AB358" s="218">
        <v>0</v>
      </c>
      <c r="AC358" s="218">
        <v>0</v>
      </c>
      <c r="AD358" s="140">
        <v>0.14112</v>
      </c>
      <c r="AE358" s="514"/>
      <c r="AF358" s="73">
        <v>1</v>
      </c>
      <c r="AG358" s="514"/>
      <c r="AH358" s="514"/>
      <c r="AI358" s="565"/>
      <c r="AJ358" s="9"/>
      <c r="AK358" s="701"/>
      <c r="AL358" s="701"/>
      <c r="AM358" s="701"/>
      <c r="AN358" s="701"/>
      <c r="AO358" s="701"/>
      <c r="AP358" s="540"/>
      <c r="AQ358" s="540"/>
      <c r="AR358" s="80"/>
      <c r="AS358" s="11"/>
    </row>
    <row r="359" spans="1:45" ht="135" x14ac:dyDescent="0.25">
      <c r="A359" s="702">
        <v>15</v>
      </c>
      <c r="B359" s="324"/>
      <c r="C359" s="531" t="s">
        <v>163</v>
      </c>
      <c r="D359" s="219"/>
      <c r="E359" s="603" t="s">
        <v>157</v>
      </c>
      <c r="F359" s="676" t="s">
        <v>249</v>
      </c>
      <c r="G359" s="531" t="s">
        <v>470</v>
      </c>
      <c r="H359" s="605" t="s">
        <v>562</v>
      </c>
      <c r="I359" s="543" t="s">
        <v>250</v>
      </c>
      <c r="J359" s="531" t="s">
        <v>251</v>
      </c>
      <c r="K359" s="531" t="s">
        <v>252</v>
      </c>
      <c r="L359" s="531" t="s">
        <v>253</v>
      </c>
      <c r="M359" s="531" t="s">
        <v>88</v>
      </c>
      <c r="N359" s="543">
        <v>926</v>
      </c>
      <c r="O359" s="543" t="s">
        <v>54</v>
      </c>
      <c r="P359" s="585">
        <v>0.8</v>
      </c>
      <c r="Q359" s="543" t="s">
        <v>62</v>
      </c>
      <c r="R359" s="585">
        <v>1</v>
      </c>
      <c r="S359" s="523" t="s">
        <v>89</v>
      </c>
      <c r="T359" s="245" t="s">
        <v>29</v>
      </c>
      <c r="U359" s="237" t="s">
        <v>254</v>
      </c>
      <c r="V359" s="219" t="s">
        <v>91</v>
      </c>
      <c r="W359" s="219" t="s">
        <v>92</v>
      </c>
      <c r="X359" s="219" t="s">
        <v>95</v>
      </c>
      <c r="Y359" s="219" t="s">
        <v>94</v>
      </c>
      <c r="Z359" s="143">
        <v>0.3</v>
      </c>
      <c r="AA359" s="219">
        <v>0</v>
      </c>
      <c r="AB359" s="219">
        <v>0</v>
      </c>
      <c r="AC359" s="219">
        <v>0</v>
      </c>
      <c r="AD359" s="143">
        <v>0.56000000000000005</v>
      </c>
      <c r="AE359" s="543" t="s">
        <v>55</v>
      </c>
      <c r="AF359" s="111">
        <v>1</v>
      </c>
      <c r="AG359" s="543" t="s">
        <v>62</v>
      </c>
      <c r="AH359" s="543" t="s">
        <v>89</v>
      </c>
      <c r="AI359" s="546" t="s">
        <v>80</v>
      </c>
      <c r="AJ359" s="119" t="s">
        <v>29</v>
      </c>
      <c r="AK359" s="642" t="s">
        <v>255</v>
      </c>
      <c r="AL359" s="642"/>
      <c r="AM359" s="642"/>
      <c r="AN359" s="642"/>
      <c r="AO359" s="642"/>
      <c r="AP359" s="642" t="s">
        <v>256</v>
      </c>
      <c r="AQ359" s="642"/>
      <c r="AR359" s="227" t="s">
        <v>585</v>
      </c>
      <c r="AS359" s="122" t="s">
        <v>239</v>
      </c>
    </row>
    <row r="360" spans="1:45" x14ac:dyDescent="0.25">
      <c r="A360" s="687"/>
      <c r="B360" s="325"/>
      <c r="C360" s="539"/>
      <c r="D360" s="194"/>
      <c r="E360" s="551"/>
      <c r="F360" s="645"/>
      <c r="G360" s="539"/>
      <c r="H360" s="606"/>
      <c r="I360" s="513"/>
      <c r="J360" s="539"/>
      <c r="K360" s="539"/>
      <c r="L360" s="539"/>
      <c r="M360" s="539"/>
      <c r="N360" s="513"/>
      <c r="O360" s="513"/>
      <c r="P360" s="581"/>
      <c r="Q360" s="513"/>
      <c r="R360" s="581"/>
      <c r="S360" s="587"/>
      <c r="T360" s="243" t="s">
        <v>30</v>
      </c>
      <c r="U360" s="77">
        <v>0</v>
      </c>
      <c r="V360" s="194" t="s">
        <v>92</v>
      </c>
      <c r="W360" s="194" t="s">
        <v>92</v>
      </c>
      <c r="X360" s="194">
        <v>0</v>
      </c>
      <c r="Y360" s="194">
        <v>0</v>
      </c>
      <c r="Z360" s="136">
        <v>0</v>
      </c>
      <c r="AA360" s="194">
        <v>0</v>
      </c>
      <c r="AB360" s="194">
        <v>0</v>
      </c>
      <c r="AC360" s="194">
        <v>0</v>
      </c>
      <c r="AD360" s="136">
        <v>0.56000000000000005</v>
      </c>
      <c r="AE360" s="513"/>
      <c r="AF360" s="6">
        <v>1</v>
      </c>
      <c r="AG360" s="513"/>
      <c r="AH360" s="513"/>
      <c r="AI360" s="564"/>
      <c r="AJ360" s="5"/>
      <c r="AK360" s="573"/>
      <c r="AL360" s="573"/>
      <c r="AM360" s="573"/>
      <c r="AN360" s="573"/>
      <c r="AO360" s="573"/>
      <c r="AP360" s="573"/>
      <c r="AQ360" s="573"/>
      <c r="AR360" s="238"/>
      <c r="AS360" s="7"/>
    </row>
    <row r="361" spans="1:45" x14ac:dyDescent="0.25">
      <c r="A361" s="687"/>
      <c r="B361" s="325"/>
      <c r="C361" s="539"/>
      <c r="D361" s="194"/>
      <c r="E361" s="551"/>
      <c r="F361" s="645"/>
      <c r="G361" s="539"/>
      <c r="H361" s="606"/>
      <c r="I361" s="513"/>
      <c r="J361" s="539"/>
      <c r="K361" s="539"/>
      <c r="L361" s="539"/>
      <c r="M361" s="539"/>
      <c r="N361" s="513"/>
      <c r="O361" s="513"/>
      <c r="P361" s="581"/>
      <c r="Q361" s="513"/>
      <c r="R361" s="581"/>
      <c r="S361" s="587"/>
      <c r="T361" s="243" t="s">
        <v>31</v>
      </c>
      <c r="U361" s="77">
        <v>0</v>
      </c>
      <c r="V361" s="194" t="s">
        <v>92</v>
      </c>
      <c r="W361" s="194" t="s">
        <v>92</v>
      </c>
      <c r="X361" s="194">
        <v>0</v>
      </c>
      <c r="Y361" s="194">
        <v>0</v>
      </c>
      <c r="Z361" s="136">
        <v>0</v>
      </c>
      <c r="AA361" s="194">
        <v>0</v>
      </c>
      <c r="AB361" s="194">
        <v>0</v>
      </c>
      <c r="AC361" s="194">
        <v>0</v>
      </c>
      <c r="AD361" s="136">
        <v>0.56000000000000005</v>
      </c>
      <c r="AE361" s="513"/>
      <c r="AF361" s="6">
        <v>1</v>
      </c>
      <c r="AG361" s="513"/>
      <c r="AH361" s="513"/>
      <c r="AI361" s="564"/>
      <c r="AJ361" s="5"/>
      <c r="AK361" s="573"/>
      <c r="AL361" s="573"/>
      <c r="AM361" s="573"/>
      <c r="AN361" s="573"/>
      <c r="AO361" s="573"/>
      <c r="AP361" s="573"/>
      <c r="AQ361" s="573"/>
      <c r="AR361" s="77"/>
      <c r="AS361" s="8"/>
    </row>
    <row r="362" spans="1:45" x14ac:dyDescent="0.25">
      <c r="A362" s="687"/>
      <c r="B362" s="325"/>
      <c r="C362" s="539"/>
      <c r="D362" s="194"/>
      <c r="E362" s="551"/>
      <c r="F362" s="645"/>
      <c r="G362" s="539"/>
      <c r="H362" s="606"/>
      <c r="I362" s="513"/>
      <c r="J362" s="539"/>
      <c r="K362" s="539"/>
      <c r="L362" s="539"/>
      <c r="M362" s="539"/>
      <c r="N362" s="513"/>
      <c r="O362" s="513"/>
      <c r="P362" s="581"/>
      <c r="Q362" s="513"/>
      <c r="R362" s="581"/>
      <c r="S362" s="587"/>
      <c r="T362" s="243" t="s">
        <v>32</v>
      </c>
      <c r="U362" s="77">
        <v>0</v>
      </c>
      <c r="V362" s="194" t="s">
        <v>92</v>
      </c>
      <c r="W362" s="194" t="s">
        <v>92</v>
      </c>
      <c r="X362" s="194">
        <v>0</v>
      </c>
      <c r="Y362" s="194">
        <v>0</v>
      </c>
      <c r="Z362" s="136">
        <v>0</v>
      </c>
      <c r="AA362" s="194">
        <v>0</v>
      </c>
      <c r="AB362" s="194">
        <v>0</v>
      </c>
      <c r="AC362" s="194">
        <v>0</v>
      </c>
      <c r="AD362" s="136">
        <v>0.56000000000000005</v>
      </c>
      <c r="AE362" s="513"/>
      <c r="AF362" s="6">
        <v>1</v>
      </c>
      <c r="AG362" s="513"/>
      <c r="AH362" s="513"/>
      <c r="AI362" s="564"/>
      <c r="AJ362" s="5"/>
      <c r="AK362" s="573"/>
      <c r="AL362" s="573"/>
      <c r="AM362" s="573"/>
      <c r="AN362" s="573"/>
      <c r="AO362" s="573"/>
      <c r="AP362" s="573"/>
      <c r="AQ362" s="573"/>
      <c r="AR362" s="77"/>
      <c r="AS362" s="8"/>
    </row>
    <row r="363" spans="1:45" ht="15.75" thickBot="1" x14ac:dyDescent="0.3">
      <c r="A363" s="688"/>
      <c r="B363" s="326"/>
      <c r="C363" s="530"/>
      <c r="D363" s="212"/>
      <c r="E363" s="604"/>
      <c r="F363" s="677"/>
      <c r="G363" s="530"/>
      <c r="H363" s="607"/>
      <c r="I363" s="584"/>
      <c r="J363" s="530"/>
      <c r="K363" s="530"/>
      <c r="L363" s="530"/>
      <c r="M363" s="530"/>
      <c r="N363" s="584"/>
      <c r="O363" s="584"/>
      <c r="P363" s="586"/>
      <c r="Q363" s="584"/>
      <c r="R363" s="586"/>
      <c r="S363" s="588"/>
      <c r="T363" s="246" t="s">
        <v>33</v>
      </c>
      <c r="U363" s="78">
        <v>0</v>
      </c>
      <c r="V363" s="212" t="s">
        <v>92</v>
      </c>
      <c r="W363" s="212" t="s">
        <v>92</v>
      </c>
      <c r="X363" s="212">
        <v>0</v>
      </c>
      <c r="Y363" s="212">
        <v>0</v>
      </c>
      <c r="Z363" s="147">
        <v>0</v>
      </c>
      <c r="AA363" s="212">
        <v>0</v>
      </c>
      <c r="AB363" s="212">
        <v>0</v>
      </c>
      <c r="AC363" s="147">
        <v>0</v>
      </c>
      <c r="AD363" s="147">
        <v>0.56000000000000005</v>
      </c>
      <c r="AE363" s="584"/>
      <c r="AF363" s="62">
        <v>1</v>
      </c>
      <c r="AG363" s="584"/>
      <c r="AH363" s="584"/>
      <c r="AI363" s="643"/>
      <c r="AJ363" s="16"/>
      <c r="AK363" s="583"/>
      <c r="AL363" s="583"/>
      <c r="AM363" s="583"/>
      <c r="AN363" s="583"/>
      <c r="AO363" s="583"/>
      <c r="AP363" s="583"/>
      <c r="AQ363" s="583"/>
      <c r="AR363" s="78"/>
      <c r="AS363" s="18"/>
    </row>
    <row r="364" spans="1:45" ht="150" x14ac:dyDescent="0.25">
      <c r="A364" s="686">
        <v>16</v>
      </c>
      <c r="B364" s="327"/>
      <c r="C364" s="538" t="s">
        <v>164</v>
      </c>
      <c r="D364" s="217"/>
      <c r="E364" s="550" t="s">
        <v>157</v>
      </c>
      <c r="F364" s="644" t="s">
        <v>249</v>
      </c>
      <c r="G364" s="538" t="s">
        <v>470</v>
      </c>
      <c r="H364" s="605" t="s">
        <v>562</v>
      </c>
      <c r="I364" s="512" t="s">
        <v>250</v>
      </c>
      <c r="J364" s="538" t="s">
        <v>257</v>
      </c>
      <c r="K364" s="538" t="s">
        <v>586</v>
      </c>
      <c r="L364" s="538" t="s">
        <v>253</v>
      </c>
      <c r="M364" s="538" t="s">
        <v>88</v>
      </c>
      <c r="N364" s="512">
        <v>40827</v>
      </c>
      <c r="O364" s="512" t="s">
        <v>148</v>
      </c>
      <c r="P364" s="580">
        <v>1</v>
      </c>
      <c r="Q364" s="512" t="s">
        <v>59</v>
      </c>
      <c r="R364" s="580">
        <v>0.4</v>
      </c>
      <c r="S364" s="589" t="s">
        <v>98</v>
      </c>
      <c r="T364" s="242" t="s">
        <v>29</v>
      </c>
      <c r="U364" s="79" t="s">
        <v>258</v>
      </c>
      <c r="V364" s="217" t="s">
        <v>91</v>
      </c>
      <c r="W364" s="217" t="s">
        <v>92</v>
      </c>
      <c r="X364" s="217" t="s">
        <v>93</v>
      </c>
      <c r="Y364" s="217" t="s">
        <v>94</v>
      </c>
      <c r="Z364" s="217">
        <v>0.4</v>
      </c>
      <c r="AA364" s="217" t="s">
        <v>106</v>
      </c>
      <c r="AB364" s="217" t="s">
        <v>107</v>
      </c>
      <c r="AC364" s="217" t="s">
        <v>108</v>
      </c>
      <c r="AD364" s="139">
        <v>0.6</v>
      </c>
      <c r="AE364" s="512" t="s">
        <v>57</v>
      </c>
      <c r="AF364" s="72">
        <v>0.4</v>
      </c>
      <c r="AG364" s="512" t="s">
        <v>59</v>
      </c>
      <c r="AH364" s="512" t="s">
        <v>199</v>
      </c>
      <c r="AI364" s="563" t="s">
        <v>80</v>
      </c>
      <c r="AJ364" s="2" t="s">
        <v>29</v>
      </c>
      <c r="AK364" s="591" t="s">
        <v>255</v>
      </c>
      <c r="AL364" s="591"/>
      <c r="AM364" s="591"/>
      <c r="AN364" s="591"/>
      <c r="AO364" s="591"/>
      <c r="AP364" s="591" t="s">
        <v>259</v>
      </c>
      <c r="AQ364" s="591"/>
      <c r="AR364" s="40" t="s">
        <v>585</v>
      </c>
      <c r="AS364" s="63" t="s">
        <v>239</v>
      </c>
    </row>
    <row r="365" spans="1:45" ht="60" x14ac:dyDescent="0.25">
      <c r="A365" s="687"/>
      <c r="B365" s="325"/>
      <c r="C365" s="539"/>
      <c r="D365" s="194"/>
      <c r="E365" s="551"/>
      <c r="F365" s="645"/>
      <c r="G365" s="539"/>
      <c r="H365" s="606"/>
      <c r="I365" s="513"/>
      <c r="J365" s="539"/>
      <c r="K365" s="539"/>
      <c r="L365" s="539"/>
      <c r="M365" s="539"/>
      <c r="N365" s="513"/>
      <c r="O365" s="513"/>
      <c r="P365" s="581"/>
      <c r="Q365" s="513"/>
      <c r="R365" s="581"/>
      <c r="S365" s="587"/>
      <c r="T365" s="243" t="s">
        <v>30</v>
      </c>
      <c r="U365" s="77" t="s">
        <v>260</v>
      </c>
      <c r="V365" s="194" t="s">
        <v>91</v>
      </c>
      <c r="W365" s="194" t="s">
        <v>92</v>
      </c>
      <c r="X365" s="194" t="s">
        <v>93</v>
      </c>
      <c r="Y365" s="194" t="s">
        <v>261</v>
      </c>
      <c r="Z365" s="194">
        <v>0.5</v>
      </c>
      <c r="AA365" s="194" t="s">
        <v>106</v>
      </c>
      <c r="AB365" s="194" t="s">
        <v>107</v>
      </c>
      <c r="AC365" s="194" t="s">
        <v>108</v>
      </c>
      <c r="AD365" s="137">
        <v>0.3</v>
      </c>
      <c r="AE365" s="513"/>
      <c r="AF365" s="71">
        <v>0.4</v>
      </c>
      <c r="AG365" s="513"/>
      <c r="AH365" s="513"/>
      <c r="AI365" s="564"/>
      <c r="AJ365" s="5" t="s">
        <v>30</v>
      </c>
      <c r="AK365" s="573"/>
      <c r="AL365" s="573"/>
      <c r="AM365" s="573"/>
      <c r="AN365" s="573"/>
      <c r="AO365" s="573"/>
      <c r="AP365" s="573"/>
      <c r="AQ365" s="573"/>
      <c r="AR365" s="77"/>
      <c r="AS365" s="8"/>
    </row>
    <row r="366" spans="1:45" ht="45" x14ac:dyDescent="0.25">
      <c r="A366" s="687"/>
      <c r="B366" s="325"/>
      <c r="C366" s="539"/>
      <c r="D366" s="194"/>
      <c r="E366" s="551"/>
      <c r="F366" s="645"/>
      <c r="G366" s="539"/>
      <c r="H366" s="606"/>
      <c r="I366" s="513"/>
      <c r="J366" s="539"/>
      <c r="K366" s="539"/>
      <c r="L366" s="539"/>
      <c r="M366" s="539"/>
      <c r="N366" s="513"/>
      <c r="O366" s="513"/>
      <c r="P366" s="581"/>
      <c r="Q366" s="513"/>
      <c r="R366" s="581"/>
      <c r="S366" s="587"/>
      <c r="T366" s="243" t="s">
        <v>31</v>
      </c>
      <c r="U366" s="77" t="s">
        <v>262</v>
      </c>
      <c r="V366" s="194" t="s">
        <v>91</v>
      </c>
      <c r="W366" s="194" t="s">
        <v>92</v>
      </c>
      <c r="X366" s="194" t="s">
        <v>93</v>
      </c>
      <c r="Y366" s="194" t="s">
        <v>94</v>
      </c>
      <c r="Z366" s="194">
        <v>0.4</v>
      </c>
      <c r="AA366" s="194" t="s">
        <v>106</v>
      </c>
      <c r="AB366" s="194" t="s">
        <v>107</v>
      </c>
      <c r="AC366" s="194" t="s">
        <v>108</v>
      </c>
      <c r="AD366" s="137">
        <v>0.18</v>
      </c>
      <c r="AE366" s="513"/>
      <c r="AF366" s="71">
        <v>0.4</v>
      </c>
      <c r="AG366" s="513"/>
      <c r="AH366" s="513"/>
      <c r="AI366" s="564"/>
      <c r="AJ366" s="5" t="s">
        <v>31</v>
      </c>
      <c r="AK366" s="573"/>
      <c r="AL366" s="573"/>
      <c r="AM366" s="573"/>
      <c r="AN366" s="573"/>
      <c r="AO366" s="573"/>
      <c r="AP366" s="573"/>
      <c r="AQ366" s="573"/>
      <c r="AR366" s="77"/>
      <c r="AS366" s="8"/>
    </row>
    <row r="367" spans="1:45" x14ac:dyDescent="0.25">
      <c r="A367" s="687"/>
      <c r="B367" s="325"/>
      <c r="C367" s="539"/>
      <c r="D367" s="194"/>
      <c r="E367" s="551"/>
      <c r="F367" s="645"/>
      <c r="G367" s="539"/>
      <c r="H367" s="606"/>
      <c r="I367" s="513"/>
      <c r="J367" s="539"/>
      <c r="K367" s="539"/>
      <c r="L367" s="539"/>
      <c r="M367" s="539"/>
      <c r="N367" s="513"/>
      <c r="O367" s="513"/>
      <c r="P367" s="581"/>
      <c r="Q367" s="513"/>
      <c r="R367" s="581"/>
      <c r="S367" s="587"/>
      <c r="T367" s="243" t="s">
        <v>32</v>
      </c>
      <c r="U367" s="77">
        <v>0</v>
      </c>
      <c r="V367" s="194" t="s">
        <v>92</v>
      </c>
      <c r="W367" s="194" t="s">
        <v>92</v>
      </c>
      <c r="X367" s="194">
        <v>0</v>
      </c>
      <c r="Y367" s="194">
        <v>0</v>
      </c>
      <c r="Z367" s="194">
        <v>0</v>
      </c>
      <c r="AA367" s="194">
        <v>0</v>
      </c>
      <c r="AB367" s="194">
        <v>0</v>
      </c>
      <c r="AC367" s="194">
        <v>0</v>
      </c>
      <c r="AD367" s="137">
        <v>0.18</v>
      </c>
      <c r="AE367" s="513"/>
      <c r="AF367" s="71">
        <v>0.4</v>
      </c>
      <c r="AG367" s="513"/>
      <c r="AH367" s="513"/>
      <c r="AI367" s="564"/>
      <c r="AJ367" s="5" t="s">
        <v>32</v>
      </c>
      <c r="AK367" s="573"/>
      <c r="AL367" s="573"/>
      <c r="AM367" s="573"/>
      <c r="AN367" s="573"/>
      <c r="AO367" s="573"/>
      <c r="AP367" s="573"/>
      <c r="AQ367" s="573"/>
      <c r="AR367" s="77"/>
      <c r="AS367" s="8"/>
    </row>
    <row r="368" spans="1:45" ht="15.75" thickBot="1" x14ac:dyDescent="0.3">
      <c r="A368" s="695"/>
      <c r="B368" s="328"/>
      <c r="C368" s="540"/>
      <c r="D368" s="218"/>
      <c r="E368" s="552"/>
      <c r="F368" s="646"/>
      <c r="G368" s="540"/>
      <c r="H368" s="607"/>
      <c r="I368" s="514"/>
      <c r="J368" s="540"/>
      <c r="K368" s="540"/>
      <c r="L368" s="540"/>
      <c r="M368" s="540"/>
      <c r="N368" s="514"/>
      <c r="O368" s="514"/>
      <c r="P368" s="582"/>
      <c r="Q368" s="514"/>
      <c r="R368" s="582"/>
      <c r="S368" s="590"/>
      <c r="T368" s="244" t="s">
        <v>33</v>
      </c>
      <c r="U368" s="80">
        <v>0</v>
      </c>
      <c r="V368" s="218" t="s">
        <v>92</v>
      </c>
      <c r="W368" s="218" t="s">
        <v>92</v>
      </c>
      <c r="X368" s="218">
        <v>0</v>
      </c>
      <c r="Y368" s="218">
        <v>0</v>
      </c>
      <c r="Z368" s="218">
        <v>0</v>
      </c>
      <c r="AA368" s="218">
        <v>0</v>
      </c>
      <c r="AB368" s="218">
        <v>0</v>
      </c>
      <c r="AC368" s="218">
        <v>0</v>
      </c>
      <c r="AD368" s="140">
        <v>0.18</v>
      </c>
      <c r="AE368" s="514"/>
      <c r="AF368" s="73">
        <v>0.4</v>
      </c>
      <c r="AG368" s="514"/>
      <c r="AH368" s="514"/>
      <c r="AI368" s="565"/>
      <c r="AJ368" s="9" t="s">
        <v>33</v>
      </c>
      <c r="AK368" s="574"/>
      <c r="AL368" s="574"/>
      <c r="AM368" s="574"/>
      <c r="AN368" s="574"/>
      <c r="AO368" s="574"/>
      <c r="AP368" s="574"/>
      <c r="AQ368" s="574"/>
      <c r="AR368" s="80"/>
      <c r="AS368" s="11"/>
    </row>
    <row r="369" spans="1:45" ht="120" x14ac:dyDescent="0.25">
      <c r="A369" s="702">
        <v>23</v>
      </c>
      <c r="B369" s="324"/>
      <c r="C369" s="531" t="s">
        <v>76</v>
      </c>
      <c r="D369" s="219"/>
      <c r="E369" s="603" t="s">
        <v>157</v>
      </c>
      <c r="F369" s="676" t="s">
        <v>49</v>
      </c>
      <c r="G369" s="531" t="s">
        <v>411</v>
      </c>
      <c r="H369" s="605" t="s">
        <v>565</v>
      </c>
      <c r="I369" s="543" t="s">
        <v>84</v>
      </c>
      <c r="J369" s="531" t="s">
        <v>128</v>
      </c>
      <c r="K369" s="531" t="s">
        <v>129</v>
      </c>
      <c r="L369" s="531" t="s">
        <v>130</v>
      </c>
      <c r="M369" s="531" t="s">
        <v>88</v>
      </c>
      <c r="N369" s="543">
        <v>1120</v>
      </c>
      <c r="O369" s="543" t="s">
        <v>54</v>
      </c>
      <c r="P369" s="585">
        <v>0.8</v>
      </c>
      <c r="Q369" s="543" t="s">
        <v>59</v>
      </c>
      <c r="R369" s="585">
        <v>0.4</v>
      </c>
      <c r="S369" s="523" t="s">
        <v>60</v>
      </c>
      <c r="T369" s="245" t="s">
        <v>29</v>
      </c>
      <c r="U369" s="128" t="s">
        <v>192</v>
      </c>
      <c r="V369" s="219" t="s">
        <v>91</v>
      </c>
      <c r="W369" s="219" t="s">
        <v>92</v>
      </c>
      <c r="X369" s="219" t="s">
        <v>95</v>
      </c>
      <c r="Y369" s="219" t="s">
        <v>94</v>
      </c>
      <c r="Z369" s="141">
        <v>0.3</v>
      </c>
      <c r="AA369" s="219" t="s">
        <v>106</v>
      </c>
      <c r="AB369" s="219" t="s">
        <v>107</v>
      </c>
      <c r="AC369" s="219" t="s">
        <v>108</v>
      </c>
      <c r="AD369" s="141">
        <v>0.56000000000000005</v>
      </c>
      <c r="AE369" s="543" t="s">
        <v>56</v>
      </c>
      <c r="AF369" s="129">
        <v>0.4</v>
      </c>
      <c r="AG369" s="543" t="s">
        <v>59</v>
      </c>
      <c r="AH369" s="543" t="s">
        <v>60</v>
      </c>
      <c r="AI369" s="546" t="s">
        <v>80</v>
      </c>
      <c r="AJ369" s="127" t="s">
        <v>29</v>
      </c>
      <c r="AK369" s="531" t="s">
        <v>131</v>
      </c>
      <c r="AL369" s="531"/>
      <c r="AM369" s="531"/>
      <c r="AN369" s="531"/>
      <c r="AO369" s="531"/>
      <c r="AP369" s="531" t="s">
        <v>132</v>
      </c>
      <c r="AQ369" s="531"/>
      <c r="AR369" s="128" t="s">
        <v>133</v>
      </c>
      <c r="AS369" s="130" t="s">
        <v>134</v>
      </c>
    </row>
    <row r="370" spans="1:45" ht="105" x14ac:dyDescent="0.25">
      <c r="A370" s="687"/>
      <c r="B370" s="325"/>
      <c r="C370" s="539"/>
      <c r="D370" s="194"/>
      <c r="E370" s="551"/>
      <c r="F370" s="645"/>
      <c r="G370" s="539"/>
      <c r="H370" s="606"/>
      <c r="I370" s="513"/>
      <c r="J370" s="539"/>
      <c r="K370" s="539"/>
      <c r="L370" s="539"/>
      <c r="M370" s="539"/>
      <c r="N370" s="513"/>
      <c r="O370" s="513"/>
      <c r="P370" s="581"/>
      <c r="Q370" s="513"/>
      <c r="R370" s="581"/>
      <c r="S370" s="587"/>
      <c r="T370" s="243" t="s">
        <v>30</v>
      </c>
      <c r="U370" s="24" t="s">
        <v>135</v>
      </c>
      <c r="V370" s="194" t="s">
        <v>91</v>
      </c>
      <c r="W370" s="194" t="s">
        <v>92</v>
      </c>
      <c r="X370" s="194" t="s">
        <v>95</v>
      </c>
      <c r="Y370" s="194" t="s">
        <v>94</v>
      </c>
      <c r="Z370" s="137">
        <v>0.3</v>
      </c>
      <c r="AA370" s="194" t="s">
        <v>106</v>
      </c>
      <c r="AB370" s="194" t="s">
        <v>107</v>
      </c>
      <c r="AC370" s="194" t="s">
        <v>108</v>
      </c>
      <c r="AD370" s="137">
        <v>0.39200000000000002</v>
      </c>
      <c r="AE370" s="513"/>
      <c r="AF370" s="25">
        <v>0.4</v>
      </c>
      <c r="AG370" s="513"/>
      <c r="AH370" s="513"/>
      <c r="AI370" s="564"/>
      <c r="AJ370" s="26"/>
      <c r="AK370" s="539"/>
      <c r="AL370" s="539"/>
      <c r="AM370" s="539"/>
      <c r="AN370" s="539"/>
      <c r="AO370" s="539"/>
      <c r="AP370" s="539"/>
      <c r="AQ370" s="539"/>
      <c r="AR370" s="24"/>
      <c r="AS370" s="27"/>
    </row>
    <row r="371" spans="1:45" x14ac:dyDescent="0.25">
      <c r="A371" s="687"/>
      <c r="B371" s="325"/>
      <c r="C371" s="539"/>
      <c r="D371" s="194"/>
      <c r="E371" s="551"/>
      <c r="F371" s="645"/>
      <c r="G371" s="539"/>
      <c r="H371" s="606"/>
      <c r="I371" s="513"/>
      <c r="J371" s="539"/>
      <c r="K371" s="539"/>
      <c r="L371" s="539"/>
      <c r="M371" s="539"/>
      <c r="N371" s="513"/>
      <c r="O371" s="513"/>
      <c r="P371" s="581"/>
      <c r="Q371" s="513"/>
      <c r="R371" s="581"/>
      <c r="S371" s="587"/>
      <c r="T371" s="243" t="s">
        <v>31</v>
      </c>
      <c r="U371" s="24">
        <v>0</v>
      </c>
      <c r="V371" s="194" t="s">
        <v>92</v>
      </c>
      <c r="W371" s="194" t="s">
        <v>92</v>
      </c>
      <c r="X371" s="194">
        <v>0</v>
      </c>
      <c r="Y371" s="194">
        <v>0</v>
      </c>
      <c r="Z371" s="137">
        <v>0</v>
      </c>
      <c r="AA371" s="194">
        <v>0</v>
      </c>
      <c r="AB371" s="194">
        <v>0</v>
      </c>
      <c r="AC371" s="194">
        <v>0</v>
      </c>
      <c r="AD371" s="137">
        <v>0.39200000000000002</v>
      </c>
      <c r="AE371" s="513"/>
      <c r="AF371" s="25">
        <v>0.4</v>
      </c>
      <c r="AG371" s="513"/>
      <c r="AH371" s="513"/>
      <c r="AI371" s="564"/>
      <c r="AJ371" s="26"/>
      <c r="AK371" s="539"/>
      <c r="AL371" s="539"/>
      <c r="AM371" s="539"/>
      <c r="AN371" s="539"/>
      <c r="AO371" s="539"/>
      <c r="AP371" s="539"/>
      <c r="AQ371" s="539"/>
      <c r="AR371" s="24"/>
      <c r="AS371" s="27"/>
    </row>
    <row r="372" spans="1:45" x14ac:dyDescent="0.25">
      <c r="A372" s="687"/>
      <c r="B372" s="325"/>
      <c r="C372" s="539"/>
      <c r="D372" s="194"/>
      <c r="E372" s="551"/>
      <c r="F372" s="645"/>
      <c r="G372" s="539"/>
      <c r="H372" s="606"/>
      <c r="I372" s="513"/>
      <c r="J372" s="539"/>
      <c r="K372" s="539"/>
      <c r="L372" s="539"/>
      <c r="M372" s="539"/>
      <c r="N372" s="513"/>
      <c r="O372" s="513"/>
      <c r="P372" s="581"/>
      <c r="Q372" s="513"/>
      <c r="R372" s="581"/>
      <c r="S372" s="587"/>
      <c r="T372" s="243" t="s">
        <v>32</v>
      </c>
      <c r="U372" s="24">
        <v>0</v>
      </c>
      <c r="V372" s="194" t="s">
        <v>92</v>
      </c>
      <c r="W372" s="194" t="s">
        <v>92</v>
      </c>
      <c r="X372" s="194">
        <v>0</v>
      </c>
      <c r="Y372" s="194">
        <v>0</v>
      </c>
      <c r="Z372" s="137">
        <v>0</v>
      </c>
      <c r="AA372" s="194">
        <v>0</v>
      </c>
      <c r="AB372" s="194">
        <v>0</v>
      </c>
      <c r="AC372" s="194">
        <v>0</v>
      </c>
      <c r="AD372" s="137">
        <v>0.39200000000000002</v>
      </c>
      <c r="AE372" s="513"/>
      <c r="AF372" s="25">
        <v>0.4</v>
      </c>
      <c r="AG372" s="513"/>
      <c r="AH372" s="513"/>
      <c r="AI372" s="564"/>
      <c r="AJ372" s="26"/>
      <c r="AK372" s="539"/>
      <c r="AL372" s="539"/>
      <c r="AM372" s="539"/>
      <c r="AN372" s="539"/>
      <c r="AO372" s="539"/>
      <c r="AP372" s="539"/>
      <c r="AQ372" s="539"/>
      <c r="AR372" s="24"/>
      <c r="AS372" s="27"/>
    </row>
    <row r="373" spans="1:45" x14ac:dyDescent="0.25">
      <c r="A373" s="688"/>
      <c r="B373" s="326"/>
      <c r="C373" s="530"/>
      <c r="D373" s="212"/>
      <c r="E373" s="604"/>
      <c r="F373" s="677"/>
      <c r="G373" s="530"/>
      <c r="H373" s="607"/>
      <c r="I373" s="584"/>
      <c r="J373" s="530"/>
      <c r="K373" s="530"/>
      <c r="L373" s="530"/>
      <c r="M373" s="530"/>
      <c r="N373" s="584"/>
      <c r="O373" s="584"/>
      <c r="P373" s="586"/>
      <c r="Q373" s="584"/>
      <c r="R373" s="586"/>
      <c r="S373" s="588"/>
      <c r="T373" s="246" t="s">
        <v>33</v>
      </c>
      <c r="U373" s="28">
        <v>0</v>
      </c>
      <c r="V373" s="212" t="s">
        <v>92</v>
      </c>
      <c r="W373" s="212" t="s">
        <v>92</v>
      </c>
      <c r="X373" s="212">
        <v>0</v>
      </c>
      <c r="Y373" s="212">
        <v>0</v>
      </c>
      <c r="Z373" s="138">
        <v>0</v>
      </c>
      <c r="AA373" s="212">
        <v>0</v>
      </c>
      <c r="AB373" s="212">
        <v>0</v>
      </c>
      <c r="AC373" s="212">
        <v>0</v>
      </c>
      <c r="AD373" s="138">
        <v>0.39200000000000002</v>
      </c>
      <c r="AE373" s="584"/>
      <c r="AF373" s="29">
        <v>0.4</v>
      </c>
      <c r="AG373" s="584"/>
      <c r="AH373" s="584"/>
      <c r="AI373" s="643"/>
      <c r="AJ373" s="30"/>
      <c r="AK373" s="530"/>
      <c r="AL373" s="530"/>
      <c r="AM373" s="530"/>
      <c r="AN373" s="530"/>
      <c r="AO373" s="530"/>
      <c r="AP373" s="530"/>
      <c r="AQ373" s="530"/>
      <c r="AR373" s="28"/>
      <c r="AS373" s="31"/>
    </row>
  </sheetData>
  <autoFilter ref="A3:H163" xr:uid="{9CA4A403-7B56-422F-A1A6-172DB6B327E4}">
    <filterColumn colId="4">
      <customFilters>
        <customFilter operator="notEqual" val=" "/>
      </customFilters>
    </filterColumn>
  </autoFilter>
  <mergeCells count="1745">
    <mergeCell ref="D166:M166"/>
    <mergeCell ref="D167:M167"/>
    <mergeCell ref="D168:M168"/>
    <mergeCell ref="D169:M169"/>
    <mergeCell ref="C165:M165"/>
    <mergeCell ref="AL83:AP83"/>
    <mergeCell ref="AQ83:AR83"/>
    <mergeCell ref="I64:I68"/>
    <mergeCell ref="J64:J68"/>
    <mergeCell ref="K64:K68"/>
    <mergeCell ref="L64:L68"/>
    <mergeCell ref="M64:M68"/>
    <mergeCell ref="N64:N68"/>
    <mergeCell ref="O64:O68"/>
    <mergeCell ref="P64:P68"/>
    <mergeCell ref="Q64:Q68"/>
    <mergeCell ref="R64:R68"/>
    <mergeCell ref="S64:S68"/>
    <mergeCell ref="AQ74:AR74"/>
    <mergeCell ref="AL75:AP75"/>
    <mergeCell ref="AQ75:AR75"/>
    <mergeCell ref="AL76:AP76"/>
    <mergeCell ref="AQ76:AR76"/>
    <mergeCell ref="AL77:AP77"/>
    <mergeCell ref="AQ77:AR77"/>
    <mergeCell ref="AL78:AP78"/>
    <mergeCell ref="AQ78:AR78"/>
    <mergeCell ref="AL79:AP79"/>
    <mergeCell ref="AQ79:AR79"/>
    <mergeCell ref="AL80:AP80"/>
    <mergeCell ref="AQ80:AR80"/>
    <mergeCell ref="AL81:AP81"/>
    <mergeCell ref="AQ81:AR81"/>
    <mergeCell ref="AL82:AP82"/>
    <mergeCell ref="AQ82:AR82"/>
    <mergeCell ref="AL64:AP64"/>
    <mergeCell ref="AQ64:AR64"/>
    <mergeCell ref="AL65:AP65"/>
    <mergeCell ref="AQ65:AR65"/>
    <mergeCell ref="AL66:AP66"/>
    <mergeCell ref="AQ66:AR66"/>
    <mergeCell ref="AL67:AP67"/>
    <mergeCell ref="AQ67:AR67"/>
    <mergeCell ref="AL68:AP68"/>
    <mergeCell ref="AQ68:AR68"/>
    <mergeCell ref="AL69:AP69"/>
    <mergeCell ref="AQ69:AR69"/>
    <mergeCell ref="AL70:AP70"/>
    <mergeCell ref="AQ70:AR70"/>
    <mergeCell ref="AL71:AP71"/>
    <mergeCell ref="AQ71:AR71"/>
    <mergeCell ref="AL72:AP72"/>
    <mergeCell ref="AQ72:AR72"/>
    <mergeCell ref="AL73:AP73"/>
    <mergeCell ref="AQ73:AR73"/>
    <mergeCell ref="AL74:AP74"/>
    <mergeCell ref="I79:I83"/>
    <mergeCell ref="J79:J83"/>
    <mergeCell ref="K79:K83"/>
    <mergeCell ref="L79:L83"/>
    <mergeCell ref="M79:M83"/>
    <mergeCell ref="N79:N83"/>
    <mergeCell ref="O79:O83"/>
    <mergeCell ref="P79:P83"/>
    <mergeCell ref="Q79:Q83"/>
    <mergeCell ref="R79:R83"/>
    <mergeCell ref="S79:S83"/>
    <mergeCell ref="AI79:AI83"/>
    <mergeCell ref="AJ79:AJ83"/>
    <mergeCell ref="C69:C73"/>
    <mergeCell ref="C74:C78"/>
    <mergeCell ref="C79:C83"/>
    <mergeCell ref="A69:A73"/>
    <mergeCell ref="B69:B73"/>
    <mergeCell ref="A74:A78"/>
    <mergeCell ref="B74:B78"/>
    <mergeCell ref="A79:A83"/>
    <mergeCell ref="B79:B83"/>
    <mergeCell ref="D69:D73"/>
    <mergeCell ref="E69:E73"/>
    <mergeCell ref="G69:G73"/>
    <mergeCell ref="D74:D78"/>
    <mergeCell ref="E74:E78"/>
    <mergeCell ref="G74:G78"/>
    <mergeCell ref="D79:D83"/>
    <mergeCell ref="E79:E83"/>
    <mergeCell ref="G79:G83"/>
    <mergeCell ref="AJ64:AJ68"/>
    <mergeCell ref="I69:I73"/>
    <mergeCell ref="J69:J73"/>
    <mergeCell ref="K69:K73"/>
    <mergeCell ref="L69:L73"/>
    <mergeCell ref="M69:M73"/>
    <mergeCell ref="N69:N73"/>
    <mergeCell ref="O69:O73"/>
    <mergeCell ref="P69:P73"/>
    <mergeCell ref="Q69:Q73"/>
    <mergeCell ref="R69:R73"/>
    <mergeCell ref="S69:S73"/>
    <mergeCell ref="AI69:AI73"/>
    <mergeCell ref="AJ69:AJ73"/>
    <mergeCell ref="I74:I78"/>
    <mergeCell ref="J74:J78"/>
    <mergeCell ref="K74:K78"/>
    <mergeCell ref="L74:L78"/>
    <mergeCell ref="M74:M78"/>
    <mergeCell ref="N74:N78"/>
    <mergeCell ref="O74:O78"/>
    <mergeCell ref="P74:P78"/>
    <mergeCell ref="Q74:Q78"/>
    <mergeCell ref="R74:R78"/>
    <mergeCell ref="S74:S78"/>
    <mergeCell ref="AI74:AI78"/>
    <mergeCell ref="AJ74:AJ78"/>
    <mergeCell ref="A64:A68"/>
    <mergeCell ref="B64:B68"/>
    <mergeCell ref="C64:C68"/>
    <mergeCell ref="D64:D68"/>
    <mergeCell ref="E64:E68"/>
    <mergeCell ref="G64:G68"/>
    <mergeCell ref="AL59:AP59"/>
    <mergeCell ref="AQ59:AR59"/>
    <mergeCell ref="AL60:AP60"/>
    <mergeCell ref="AQ60:AR60"/>
    <mergeCell ref="AL61:AP61"/>
    <mergeCell ref="AQ61:AR61"/>
    <mergeCell ref="I59:I61"/>
    <mergeCell ref="J59:J61"/>
    <mergeCell ref="K59:K61"/>
    <mergeCell ref="L59:L61"/>
    <mergeCell ref="M59:M61"/>
    <mergeCell ref="N59:N61"/>
    <mergeCell ref="O59:O61"/>
    <mergeCell ref="P59:P61"/>
    <mergeCell ref="Q59:Q61"/>
    <mergeCell ref="R59:R61"/>
    <mergeCell ref="S59:S61"/>
    <mergeCell ref="AI59:AI61"/>
    <mergeCell ref="AJ59:AJ61"/>
    <mergeCell ref="A59:A63"/>
    <mergeCell ref="B59:B63"/>
    <mergeCell ref="C59:C63"/>
    <mergeCell ref="D59:D63"/>
    <mergeCell ref="E59:E63"/>
    <mergeCell ref="G59:G63"/>
    <mergeCell ref="AI64:AI68"/>
    <mergeCell ref="AI54:AI58"/>
    <mergeCell ref="AJ54:AJ58"/>
    <mergeCell ref="AL54:AP54"/>
    <mergeCell ref="AQ54:AR54"/>
    <mergeCell ref="AL55:AP55"/>
    <mergeCell ref="AQ55:AR55"/>
    <mergeCell ref="AL56:AP56"/>
    <mergeCell ref="AQ56:AR56"/>
    <mergeCell ref="AL57:AP57"/>
    <mergeCell ref="AQ57:AR57"/>
    <mergeCell ref="AL58:AP58"/>
    <mergeCell ref="AQ58:AR58"/>
    <mergeCell ref="A54:A58"/>
    <mergeCell ref="B54:B58"/>
    <mergeCell ref="C54:C58"/>
    <mergeCell ref="D54:D58"/>
    <mergeCell ref="E54:E58"/>
    <mergeCell ref="G54:G58"/>
    <mergeCell ref="I54:I58"/>
    <mergeCell ref="J54:J58"/>
    <mergeCell ref="K54:K58"/>
    <mergeCell ref="L54:L58"/>
    <mergeCell ref="M54:M58"/>
    <mergeCell ref="N54:N58"/>
    <mergeCell ref="O54:O58"/>
    <mergeCell ref="P54:P58"/>
    <mergeCell ref="Q54:Q58"/>
    <mergeCell ref="R54:R58"/>
    <mergeCell ref="S54:S58"/>
    <mergeCell ref="AL44:AP44"/>
    <mergeCell ref="AQ44:AR44"/>
    <mergeCell ref="AL45:AP45"/>
    <mergeCell ref="AQ45:AR45"/>
    <mergeCell ref="AL46:AP46"/>
    <mergeCell ref="AQ46:AR46"/>
    <mergeCell ref="AL47:AP47"/>
    <mergeCell ref="AQ47:AR47"/>
    <mergeCell ref="AL48:AP48"/>
    <mergeCell ref="AQ48:AR48"/>
    <mergeCell ref="AL49:AP49"/>
    <mergeCell ref="AQ49:AR49"/>
    <mergeCell ref="AL50:AP50"/>
    <mergeCell ref="AQ50:AR50"/>
    <mergeCell ref="AI34:AI38"/>
    <mergeCell ref="AJ34:AJ38"/>
    <mergeCell ref="AI39:AI43"/>
    <mergeCell ref="AJ39:AJ43"/>
    <mergeCell ref="AI44:AI48"/>
    <mergeCell ref="AJ44:AJ48"/>
    <mergeCell ref="AI49:AI50"/>
    <mergeCell ref="AJ49:AJ50"/>
    <mergeCell ref="AL41:AP41"/>
    <mergeCell ref="AQ41:AR41"/>
    <mergeCell ref="AL42:AP42"/>
    <mergeCell ref="AQ42:AR42"/>
    <mergeCell ref="AQ43:AR43"/>
    <mergeCell ref="AL32:AP32"/>
    <mergeCell ref="AQ32:AR32"/>
    <mergeCell ref="AL33:AP33"/>
    <mergeCell ref="AQ33:AR33"/>
    <mergeCell ref="AL34:AP34"/>
    <mergeCell ref="AQ34:AR34"/>
    <mergeCell ref="AL35:AP35"/>
    <mergeCell ref="AQ35:AR35"/>
    <mergeCell ref="AL36:AP36"/>
    <mergeCell ref="AQ36:AR36"/>
    <mergeCell ref="AL37:AP37"/>
    <mergeCell ref="AQ37:AR37"/>
    <mergeCell ref="AL38:AP38"/>
    <mergeCell ref="AQ38:AR38"/>
    <mergeCell ref="AL39:AP39"/>
    <mergeCell ref="AQ39:AR39"/>
    <mergeCell ref="AL40:AP40"/>
    <mergeCell ref="AQ40:AR40"/>
    <mergeCell ref="F44:F48"/>
    <mergeCell ref="G44:G48"/>
    <mergeCell ref="D49:D53"/>
    <mergeCell ref="E49:E53"/>
    <mergeCell ref="F49:F53"/>
    <mergeCell ref="G49:G53"/>
    <mergeCell ref="F34:F38"/>
    <mergeCell ref="G34:G38"/>
    <mergeCell ref="D39:D43"/>
    <mergeCell ref="E39:E43"/>
    <mergeCell ref="F39:F43"/>
    <mergeCell ref="G39:G43"/>
    <mergeCell ref="C34:C38"/>
    <mergeCell ref="C39:C43"/>
    <mergeCell ref="C44:C48"/>
    <mergeCell ref="C49:C53"/>
    <mergeCell ref="B34:B38"/>
    <mergeCell ref="B39:B43"/>
    <mergeCell ref="B44:B48"/>
    <mergeCell ref="B49:B53"/>
    <mergeCell ref="D34:D38"/>
    <mergeCell ref="E34:E38"/>
    <mergeCell ref="D44:D48"/>
    <mergeCell ref="E44:E48"/>
    <mergeCell ref="A34:A38"/>
    <mergeCell ref="A39:A43"/>
    <mergeCell ref="A44:A48"/>
    <mergeCell ref="A49:A53"/>
    <mergeCell ref="I44:I48"/>
    <mergeCell ref="J44:J48"/>
    <mergeCell ref="K44:K48"/>
    <mergeCell ref="L44:L48"/>
    <mergeCell ref="M44:M48"/>
    <mergeCell ref="N44:N48"/>
    <mergeCell ref="O44:O48"/>
    <mergeCell ref="P44:P48"/>
    <mergeCell ref="Q44:Q48"/>
    <mergeCell ref="R44:R48"/>
    <mergeCell ref="S44:S48"/>
    <mergeCell ref="I49:I53"/>
    <mergeCell ref="J49:J53"/>
    <mergeCell ref="K49:K53"/>
    <mergeCell ref="L49:L53"/>
    <mergeCell ref="M49:M53"/>
    <mergeCell ref="N49:N53"/>
    <mergeCell ref="O49:O53"/>
    <mergeCell ref="P49:P53"/>
    <mergeCell ref="Q49:Q53"/>
    <mergeCell ref="R49:R53"/>
    <mergeCell ref="S49:S53"/>
    <mergeCell ref="I34:I38"/>
    <mergeCell ref="J34:J38"/>
    <mergeCell ref="K34:K38"/>
    <mergeCell ref="L34:L38"/>
    <mergeCell ref="M34:M38"/>
    <mergeCell ref="N34:N38"/>
    <mergeCell ref="O34:O38"/>
    <mergeCell ref="P34:P38"/>
    <mergeCell ref="Q34:Q38"/>
    <mergeCell ref="R34:R38"/>
    <mergeCell ref="S34:S38"/>
    <mergeCell ref="I39:I43"/>
    <mergeCell ref="J39:J43"/>
    <mergeCell ref="K39:K43"/>
    <mergeCell ref="L39:L43"/>
    <mergeCell ref="M39:M43"/>
    <mergeCell ref="N39:N43"/>
    <mergeCell ref="O39:O43"/>
    <mergeCell ref="P39:P43"/>
    <mergeCell ref="Q39:Q43"/>
    <mergeCell ref="R39:R43"/>
    <mergeCell ref="S39:S43"/>
    <mergeCell ref="K29:K31"/>
    <mergeCell ref="L29:L31"/>
    <mergeCell ref="M29:M31"/>
    <mergeCell ref="N29:N31"/>
    <mergeCell ref="O29:O31"/>
    <mergeCell ref="P29:P31"/>
    <mergeCell ref="Q29:Q31"/>
    <mergeCell ref="R29:R31"/>
    <mergeCell ref="S29:S31"/>
    <mergeCell ref="A29:A31"/>
    <mergeCell ref="AL29:AP29"/>
    <mergeCell ref="AQ29:AR29"/>
    <mergeCell ref="AL30:AP30"/>
    <mergeCell ref="AQ30:AR30"/>
    <mergeCell ref="AL31:AP31"/>
    <mergeCell ref="AQ31:AR31"/>
    <mergeCell ref="AL19:AP19"/>
    <mergeCell ref="AQ19:AR19"/>
    <mergeCell ref="AL20:AP20"/>
    <mergeCell ref="AQ20:AR20"/>
    <mergeCell ref="AQ21:AR21"/>
    <mergeCell ref="AQ22:AR22"/>
    <mergeCell ref="AQ23:AR23"/>
    <mergeCell ref="AL24:AP24"/>
    <mergeCell ref="AQ24:AR24"/>
    <mergeCell ref="B29:B33"/>
    <mergeCell ref="E29:E33"/>
    <mergeCell ref="I29:I33"/>
    <mergeCell ref="AI29:AI33"/>
    <mergeCell ref="AJ29:AJ33"/>
    <mergeCell ref="C29:C33"/>
    <mergeCell ref="D29:D33"/>
    <mergeCell ref="F29:F33"/>
    <mergeCell ref="G29:G33"/>
    <mergeCell ref="J29:J31"/>
    <mergeCell ref="I19:I23"/>
    <mergeCell ref="J19:J23"/>
    <mergeCell ref="K19:K23"/>
    <mergeCell ref="L19:L23"/>
    <mergeCell ref="M19:M23"/>
    <mergeCell ref="N19:N23"/>
    <mergeCell ref="O19:O23"/>
    <mergeCell ref="P19:P23"/>
    <mergeCell ref="Q19:Q23"/>
    <mergeCell ref="R19:R23"/>
    <mergeCell ref="S19:S23"/>
    <mergeCell ref="AI19:AI23"/>
    <mergeCell ref="AJ19:AJ23"/>
    <mergeCell ref="I24:I28"/>
    <mergeCell ref="J24:J28"/>
    <mergeCell ref="K24:K28"/>
    <mergeCell ref="L24:L28"/>
    <mergeCell ref="M24:M28"/>
    <mergeCell ref="N24:N28"/>
    <mergeCell ref="O24:O28"/>
    <mergeCell ref="P24:P28"/>
    <mergeCell ref="Q24:Q28"/>
    <mergeCell ref="R24:R28"/>
    <mergeCell ref="S24:S28"/>
    <mergeCell ref="A14:A18"/>
    <mergeCell ref="B14:B18"/>
    <mergeCell ref="C14:C18"/>
    <mergeCell ref="D14:D18"/>
    <mergeCell ref="E14:E18"/>
    <mergeCell ref="F14:F18"/>
    <mergeCell ref="G14:G18"/>
    <mergeCell ref="H14:H18"/>
    <mergeCell ref="E19:E23"/>
    <mergeCell ref="C19:C23"/>
    <mergeCell ref="D19:D23"/>
    <mergeCell ref="F19:F23"/>
    <mergeCell ref="G19:G23"/>
    <mergeCell ref="C24:C28"/>
    <mergeCell ref="D24:D28"/>
    <mergeCell ref="E24:E28"/>
    <mergeCell ref="F24:F28"/>
    <mergeCell ref="G24:G28"/>
    <mergeCell ref="B19:B23"/>
    <mergeCell ref="B24:B28"/>
    <mergeCell ref="A19:A23"/>
    <mergeCell ref="A24:A28"/>
    <mergeCell ref="I14:I18"/>
    <mergeCell ref="J14:J18"/>
    <mergeCell ref="K14:K18"/>
    <mergeCell ref="L14:L18"/>
    <mergeCell ref="M14:M18"/>
    <mergeCell ref="N14:N18"/>
    <mergeCell ref="O14:O18"/>
    <mergeCell ref="P14:P18"/>
    <mergeCell ref="Q14:Q18"/>
    <mergeCell ref="R14:R18"/>
    <mergeCell ref="S14:S18"/>
    <mergeCell ref="AI14:AI18"/>
    <mergeCell ref="AJ14:AJ18"/>
    <mergeCell ref="AQ14:AR14"/>
    <mergeCell ref="AL14:AP14"/>
    <mergeCell ref="AL12:AP12"/>
    <mergeCell ref="AL13:AP13"/>
    <mergeCell ref="AL18:AP18"/>
    <mergeCell ref="AQ12:AR12"/>
    <mergeCell ref="AQ13:AR13"/>
    <mergeCell ref="AQ15:AR15"/>
    <mergeCell ref="AQ16:AR16"/>
    <mergeCell ref="AQ17:AR17"/>
    <mergeCell ref="AQ18:AR18"/>
    <mergeCell ref="AI9:AI13"/>
    <mergeCell ref="AJ9:AJ13"/>
    <mergeCell ref="I9:I13"/>
    <mergeCell ref="J9:J13"/>
    <mergeCell ref="K9:K13"/>
    <mergeCell ref="L9:L13"/>
    <mergeCell ref="M9:M13"/>
    <mergeCell ref="N9:N13"/>
    <mergeCell ref="V175:W175"/>
    <mergeCell ref="X175:AC175"/>
    <mergeCell ref="AD175:AE175"/>
    <mergeCell ref="AF175:AG175"/>
    <mergeCell ref="AH175:AH176"/>
    <mergeCell ref="AI175:AI176"/>
    <mergeCell ref="AK176:AO176"/>
    <mergeCell ref="AP176:AQ176"/>
    <mergeCell ref="A172:AS172"/>
    <mergeCell ref="F174:G174"/>
    <mergeCell ref="I174:S174"/>
    <mergeCell ref="T174:AI174"/>
    <mergeCell ref="AJ174:AS175"/>
    <mergeCell ref="A175:A176"/>
    <mergeCell ref="C175:C176"/>
    <mergeCell ref="D175:D176"/>
    <mergeCell ref="E175:E176"/>
    <mergeCell ref="F175:F176"/>
    <mergeCell ref="G175:G176"/>
    <mergeCell ref="H175:H176"/>
    <mergeCell ref="I175:I176"/>
    <mergeCell ref="J175:J176"/>
    <mergeCell ref="K175:K176"/>
    <mergeCell ref="L175:L176"/>
    <mergeCell ref="M175:M176"/>
    <mergeCell ref="N175:N176"/>
    <mergeCell ref="O175:O176"/>
    <mergeCell ref="P175:P176"/>
    <mergeCell ref="Q175:Q176"/>
    <mergeCell ref="R175:R176"/>
    <mergeCell ref="S175:S176"/>
    <mergeCell ref="T175:T176"/>
    <mergeCell ref="U175:U176"/>
    <mergeCell ref="A287:A291"/>
    <mergeCell ref="C287:C291"/>
    <mergeCell ref="E287:E291"/>
    <mergeCell ref="F287:F291"/>
    <mergeCell ref="G287:G291"/>
    <mergeCell ref="H287:H291"/>
    <mergeCell ref="AK287:AO287"/>
    <mergeCell ref="AP287:AQ287"/>
    <mergeCell ref="AK288:AO288"/>
    <mergeCell ref="AP288:AQ288"/>
    <mergeCell ref="AK289:AO289"/>
    <mergeCell ref="AP289:AQ289"/>
    <mergeCell ref="AK290:AO290"/>
    <mergeCell ref="AP290:AQ290"/>
    <mergeCell ref="AK291:AO291"/>
    <mergeCell ref="AP291:AQ291"/>
    <mergeCell ref="AG272:AG276"/>
    <mergeCell ref="AH272:AH276"/>
    <mergeCell ref="AI272:AI276"/>
    <mergeCell ref="AK272:AO272"/>
    <mergeCell ref="AP272:AQ272"/>
    <mergeCell ref="AK273:AO273"/>
    <mergeCell ref="AP273:AQ273"/>
    <mergeCell ref="AK274:AO274"/>
    <mergeCell ref="AP274:AQ274"/>
    <mergeCell ref="AK275:AO275"/>
    <mergeCell ref="AP275:AQ275"/>
    <mergeCell ref="AK276:AO276"/>
    <mergeCell ref="AP276:AQ276"/>
    <mergeCell ref="L272:L276"/>
    <mergeCell ref="M272:M276"/>
    <mergeCell ref="N272:N276"/>
    <mergeCell ref="O272:O276"/>
    <mergeCell ref="P272:P276"/>
    <mergeCell ref="Q272:Q276"/>
    <mergeCell ref="R272:R276"/>
    <mergeCell ref="S272:S276"/>
    <mergeCell ref="AE272:AE276"/>
    <mergeCell ref="A272:A276"/>
    <mergeCell ref="C272:C276"/>
    <mergeCell ref="E272:E276"/>
    <mergeCell ref="F272:F276"/>
    <mergeCell ref="G272:G276"/>
    <mergeCell ref="H272:H276"/>
    <mergeCell ref="I272:I276"/>
    <mergeCell ref="J272:J276"/>
    <mergeCell ref="K272:K276"/>
    <mergeCell ref="A242:A246"/>
    <mergeCell ref="C242:C246"/>
    <mergeCell ref="E242:E246"/>
    <mergeCell ref="F242:F246"/>
    <mergeCell ref="G242:G246"/>
    <mergeCell ref="H242:H246"/>
    <mergeCell ref="A267:A271"/>
    <mergeCell ref="C267:C271"/>
    <mergeCell ref="E267:E271"/>
    <mergeCell ref="F267:F271"/>
    <mergeCell ref="G267:G271"/>
    <mergeCell ref="H267:H271"/>
    <mergeCell ref="I267:I271"/>
    <mergeCell ref="J267:J271"/>
    <mergeCell ref="K267:K271"/>
    <mergeCell ref="A262:A266"/>
    <mergeCell ref="AK245:AO245"/>
    <mergeCell ref="AP245:AQ245"/>
    <mergeCell ref="AK246:AO246"/>
    <mergeCell ref="AP246:AQ246"/>
    <mergeCell ref="AG237:AG241"/>
    <mergeCell ref="AH237:AH241"/>
    <mergeCell ref="AI237:AI241"/>
    <mergeCell ref="AK237:AO237"/>
    <mergeCell ref="AP237:AQ237"/>
    <mergeCell ref="AK238:AO238"/>
    <mergeCell ref="AP238:AQ238"/>
    <mergeCell ref="AK239:AO239"/>
    <mergeCell ref="AP239:AQ239"/>
    <mergeCell ref="AK240:AO240"/>
    <mergeCell ref="AP240:AQ240"/>
    <mergeCell ref="AK241:AO241"/>
    <mergeCell ref="AP241:AQ241"/>
    <mergeCell ref="R237:R241"/>
    <mergeCell ref="S237:S241"/>
    <mergeCell ref="AE237:AE241"/>
    <mergeCell ref="A237:A241"/>
    <mergeCell ref="C237:C241"/>
    <mergeCell ref="E237:E241"/>
    <mergeCell ref="F237:F241"/>
    <mergeCell ref="G237:G241"/>
    <mergeCell ref="H237:H241"/>
    <mergeCell ref="I237:I241"/>
    <mergeCell ref="J237:J241"/>
    <mergeCell ref="K237:K241"/>
    <mergeCell ref="AK242:AO242"/>
    <mergeCell ref="AP242:AQ242"/>
    <mergeCell ref="AK243:AO243"/>
    <mergeCell ref="AP243:AQ243"/>
    <mergeCell ref="AK244:AO244"/>
    <mergeCell ref="AP244:AQ244"/>
    <mergeCell ref="AG267:AG271"/>
    <mergeCell ref="AH267:AH271"/>
    <mergeCell ref="AI267:AI271"/>
    <mergeCell ref="AK267:AO267"/>
    <mergeCell ref="AP267:AQ267"/>
    <mergeCell ref="AK268:AO268"/>
    <mergeCell ref="AP268:AQ268"/>
    <mergeCell ref="AK269:AO269"/>
    <mergeCell ref="AP269:AQ269"/>
    <mergeCell ref="AK270:AO270"/>
    <mergeCell ref="AP270:AQ270"/>
    <mergeCell ref="AK271:AO271"/>
    <mergeCell ref="AP271:AQ271"/>
    <mergeCell ref="L267:L271"/>
    <mergeCell ref="M267:M271"/>
    <mergeCell ref="N267:N271"/>
    <mergeCell ref="O267:O271"/>
    <mergeCell ref="P267:P271"/>
    <mergeCell ref="Q267:Q271"/>
    <mergeCell ref="R267:R271"/>
    <mergeCell ref="S267:S271"/>
    <mergeCell ref="AE267:AE271"/>
    <mergeCell ref="AK262:AO262"/>
    <mergeCell ref="AP262:AQ262"/>
    <mergeCell ref="AK263:AO263"/>
    <mergeCell ref="AP263:AQ263"/>
    <mergeCell ref="AK264:AO264"/>
    <mergeCell ref="AP264:AQ264"/>
    <mergeCell ref="AK265:AO265"/>
    <mergeCell ref="AP265:AQ265"/>
    <mergeCell ref="AK266:AO266"/>
    <mergeCell ref="AP266:AQ266"/>
    <mergeCell ref="L262:L266"/>
    <mergeCell ref="M262:M266"/>
    <mergeCell ref="N262:N266"/>
    <mergeCell ref="O262:O266"/>
    <mergeCell ref="P262:P266"/>
    <mergeCell ref="Q262:Q266"/>
    <mergeCell ref="R262:R266"/>
    <mergeCell ref="S262:S266"/>
    <mergeCell ref="AE262:AE266"/>
    <mergeCell ref="E262:E266"/>
    <mergeCell ref="F262:F266"/>
    <mergeCell ref="G262:G266"/>
    <mergeCell ref="H262:H266"/>
    <mergeCell ref="I262:I266"/>
    <mergeCell ref="J262:J266"/>
    <mergeCell ref="K262:K266"/>
    <mergeCell ref="AG282:AG286"/>
    <mergeCell ref="AH282:AH286"/>
    <mergeCell ref="AI282:AI286"/>
    <mergeCell ref="AK282:AO282"/>
    <mergeCell ref="AP282:AQ282"/>
    <mergeCell ref="AK283:AO283"/>
    <mergeCell ref="AP283:AQ283"/>
    <mergeCell ref="AK284:AO284"/>
    <mergeCell ref="AP284:AQ284"/>
    <mergeCell ref="AK285:AO285"/>
    <mergeCell ref="AP285:AQ285"/>
    <mergeCell ref="AK286:AO286"/>
    <mergeCell ref="AP286:AQ286"/>
    <mergeCell ref="L282:L286"/>
    <mergeCell ref="M282:M286"/>
    <mergeCell ref="N282:N286"/>
    <mergeCell ref="O282:O286"/>
    <mergeCell ref="P282:P286"/>
    <mergeCell ref="Q282:Q286"/>
    <mergeCell ref="R282:R286"/>
    <mergeCell ref="S282:S286"/>
    <mergeCell ref="AE282:AE286"/>
    <mergeCell ref="AG262:AG266"/>
    <mergeCell ref="AH262:AH266"/>
    <mergeCell ref="AI262:AI266"/>
    <mergeCell ref="A282:A286"/>
    <mergeCell ref="C282:C286"/>
    <mergeCell ref="E282:E286"/>
    <mergeCell ref="F282:F286"/>
    <mergeCell ref="G282:G286"/>
    <mergeCell ref="H282:H286"/>
    <mergeCell ref="I282:I286"/>
    <mergeCell ref="J282:J286"/>
    <mergeCell ref="K282:K286"/>
    <mergeCell ref="AG277:AG281"/>
    <mergeCell ref="AH277:AH281"/>
    <mergeCell ref="AI277:AI281"/>
    <mergeCell ref="AK277:AO277"/>
    <mergeCell ref="AP277:AQ277"/>
    <mergeCell ref="AK278:AO278"/>
    <mergeCell ref="AP278:AQ278"/>
    <mergeCell ref="AK279:AO279"/>
    <mergeCell ref="AP279:AQ279"/>
    <mergeCell ref="AK280:AO280"/>
    <mergeCell ref="AP280:AQ280"/>
    <mergeCell ref="AK281:AO281"/>
    <mergeCell ref="AP281:AQ281"/>
    <mergeCell ref="L277:L281"/>
    <mergeCell ref="M277:M281"/>
    <mergeCell ref="N277:N281"/>
    <mergeCell ref="O277:O281"/>
    <mergeCell ref="P277:P281"/>
    <mergeCell ref="Q277:Q281"/>
    <mergeCell ref="R277:R281"/>
    <mergeCell ref="S277:S281"/>
    <mergeCell ref="AE277:AE281"/>
    <mergeCell ref="A277:A281"/>
    <mergeCell ref="A257:A261"/>
    <mergeCell ref="C277:C281"/>
    <mergeCell ref="E277:E281"/>
    <mergeCell ref="F277:F281"/>
    <mergeCell ref="G277:G281"/>
    <mergeCell ref="H277:H281"/>
    <mergeCell ref="I277:I281"/>
    <mergeCell ref="J277:J281"/>
    <mergeCell ref="K277:K281"/>
    <mergeCell ref="AG369:AG373"/>
    <mergeCell ref="AH369:AH373"/>
    <mergeCell ref="AI369:AI373"/>
    <mergeCell ref="AK369:AO369"/>
    <mergeCell ref="AP369:AQ369"/>
    <mergeCell ref="AK370:AO370"/>
    <mergeCell ref="AP370:AQ370"/>
    <mergeCell ref="AK371:AO371"/>
    <mergeCell ref="AP371:AQ371"/>
    <mergeCell ref="AK372:AO372"/>
    <mergeCell ref="AP372:AQ372"/>
    <mergeCell ref="AK373:AO373"/>
    <mergeCell ref="AP373:AQ373"/>
    <mergeCell ref="L369:L373"/>
    <mergeCell ref="M369:M373"/>
    <mergeCell ref="N369:N373"/>
    <mergeCell ref="O369:O373"/>
    <mergeCell ref="P369:P373"/>
    <mergeCell ref="Q369:Q373"/>
    <mergeCell ref="R369:R373"/>
    <mergeCell ref="S369:S373"/>
    <mergeCell ref="AE369:AE373"/>
    <mergeCell ref="C262:C266"/>
    <mergeCell ref="E364:E368"/>
    <mergeCell ref="F364:F368"/>
    <mergeCell ref="A369:A373"/>
    <mergeCell ref="C369:C373"/>
    <mergeCell ref="E369:E373"/>
    <mergeCell ref="F369:F373"/>
    <mergeCell ref="G369:G373"/>
    <mergeCell ref="H369:H373"/>
    <mergeCell ref="I369:I373"/>
    <mergeCell ref="J369:J373"/>
    <mergeCell ref="K369:K373"/>
    <mergeCell ref="AG257:AG261"/>
    <mergeCell ref="AH257:AH261"/>
    <mergeCell ref="AI257:AI261"/>
    <mergeCell ref="AK257:AO257"/>
    <mergeCell ref="AP257:AQ257"/>
    <mergeCell ref="AK258:AO258"/>
    <mergeCell ref="AP258:AQ258"/>
    <mergeCell ref="AK259:AO259"/>
    <mergeCell ref="AP259:AQ259"/>
    <mergeCell ref="AK260:AO260"/>
    <mergeCell ref="AP260:AQ260"/>
    <mergeCell ref="AK261:AO261"/>
    <mergeCell ref="AP261:AQ261"/>
    <mergeCell ref="L257:L261"/>
    <mergeCell ref="M257:M261"/>
    <mergeCell ref="N257:N261"/>
    <mergeCell ref="O257:O261"/>
    <mergeCell ref="P257:P261"/>
    <mergeCell ref="Q257:Q261"/>
    <mergeCell ref="R257:R261"/>
    <mergeCell ref="S257:S261"/>
    <mergeCell ref="I257:I261"/>
    <mergeCell ref="J257:J261"/>
    <mergeCell ref="K257:K261"/>
    <mergeCell ref="AG207:AG211"/>
    <mergeCell ref="AH207:AH211"/>
    <mergeCell ref="AI207:AI211"/>
    <mergeCell ref="AK207:AO207"/>
    <mergeCell ref="AP207:AQ207"/>
    <mergeCell ref="AK208:AO208"/>
    <mergeCell ref="AP208:AQ208"/>
    <mergeCell ref="AK209:AO209"/>
    <mergeCell ref="AP209:AQ209"/>
    <mergeCell ref="AK210:AO210"/>
    <mergeCell ref="AP210:AQ210"/>
    <mergeCell ref="AK211:AO211"/>
    <mergeCell ref="AP211:AQ211"/>
    <mergeCell ref="L207:L211"/>
    <mergeCell ref="M207:M211"/>
    <mergeCell ref="N207:N211"/>
    <mergeCell ref="O207:O211"/>
    <mergeCell ref="P207:P211"/>
    <mergeCell ref="Q207:Q211"/>
    <mergeCell ref="R207:R211"/>
    <mergeCell ref="S207:S211"/>
    <mergeCell ref="AE207:AE211"/>
    <mergeCell ref="AE257:AE261"/>
    <mergeCell ref="L237:L241"/>
    <mergeCell ref="M237:M241"/>
    <mergeCell ref="N237:N241"/>
    <mergeCell ref="O237:O241"/>
    <mergeCell ref="P237:P241"/>
    <mergeCell ref="Q237:Q241"/>
    <mergeCell ref="A207:A211"/>
    <mergeCell ref="C207:C211"/>
    <mergeCell ref="E207:E211"/>
    <mergeCell ref="F207:F211"/>
    <mergeCell ref="G207:G211"/>
    <mergeCell ref="H207:H211"/>
    <mergeCell ref="I207:I211"/>
    <mergeCell ref="J207:J211"/>
    <mergeCell ref="K207:K211"/>
    <mergeCell ref="AG202:AG206"/>
    <mergeCell ref="AH202:AH206"/>
    <mergeCell ref="AI202:AI206"/>
    <mergeCell ref="AK202:AO202"/>
    <mergeCell ref="AP202:AQ202"/>
    <mergeCell ref="AK203:AO203"/>
    <mergeCell ref="AP203:AQ203"/>
    <mergeCell ref="AK204:AO204"/>
    <mergeCell ref="AP204:AQ204"/>
    <mergeCell ref="AK205:AO205"/>
    <mergeCell ref="AP205:AQ205"/>
    <mergeCell ref="AK206:AO206"/>
    <mergeCell ref="AP206:AQ206"/>
    <mergeCell ref="L202:L206"/>
    <mergeCell ref="M202:M206"/>
    <mergeCell ref="N202:N206"/>
    <mergeCell ref="O202:O206"/>
    <mergeCell ref="P202:P206"/>
    <mergeCell ref="Q202:Q206"/>
    <mergeCell ref="R202:R206"/>
    <mergeCell ref="S202:S206"/>
    <mergeCell ref="AE202:AE206"/>
    <mergeCell ref="A202:A206"/>
    <mergeCell ref="F202:F206"/>
    <mergeCell ref="G202:G206"/>
    <mergeCell ref="H202:H206"/>
    <mergeCell ref="I202:I206"/>
    <mergeCell ref="J202:J206"/>
    <mergeCell ref="K202:K206"/>
    <mergeCell ref="AG197:AG201"/>
    <mergeCell ref="AH197:AH201"/>
    <mergeCell ref="AI197:AI201"/>
    <mergeCell ref="AK197:AO197"/>
    <mergeCell ref="AP197:AQ197"/>
    <mergeCell ref="AK198:AO198"/>
    <mergeCell ref="AP198:AQ198"/>
    <mergeCell ref="AK199:AO199"/>
    <mergeCell ref="AP199:AQ199"/>
    <mergeCell ref="AK200:AO200"/>
    <mergeCell ref="AP200:AQ200"/>
    <mergeCell ref="AK201:AO201"/>
    <mergeCell ref="AP201:AQ201"/>
    <mergeCell ref="L197:L201"/>
    <mergeCell ref="M197:M201"/>
    <mergeCell ref="N197:N201"/>
    <mergeCell ref="O197:O201"/>
    <mergeCell ref="P197:P201"/>
    <mergeCell ref="Q197:Q201"/>
    <mergeCell ref="R197:R201"/>
    <mergeCell ref="S197:S201"/>
    <mergeCell ref="AE197:AE201"/>
    <mergeCell ref="A197:A201"/>
    <mergeCell ref="C197:C201"/>
    <mergeCell ref="E197:E201"/>
    <mergeCell ref="F197:F201"/>
    <mergeCell ref="G197:G201"/>
    <mergeCell ref="H197:H201"/>
    <mergeCell ref="I197:I201"/>
    <mergeCell ref="J197:J201"/>
    <mergeCell ref="K197:K201"/>
    <mergeCell ref="AG192:AG196"/>
    <mergeCell ref="AH192:AH196"/>
    <mergeCell ref="AI192:AI196"/>
    <mergeCell ref="AK192:AO192"/>
    <mergeCell ref="AP192:AQ192"/>
    <mergeCell ref="AK193:AO193"/>
    <mergeCell ref="AP193:AQ193"/>
    <mergeCell ref="AK194:AO194"/>
    <mergeCell ref="AP194:AQ194"/>
    <mergeCell ref="AK195:AO195"/>
    <mergeCell ref="AP195:AQ195"/>
    <mergeCell ref="AK196:AO196"/>
    <mergeCell ref="AP196:AQ196"/>
    <mergeCell ref="L192:L196"/>
    <mergeCell ref="M192:M196"/>
    <mergeCell ref="N192:N196"/>
    <mergeCell ref="O192:O196"/>
    <mergeCell ref="P192:P196"/>
    <mergeCell ref="Q192:Q196"/>
    <mergeCell ref="R192:R196"/>
    <mergeCell ref="S192:S196"/>
    <mergeCell ref="AE192:AE196"/>
    <mergeCell ref="A192:A196"/>
    <mergeCell ref="AG187:AG191"/>
    <mergeCell ref="AH187:AH191"/>
    <mergeCell ref="AI187:AI191"/>
    <mergeCell ref="AK187:AO187"/>
    <mergeCell ref="AP187:AQ187"/>
    <mergeCell ref="AK188:AO188"/>
    <mergeCell ref="AP188:AQ188"/>
    <mergeCell ref="AK189:AO189"/>
    <mergeCell ref="AP189:AQ189"/>
    <mergeCell ref="AK190:AO190"/>
    <mergeCell ref="AP190:AQ190"/>
    <mergeCell ref="AK191:AO191"/>
    <mergeCell ref="AP191:AQ191"/>
    <mergeCell ref="L187:L191"/>
    <mergeCell ref="M187:M191"/>
    <mergeCell ref="N187:N191"/>
    <mergeCell ref="O187:O191"/>
    <mergeCell ref="P187:P191"/>
    <mergeCell ref="Q187:Q191"/>
    <mergeCell ref="R187:R191"/>
    <mergeCell ref="S187:S191"/>
    <mergeCell ref="AE187:AE191"/>
    <mergeCell ref="A187:A191"/>
    <mergeCell ref="I187:I191"/>
    <mergeCell ref="AE359:AE363"/>
    <mergeCell ref="A359:A363"/>
    <mergeCell ref="AG364:AG368"/>
    <mergeCell ref="AH364:AH368"/>
    <mergeCell ref="AI364:AI368"/>
    <mergeCell ref="AK364:AO364"/>
    <mergeCell ref="AP364:AQ364"/>
    <mergeCell ref="AK365:AO365"/>
    <mergeCell ref="AP365:AQ365"/>
    <mergeCell ref="AK366:AO366"/>
    <mergeCell ref="AP366:AQ366"/>
    <mergeCell ref="AK367:AO367"/>
    <mergeCell ref="AP367:AQ367"/>
    <mergeCell ref="AK368:AO368"/>
    <mergeCell ref="AP368:AQ368"/>
    <mergeCell ref="L364:L368"/>
    <mergeCell ref="M364:M368"/>
    <mergeCell ref="N364:N368"/>
    <mergeCell ref="O364:O368"/>
    <mergeCell ref="P364:P368"/>
    <mergeCell ref="Q364:Q368"/>
    <mergeCell ref="R364:R368"/>
    <mergeCell ref="S364:S368"/>
    <mergeCell ref="AE364:AE368"/>
    <mergeCell ref="C359:C363"/>
    <mergeCell ref="E359:E363"/>
    <mergeCell ref="H247:H251"/>
    <mergeCell ref="I247:I251"/>
    <mergeCell ref="A364:A368"/>
    <mergeCell ref="C364:C368"/>
    <mergeCell ref="G364:G368"/>
    <mergeCell ref="H364:H368"/>
    <mergeCell ref="I364:I368"/>
    <mergeCell ref="J364:J368"/>
    <mergeCell ref="K364:K368"/>
    <mergeCell ref="AG359:AG363"/>
    <mergeCell ref="AH359:AH363"/>
    <mergeCell ref="AI359:AI363"/>
    <mergeCell ref="AK359:AO359"/>
    <mergeCell ref="AP359:AQ359"/>
    <mergeCell ref="AK360:AO360"/>
    <mergeCell ref="AP360:AQ360"/>
    <mergeCell ref="AK361:AO361"/>
    <mergeCell ref="AP361:AQ361"/>
    <mergeCell ref="AK362:AO362"/>
    <mergeCell ref="AP362:AQ362"/>
    <mergeCell ref="AK363:AO363"/>
    <mergeCell ref="AP363:AQ363"/>
    <mergeCell ref="L359:L363"/>
    <mergeCell ref="M359:M363"/>
    <mergeCell ref="N359:N363"/>
    <mergeCell ref="O359:O363"/>
    <mergeCell ref="P359:P363"/>
    <mergeCell ref="Q359:Q363"/>
    <mergeCell ref="R359:R363"/>
    <mergeCell ref="S359:S363"/>
    <mergeCell ref="F359:F363"/>
    <mergeCell ref="G359:G363"/>
    <mergeCell ref="H359:H363"/>
    <mergeCell ref="I359:I363"/>
    <mergeCell ref="J359:J363"/>
    <mergeCell ref="K359:K363"/>
    <mergeCell ref="AG182:AG186"/>
    <mergeCell ref="AH182:AH186"/>
    <mergeCell ref="AI182:AI186"/>
    <mergeCell ref="AK182:AO182"/>
    <mergeCell ref="AP182:AQ182"/>
    <mergeCell ref="AK183:AO183"/>
    <mergeCell ref="AP183:AQ183"/>
    <mergeCell ref="AK184:AO184"/>
    <mergeCell ref="AP184:AQ184"/>
    <mergeCell ref="AK185:AO185"/>
    <mergeCell ref="AP185:AQ185"/>
    <mergeCell ref="AK186:AO186"/>
    <mergeCell ref="AP186:AQ186"/>
    <mergeCell ref="L182:L186"/>
    <mergeCell ref="M182:M186"/>
    <mergeCell ref="N182:N186"/>
    <mergeCell ref="O182:O186"/>
    <mergeCell ref="P182:P186"/>
    <mergeCell ref="Q182:Q186"/>
    <mergeCell ref="R182:R186"/>
    <mergeCell ref="S182:S186"/>
    <mergeCell ref="AE182:AE186"/>
    <mergeCell ref="F247:F251"/>
    <mergeCell ref="G247:G251"/>
    <mergeCell ref="F192:F196"/>
    <mergeCell ref="G192:G196"/>
    <mergeCell ref="A182:A186"/>
    <mergeCell ref="C182:C186"/>
    <mergeCell ref="E182:E186"/>
    <mergeCell ref="F182:F186"/>
    <mergeCell ref="G182:G186"/>
    <mergeCell ref="H182:H186"/>
    <mergeCell ref="I182:I186"/>
    <mergeCell ref="J182:J186"/>
    <mergeCell ref="K182:K186"/>
    <mergeCell ref="AG177:AG181"/>
    <mergeCell ref="AH177:AH181"/>
    <mergeCell ref="AI177:AI181"/>
    <mergeCell ref="AK177:AO177"/>
    <mergeCell ref="AP177:AQ177"/>
    <mergeCell ref="AK178:AO178"/>
    <mergeCell ref="AP178:AQ178"/>
    <mergeCell ref="AK179:AO179"/>
    <mergeCell ref="AP179:AQ179"/>
    <mergeCell ref="AK180:AO180"/>
    <mergeCell ref="AP180:AQ180"/>
    <mergeCell ref="AK181:AO181"/>
    <mergeCell ref="AP181:AQ181"/>
    <mergeCell ref="L177:L181"/>
    <mergeCell ref="M177:M181"/>
    <mergeCell ref="N177:N181"/>
    <mergeCell ref="O177:O181"/>
    <mergeCell ref="P177:P181"/>
    <mergeCell ref="Q177:Q181"/>
    <mergeCell ref="R177:R181"/>
    <mergeCell ref="S177:S181"/>
    <mergeCell ref="AE177:AE181"/>
    <mergeCell ref="A177:A181"/>
    <mergeCell ref="AE247:AE251"/>
    <mergeCell ref="A247:A251"/>
    <mergeCell ref="AG252:AG256"/>
    <mergeCell ref="AH252:AH256"/>
    <mergeCell ref="AI252:AI256"/>
    <mergeCell ref="AK252:AO252"/>
    <mergeCell ref="AP252:AQ252"/>
    <mergeCell ref="AK253:AO253"/>
    <mergeCell ref="AP253:AQ253"/>
    <mergeCell ref="AK254:AO254"/>
    <mergeCell ref="AP254:AQ254"/>
    <mergeCell ref="AK255:AO255"/>
    <mergeCell ref="AP255:AQ255"/>
    <mergeCell ref="AK256:AO256"/>
    <mergeCell ref="AP256:AQ256"/>
    <mergeCell ref="L252:L256"/>
    <mergeCell ref="M252:M256"/>
    <mergeCell ref="N252:N256"/>
    <mergeCell ref="O252:O256"/>
    <mergeCell ref="P252:P256"/>
    <mergeCell ref="Q252:Q256"/>
    <mergeCell ref="R252:R256"/>
    <mergeCell ref="S252:S256"/>
    <mergeCell ref="AE252:AE256"/>
    <mergeCell ref="C247:C251"/>
    <mergeCell ref="E247:E251"/>
    <mergeCell ref="AG232:AG236"/>
    <mergeCell ref="AH232:AH236"/>
    <mergeCell ref="AI232:AI236"/>
    <mergeCell ref="AK232:AO232"/>
    <mergeCell ref="AP232:AQ232"/>
    <mergeCell ref="AK233:AO233"/>
    <mergeCell ref="AP233:AQ233"/>
    <mergeCell ref="AK234:AO234"/>
    <mergeCell ref="A252:A256"/>
    <mergeCell ref="C252:C256"/>
    <mergeCell ref="E252:E256"/>
    <mergeCell ref="F252:F256"/>
    <mergeCell ref="G252:G256"/>
    <mergeCell ref="H252:H256"/>
    <mergeCell ref="I252:I256"/>
    <mergeCell ref="J252:J256"/>
    <mergeCell ref="K252:K256"/>
    <mergeCell ref="AG247:AG251"/>
    <mergeCell ref="AH247:AH251"/>
    <mergeCell ref="AI247:AI251"/>
    <mergeCell ref="AK247:AO247"/>
    <mergeCell ref="AP247:AQ247"/>
    <mergeCell ref="AK248:AO248"/>
    <mergeCell ref="AP248:AQ248"/>
    <mergeCell ref="AK249:AO249"/>
    <mergeCell ref="AP249:AQ249"/>
    <mergeCell ref="AK250:AO250"/>
    <mergeCell ref="AP250:AQ250"/>
    <mergeCell ref="AK251:AO251"/>
    <mergeCell ref="AP251:AQ251"/>
    <mergeCell ref="L247:L251"/>
    <mergeCell ref="M247:M251"/>
    <mergeCell ref="AG227:AG231"/>
    <mergeCell ref="AH227:AH231"/>
    <mergeCell ref="AI227:AI231"/>
    <mergeCell ref="AK227:AO227"/>
    <mergeCell ref="AP227:AQ227"/>
    <mergeCell ref="AK228:AO228"/>
    <mergeCell ref="AP228:AQ228"/>
    <mergeCell ref="AK229:AO229"/>
    <mergeCell ref="AP229:AQ229"/>
    <mergeCell ref="AK230:AO230"/>
    <mergeCell ref="AP230:AQ230"/>
    <mergeCell ref="AK231:AO231"/>
    <mergeCell ref="AP231:AQ231"/>
    <mergeCell ref="L227:L231"/>
    <mergeCell ref="M227:M231"/>
    <mergeCell ref="N227:N231"/>
    <mergeCell ref="O227:O231"/>
    <mergeCell ref="P227:P231"/>
    <mergeCell ref="Q227:Q231"/>
    <mergeCell ref="R227:R231"/>
    <mergeCell ref="S227:S231"/>
    <mergeCell ref="AE227:AE231"/>
    <mergeCell ref="A227:A231"/>
    <mergeCell ref="C227:C231"/>
    <mergeCell ref="E227:E231"/>
    <mergeCell ref="F227:F231"/>
    <mergeCell ref="G227:G231"/>
    <mergeCell ref="H227:H231"/>
    <mergeCell ref="I227:I231"/>
    <mergeCell ref="J227:J231"/>
    <mergeCell ref="K227:K231"/>
    <mergeCell ref="AG222:AG226"/>
    <mergeCell ref="AH222:AH226"/>
    <mergeCell ref="AI222:AI226"/>
    <mergeCell ref="AK222:AO222"/>
    <mergeCell ref="AP222:AQ222"/>
    <mergeCell ref="AK223:AO223"/>
    <mergeCell ref="AP223:AQ223"/>
    <mergeCell ref="AK224:AO224"/>
    <mergeCell ref="AP224:AQ224"/>
    <mergeCell ref="AK225:AO225"/>
    <mergeCell ref="AP225:AQ225"/>
    <mergeCell ref="AK226:AO226"/>
    <mergeCell ref="AP226:AQ226"/>
    <mergeCell ref="L222:L226"/>
    <mergeCell ref="M222:M226"/>
    <mergeCell ref="N222:N226"/>
    <mergeCell ref="O222:O226"/>
    <mergeCell ref="P222:P226"/>
    <mergeCell ref="Q222:Q226"/>
    <mergeCell ref="R222:R226"/>
    <mergeCell ref="S222:S226"/>
    <mergeCell ref="AE222:AE226"/>
    <mergeCell ref="C222:C226"/>
    <mergeCell ref="AP235:AQ235"/>
    <mergeCell ref="AK236:AO236"/>
    <mergeCell ref="AP236:AQ236"/>
    <mergeCell ref="L232:L236"/>
    <mergeCell ref="M232:M236"/>
    <mergeCell ref="N232:N236"/>
    <mergeCell ref="O232:O236"/>
    <mergeCell ref="P232:P236"/>
    <mergeCell ref="Q232:Q236"/>
    <mergeCell ref="R232:R236"/>
    <mergeCell ref="S232:S236"/>
    <mergeCell ref="AE232:AE236"/>
    <mergeCell ref="A354:A358"/>
    <mergeCell ref="A232:A236"/>
    <mergeCell ref="C232:C236"/>
    <mergeCell ref="E232:E236"/>
    <mergeCell ref="F232:F236"/>
    <mergeCell ref="G232:G236"/>
    <mergeCell ref="H232:H236"/>
    <mergeCell ref="I232:I236"/>
    <mergeCell ref="J232:J236"/>
    <mergeCell ref="K232:K236"/>
    <mergeCell ref="AK354:AO354"/>
    <mergeCell ref="AP354:AQ354"/>
    <mergeCell ref="AK355:AO355"/>
    <mergeCell ref="AP355:AQ355"/>
    <mergeCell ref="AK356:AO356"/>
    <mergeCell ref="AP356:AQ356"/>
    <mergeCell ref="AK357:AO357"/>
    <mergeCell ref="AP357:AQ357"/>
    <mergeCell ref="J247:J251"/>
    <mergeCell ref="K247:K251"/>
    <mergeCell ref="C354:C358"/>
    <mergeCell ref="E354:E358"/>
    <mergeCell ref="F354:F358"/>
    <mergeCell ref="G354:G358"/>
    <mergeCell ref="H354:H358"/>
    <mergeCell ref="I354:I358"/>
    <mergeCell ref="J354:J358"/>
    <mergeCell ref="K354:K358"/>
    <mergeCell ref="AI354:AI358"/>
    <mergeCell ref="R349:R353"/>
    <mergeCell ref="S349:S353"/>
    <mergeCell ref="AE349:AE353"/>
    <mergeCell ref="C344:C348"/>
    <mergeCell ref="E344:E348"/>
    <mergeCell ref="F344:F348"/>
    <mergeCell ref="G344:G348"/>
    <mergeCell ref="H344:H348"/>
    <mergeCell ref="I344:I348"/>
    <mergeCell ref="J344:J348"/>
    <mergeCell ref="K344:K348"/>
    <mergeCell ref="AK358:AO358"/>
    <mergeCell ref="AP358:AQ358"/>
    <mergeCell ref="L354:L358"/>
    <mergeCell ref="M354:M358"/>
    <mergeCell ref="N354:N358"/>
    <mergeCell ref="O354:O358"/>
    <mergeCell ref="P354:P358"/>
    <mergeCell ref="Q354:Q358"/>
    <mergeCell ref="R354:R358"/>
    <mergeCell ref="S354:S358"/>
    <mergeCell ref="AE354:AE358"/>
    <mergeCell ref="AG354:AG358"/>
    <mergeCell ref="AH354:AH358"/>
    <mergeCell ref="AG349:AG353"/>
    <mergeCell ref="AH349:AH353"/>
    <mergeCell ref="AI349:AI353"/>
    <mergeCell ref="AK349:AO349"/>
    <mergeCell ref="AP349:AQ349"/>
    <mergeCell ref="AK350:AO350"/>
    <mergeCell ref="AP350:AQ350"/>
    <mergeCell ref="AK351:AO351"/>
    <mergeCell ref="AP351:AQ351"/>
    <mergeCell ref="AK352:AO352"/>
    <mergeCell ref="AP352:AQ352"/>
    <mergeCell ref="AK353:AO353"/>
    <mergeCell ref="AP353:AQ353"/>
    <mergeCell ref="L349:L353"/>
    <mergeCell ref="M349:M353"/>
    <mergeCell ref="N349:N353"/>
    <mergeCell ref="O349:O353"/>
    <mergeCell ref="P349:P353"/>
    <mergeCell ref="Q349:Q353"/>
    <mergeCell ref="A349:A353"/>
    <mergeCell ref="C349:C353"/>
    <mergeCell ref="E349:E353"/>
    <mergeCell ref="F349:F353"/>
    <mergeCell ref="G349:G353"/>
    <mergeCell ref="H349:H353"/>
    <mergeCell ref="I349:I353"/>
    <mergeCell ref="J349:J353"/>
    <mergeCell ref="K349:K353"/>
    <mergeCell ref="AG344:AG348"/>
    <mergeCell ref="AH344:AH348"/>
    <mergeCell ref="AI344:AI348"/>
    <mergeCell ref="AK344:AO344"/>
    <mergeCell ref="AP344:AQ344"/>
    <mergeCell ref="AK345:AO345"/>
    <mergeCell ref="AP345:AQ345"/>
    <mergeCell ref="AK346:AO346"/>
    <mergeCell ref="AP346:AQ346"/>
    <mergeCell ref="AK347:AO347"/>
    <mergeCell ref="AP347:AQ347"/>
    <mergeCell ref="AK348:AO348"/>
    <mergeCell ref="AP348:AQ348"/>
    <mergeCell ref="L344:L348"/>
    <mergeCell ref="M344:M348"/>
    <mergeCell ref="N344:N348"/>
    <mergeCell ref="O344:O348"/>
    <mergeCell ref="P344:P348"/>
    <mergeCell ref="Q344:Q348"/>
    <mergeCell ref="R344:R348"/>
    <mergeCell ref="S344:S348"/>
    <mergeCell ref="AE344:AE348"/>
    <mergeCell ref="A344:A348"/>
    <mergeCell ref="AK339:AO339"/>
    <mergeCell ref="AP339:AQ339"/>
    <mergeCell ref="AK340:AO340"/>
    <mergeCell ref="AP340:AQ340"/>
    <mergeCell ref="AK341:AO341"/>
    <mergeCell ref="AP341:AQ341"/>
    <mergeCell ref="AK342:AO342"/>
    <mergeCell ref="AP342:AQ342"/>
    <mergeCell ref="AK343:AO343"/>
    <mergeCell ref="AP343:AQ343"/>
    <mergeCell ref="L339:L343"/>
    <mergeCell ref="M339:M343"/>
    <mergeCell ref="N339:N343"/>
    <mergeCell ref="O339:O343"/>
    <mergeCell ref="P339:P343"/>
    <mergeCell ref="Q339:Q343"/>
    <mergeCell ref="R339:R343"/>
    <mergeCell ref="S339:S343"/>
    <mergeCell ref="AE339:AE343"/>
    <mergeCell ref="AG339:AG343"/>
    <mergeCell ref="AH339:AH343"/>
    <mergeCell ref="AI339:AI343"/>
    <mergeCell ref="AE217:AE221"/>
    <mergeCell ref="AG217:AG221"/>
    <mergeCell ref="AH217:AH221"/>
    <mergeCell ref="AI217:AI221"/>
    <mergeCell ref="T331:AI331"/>
    <mergeCell ref="AJ331:AS332"/>
    <mergeCell ref="T332:T333"/>
    <mergeCell ref="E222:E226"/>
    <mergeCell ref="F222:F226"/>
    <mergeCell ref="A339:A343"/>
    <mergeCell ref="C339:C343"/>
    <mergeCell ref="E339:E343"/>
    <mergeCell ref="F339:F343"/>
    <mergeCell ref="G339:G343"/>
    <mergeCell ref="H339:H343"/>
    <mergeCell ref="I339:I343"/>
    <mergeCell ref="J339:J343"/>
    <mergeCell ref="K339:K343"/>
    <mergeCell ref="AG334:AG338"/>
    <mergeCell ref="AH334:AH338"/>
    <mergeCell ref="AI334:AI338"/>
    <mergeCell ref="AK334:AO334"/>
    <mergeCell ref="AP334:AQ334"/>
    <mergeCell ref="AK335:AO335"/>
    <mergeCell ref="AP335:AQ335"/>
    <mergeCell ref="AK336:AO336"/>
    <mergeCell ref="AP336:AQ336"/>
    <mergeCell ref="AK337:AO337"/>
    <mergeCell ref="AP337:AQ337"/>
    <mergeCell ref="AK338:AO338"/>
    <mergeCell ref="AP338:AQ338"/>
    <mergeCell ref="L334:L338"/>
    <mergeCell ref="A222:A226"/>
    <mergeCell ref="E334:E338"/>
    <mergeCell ref="F334:F338"/>
    <mergeCell ref="G334:G338"/>
    <mergeCell ref="H334:H338"/>
    <mergeCell ref="I334:I338"/>
    <mergeCell ref="J334:J338"/>
    <mergeCell ref="K334:K338"/>
    <mergeCell ref="U332:U333"/>
    <mergeCell ref="V332:W332"/>
    <mergeCell ref="X332:AC332"/>
    <mergeCell ref="AD332:AE332"/>
    <mergeCell ref="AF332:AG332"/>
    <mergeCell ref="AH332:AH333"/>
    <mergeCell ref="AI332:AI333"/>
    <mergeCell ref="AK333:AO333"/>
    <mergeCell ref="AP333:AQ333"/>
    <mergeCell ref="Q332:Q333"/>
    <mergeCell ref="R332:R333"/>
    <mergeCell ref="M334:M338"/>
    <mergeCell ref="N334:N338"/>
    <mergeCell ref="O334:O338"/>
    <mergeCell ref="P334:P338"/>
    <mergeCell ref="Q334:Q338"/>
    <mergeCell ref="R334:R338"/>
    <mergeCell ref="A332:A333"/>
    <mergeCell ref="S334:S338"/>
    <mergeCell ref="AE334:AE338"/>
    <mergeCell ref="A334:A338"/>
    <mergeCell ref="C334:C338"/>
    <mergeCell ref="AP234:AQ234"/>
    <mergeCell ref="AK235:AO235"/>
    <mergeCell ref="C332:C333"/>
    <mergeCell ref="D332:D333"/>
    <mergeCell ref="E332:E333"/>
    <mergeCell ref="F332:F333"/>
    <mergeCell ref="G332:G333"/>
    <mergeCell ref="H332:H333"/>
    <mergeCell ref="I332:I333"/>
    <mergeCell ref="J332:J333"/>
    <mergeCell ref="K332:K333"/>
    <mergeCell ref="L332:L333"/>
    <mergeCell ref="M332:M333"/>
    <mergeCell ref="N332:N333"/>
    <mergeCell ref="O332:O333"/>
    <mergeCell ref="P332:P333"/>
    <mergeCell ref="I331:S331"/>
    <mergeCell ref="S332:S333"/>
    <mergeCell ref="G222:G226"/>
    <mergeCell ref="H222:H226"/>
    <mergeCell ref="I222:I226"/>
    <mergeCell ref="J222:J226"/>
    <mergeCell ref="K222:K226"/>
    <mergeCell ref="N247:N251"/>
    <mergeCell ref="O247:O251"/>
    <mergeCell ref="P247:P251"/>
    <mergeCell ref="Q247:Q251"/>
    <mergeCell ref="R247:R251"/>
    <mergeCell ref="S247:S251"/>
    <mergeCell ref="C257:C261"/>
    <mergeCell ref="E257:E261"/>
    <mergeCell ref="F257:F261"/>
    <mergeCell ref="G257:G261"/>
    <mergeCell ref="H257:H261"/>
    <mergeCell ref="G4:G8"/>
    <mergeCell ref="G9:G13"/>
    <mergeCell ref="H2:H3"/>
    <mergeCell ref="H4:H8"/>
    <mergeCell ref="H9:H13"/>
    <mergeCell ref="E2:E3"/>
    <mergeCell ref="E4:E8"/>
    <mergeCell ref="E9:E13"/>
    <mergeCell ref="AL9:AP9"/>
    <mergeCell ref="K4:K8"/>
    <mergeCell ref="L4:L8"/>
    <mergeCell ref="M4:M8"/>
    <mergeCell ref="N4:N8"/>
    <mergeCell ref="O4:O8"/>
    <mergeCell ref="P4:P8"/>
    <mergeCell ref="Q4:Q8"/>
    <mergeCell ref="R4:R8"/>
    <mergeCell ref="S4:S8"/>
    <mergeCell ref="AL10:AP10"/>
    <mergeCell ref="AL11:AP11"/>
    <mergeCell ref="O9:O13"/>
    <mergeCell ref="P9:P13"/>
    <mergeCell ref="Q9:Q13"/>
    <mergeCell ref="R9:R13"/>
    <mergeCell ref="S9:S13"/>
    <mergeCell ref="C2:C3"/>
    <mergeCell ref="A2:A3"/>
    <mergeCell ref="A4:A8"/>
    <mergeCell ref="C9:C13"/>
    <mergeCell ref="F9:F13"/>
    <mergeCell ref="C4:C8"/>
    <mergeCell ref="F4:F8"/>
    <mergeCell ref="B2:B3"/>
    <mergeCell ref="B9:B13"/>
    <mergeCell ref="D9:D13"/>
    <mergeCell ref="A9:A13"/>
    <mergeCell ref="D2:D3"/>
    <mergeCell ref="B4:B8"/>
    <mergeCell ref="D4:D8"/>
    <mergeCell ref="AP212:AQ212"/>
    <mergeCell ref="AK213:AO213"/>
    <mergeCell ref="AP213:AQ213"/>
    <mergeCell ref="AE212:AE216"/>
    <mergeCell ref="AG212:AG216"/>
    <mergeCell ref="AH212:AH216"/>
    <mergeCell ref="AI212:AI216"/>
    <mergeCell ref="B187:B191"/>
    <mergeCell ref="B192:B196"/>
    <mergeCell ref="B197:B201"/>
    <mergeCell ref="B202:B206"/>
    <mergeCell ref="B207:B211"/>
    <mergeCell ref="AK212:AO212"/>
    <mergeCell ref="C187:C191"/>
    <mergeCell ref="E187:E191"/>
    <mergeCell ref="F187:F191"/>
    <mergeCell ref="G187:G191"/>
    <mergeCell ref="H187:H191"/>
    <mergeCell ref="T1:AJ1"/>
    <mergeCell ref="AK1:AS1"/>
    <mergeCell ref="AL4:AP4"/>
    <mergeCell ref="AQ4:AR4"/>
    <mergeCell ref="F2:F3"/>
    <mergeCell ref="T2:T3"/>
    <mergeCell ref="W2:X2"/>
    <mergeCell ref="Y2:AD2"/>
    <mergeCell ref="I2:I3"/>
    <mergeCell ref="J2:J3"/>
    <mergeCell ref="K2:K3"/>
    <mergeCell ref="L2:L3"/>
    <mergeCell ref="M2:M3"/>
    <mergeCell ref="AJ2:AJ3"/>
    <mergeCell ref="AI2:AI3"/>
    <mergeCell ref="AE2:AF2"/>
    <mergeCell ref="AG2:AH2"/>
    <mergeCell ref="S2:S3"/>
    <mergeCell ref="N2:N3"/>
    <mergeCell ref="F1:G1"/>
    <mergeCell ref="I1:S1"/>
    <mergeCell ref="I4:I8"/>
    <mergeCell ref="J4:J8"/>
    <mergeCell ref="U2:U3"/>
    <mergeCell ref="AL3:AP3"/>
    <mergeCell ref="AQ3:AR3"/>
    <mergeCell ref="O2:O3"/>
    <mergeCell ref="P2:P3"/>
    <mergeCell ref="Q2:Q3"/>
    <mergeCell ref="R2:R3"/>
    <mergeCell ref="V2:V3"/>
    <mergeCell ref="G2:G3"/>
    <mergeCell ref="G217:G221"/>
    <mergeCell ref="H217:H221"/>
    <mergeCell ref="I217:I221"/>
    <mergeCell ref="J217:J221"/>
    <mergeCell ref="K217:K221"/>
    <mergeCell ref="L217:L221"/>
    <mergeCell ref="M217:M221"/>
    <mergeCell ref="G212:G216"/>
    <mergeCell ref="H212:H216"/>
    <mergeCell ref="I212:I216"/>
    <mergeCell ref="J212:J216"/>
    <mergeCell ref="K212:K216"/>
    <mergeCell ref="L212:L216"/>
    <mergeCell ref="M212:M216"/>
    <mergeCell ref="C177:C181"/>
    <mergeCell ref="E177:E181"/>
    <mergeCell ref="F177:F181"/>
    <mergeCell ref="G177:G181"/>
    <mergeCell ref="H177:H181"/>
    <mergeCell ref="I177:I181"/>
    <mergeCell ref="J177:J181"/>
    <mergeCell ref="K177:K181"/>
    <mergeCell ref="C192:C196"/>
    <mergeCell ref="E192:E196"/>
    <mergeCell ref="H192:H196"/>
    <mergeCell ref="I192:I196"/>
    <mergeCell ref="J192:J196"/>
    <mergeCell ref="K192:K196"/>
    <mergeCell ref="J187:J191"/>
    <mergeCell ref="K187:K191"/>
    <mergeCell ref="C202:C206"/>
    <mergeCell ref="E202:E206"/>
    <mergeCell ref="AP219:AQ219"/>
    <mergeCell ref="AK220:AO220"/>
    <mergeCell ref="AP220:AQ220"/>
    <mergeCell ref="AK221:AO221"/>
    <mergeCell ref="AP221:AQ221"/>
    <mergeCell ref="C212:C216"/>
    <mergeCell ref="C217:C221"/>
    <mergeCell ref="D212:D216"/>
    <mergeCell ref="D217:D221"/>
    <mergeCell ref="N217:N221"/>
    <mergeCell ref="O217:O221"/>
    <mergeCell ref="P217:P221"/>
    <mergeCell ref="AK214:AO214"/>
    <mergeCell ref="AP214:AQ214"/>
    <mergeCell ref="AK215:AO215"/>
    <mergeCell ref="AP215:AQ215"/>
    <mergeCell ref="AK216:AO216"/>
    <mergeCell ref="AP216:AQ216"/>
    <mergeCell ref="Q212:Q216"/>
    <mergeCell ref="R212:R216"/>
    <mergeCell ref="S212:S216"/>
    <mergeCell ref="N212:N216"/>
    <mergeCell ref="O212:O216"/>
    <mergeCell ref="P212:P216"/>
    <mergeCell ref="Q217:Q221"/>
    <mergeCell ref="R217:R221"/>
    <mergeCell ref="S217:S221"/>
    <mergeCell ref="AK217:AO217"/>
    <mergeCell ref="AP217:AQ217"/>
    <mergeCell ref="AK218:AO218"/>
    <mergeCell ref="AP218:AQ218"/>
    <mergeCell ref="AK219:AO219"/>
    <mergeCell ref="AQ9:AR9"/>
    <mergeCell ref="AQ10:AR10"/>
    <mergeCell ref="AQ11:AR11"/>
    <mergeCell ref="D170:M170"/>
    <mergeCell ref="A84:A88"/>
    <mergeCell ref="B84:B88"/>
    <mergeCell ref="C84:C88"/>
    <mergeCell ref="C89:C93"/>
    <mergeCell ref="A89:A93"/>
    <mergeCell ref="B89:B93"/>
    <mergeCell ref="D84:D88"/>
    <mergeCell ref="D89:D93"/>
    <mergeCell ref="E84:E88"/>
    <mergeCell ref="E89:E93"/>
    <mergeCell ref="G84:G88"/>
    <mergeCell ref="G89:G93"/>
    <mergeCell ref="I84:I88"/>
    <mergeCell ref="J84:J88"/>
    <mergeCell ref="K84:K88"/>
    <mergeCell ref="L84:L88"/>
    <mergeCell ref="M84:M88"/>
    <mergeCell ref="N84:N88"/>
    <mergeCell ref="O84:O88"/>
    <mergeCell ref="P84:P88"/>
    <mergeCell ref="Q84:Q88"/>
    <mergeCell ref="R84:R88"/>
    <mergeCell ref="S84:S88"/>
    <mergeCell ref="AI84:AI88"/>
    <mergeCell ref="AJ84:AJ88"/>
    <mergeCell ref="I89:I93"/>
    <mergeCell ref="J89:J93"/>
    <mergeCell ref="K89:K93"/>
    <mergeCell ref="L89:L93"/>
    <mergeCell ref="M89:M93"/>
    <mergeCell ref="N89:N93"/>
    <mergeCell ref="O89:O93"/>
    <mergeCell ref="P89:P93"/>
    <mergeCell ref="Q89:Q93"/>
    <mergeCell ref="R89:R93"/>
    <mergeCell ref="S89:S93"/>
    <mergeCell ref="AI89:AI93"/>
    <mergeCell ref="AJ89:AJ93"/>
    <mergeCell ref="AL84:AP84"/>
    <mergeCell ref="AQ84:AR84"/>
    <mergeCell ref="AL85:AP85"/>
    <mergeCell ref="AQ85:AR85"/>
    <mergeCell ref="AL86:AP86"/>
    <mergeCell ref="AQ86:AR86"/>
    <mergeCell ref="AL89:AP89"/>
    <mergeCell ref="AQ89:AR89"/>
    <mergeCell ref="AL90:AP90"/>
    <mergeCell ref="AQ90:AR90"/>
    <mergeCell ref="AL91:AP91"/>
    <mergeCell ref="AQ91:AR91"/>
    <mergeCell ref="A94:A98"/>
    <mergeCell ref="B94:B98"/>
    <mergeCell ref="I94:I98"/>
    <mergeCell ref="J94:J98"/>
    <mergeCell ref="K94:K98"/>
    <mergeCell ref="L94:L98"/>
    <mergeCell ref="M94:M98"/>
    <mergeCell ref="N94:N98"/>
    <mergeCell ref="O94:O98"/>
    <mergeCell ref="P94:P98"/>
    <mergeCell ref="Q94:Q98"/>
    <mergeCell ref="R94:R98"/>
    <mergeCell ref="S94:S98"/>
    <mergeCell ref="C94:C98"/>
    <mergeCell ref="D94:D98"/>
    <mergeCell ref="E94:E98"/>
    <mergeCell ref="G94:G98"/>
    <mergeCell ref="A99:A103"/>
    <mergeCell ref="B99:B103"/>
    <mergeCell ref="C99:C103"/>
    <mergeCell ref="D99:D103"/>
    <mergeCell ref="E99:E103"/>
    <mergeCell ref="G99:G103"/>
    <mergeCell ref="A104:A108"/>
    <mergeCell ref="B104:B108"/>
    <mergeCell ref="C104:C108"/>
    <mergeCell ref="D104:D108"/>
    <mergeCell ref="E104:E108"/>
    <mergeCell ref="G104:G108"/>
    <mergeCell ref="I99:I103"/>
    <mergeCell ref="J99:J103"/>
    <mergeCell ref="K99:K103"/>
    <mergeCell ref="L99:L103"/>
    <mergeCell ref="M99:M103"/>
    <mergeCell ref="Q99:Q103"/>
    <mergeCell ref="R99:R103"/>
    <mergeCell ref="S99:S103"/>
    <mergeCell ref="AI99:AI103"/>
    <mergeCell ref="AJ99:AJ103"/>
    <mergeCell ref="I104:I108"/>
    <mergeCell ref="J104:J108"/>
    <mergeCell ref="K104:K108"/>
    <mergeCell ref="L104:L108"/>
    <mergeCell ref="M104:M108"/>
    <mergeCell ref="N104:N108"/>
    <mergeCell ref="O104:O108"/>
    <mergeCell ref="P104:P108"/>
    <mergeCell ref="Q104:Q108"/>
    <mergeCell ref="R104:R108"/>
    <mergeCell ref="S104:S108"/>
    <mergeCell ref="AI104:AI107"/>
    <mergeCell ref="AJ104:AJ107"/>
    <mergeCell ref="AL121:AP121"/>
    <mergeCell ref="AQ121:AR121"/>
    <mergeCell ref="AL122:AP122"/>
    <mergeCell ref="AQ104:AR104"/>
    <mergeCell ref="AQ99:AR99"/>
    <mergeCell ref="AL99:AP99"/>
    <mergeCell ref="AL104:AP104"/>
    <mergeCell ref="A109:A113"/>
    <mergeCell ref="B109:B113"/>
    <mergeCell ref="M109:M113"/>
    <mergeCell ref="N109:N113"/>
    <mergeCell ref="O109:O113"/>
    <mergeCell ref="P109:P113"/>
    <mergeCell ref="Q109:Q113"/>
    <mergeCell ref="R109:R113"/>
    <mergeCell ref="S109:S113"/>
    <mergeCell ref="AL100:AP100"/>
    <mergeCell ref="AQ100:AR100"/>
    <mergeCell ref="AL101:AP101"/>
    <mergeCell ref="AQ101:AR101"/>
    <mergeCell ref="AL102:AP102"/>
    <mergeCell ref="AQ102:AR102"/>
    <mergeCell ref="AL103:AP103"/>
    <mergeCell ref="AQ103:AR103"/>
    <mergeCell ref="AL105:AP105"/>
    <mergeCell ref="AQ105:AR105"/>
    <mergeCell ref="AL106:AP106"/>
    <mergeCell ref="AQ106:AR106"/>
    <mergeCell ref="AL107:AP107"/>
    <mergeCell ref="N99:N103"/>
    <mergeCell ref="O99:O103"/>
    <mergeCell ref="P99:P103"/>
    <mergeCell ref="AQ118:AR118"/>
    <mergeCell ref="AL119:AP119"/>
    <mergeCell ref="AQ119:AR119"/>
    <mergeCell ref="AL120:AP120"/>
    <mergeCell ref="AQ120:AR120"/>
    <mergeCell ref="AL110:AP110"/>
    <mergeCell ref="AQ110:AR110"/>
    <mergeCell ref="AL111:AP111"/>
    <mergeCell ref="AQ111:AR111"/>
    <mergeCell ref="AL112:AP112"/>
    <mergeCell ref="AQ112:AR112"/>
    <mergeCell ref="AL109:AP109"/>
    <mergeCell ref="AQ109:AR109"/>
    <mergeCell ref="AL115:AP115"/>
    <mergeCell ref="AQ115:AR115"/>
    <mergeCell ref="AL116:AP116"/>
    <mergeCell ref="AQ116:AR116"/>
    <mergeCell ref="A114:A118"/>
    <mergeCell ref="B114:B118"/>
    <mergeCell ref="G114:G117"/>
    <mergeCell ref="I114:I118"/>
    <mergeCell ref="N114:N118"/>
    <mergeCell ref="O114:O118"/>
    <mergeCell ref="P114:P118"/>
    <mergeCell ref="Q114:Q118"/>
    <mergeCell ref="R114:R118"/>
    <mergeCell ref="S114:S118"/>
    <mergeCell ref="D114:D118"/>
    <mergeCell ref="AI114:AI118"/>
    <mergeCell ref="AJ114:AJ118"/>
    <mergeCell ref="AL117:AP117"/>
    <mergeCell ref="AQ117:AR117"/>
    <mergeCell ref="I109:I113"/>
    <mergeCell ref="J109:J113"/>
    <mergeCell ref="K109:K113"/>
    <mergeCell ref="L109:L113"/>
    <mergeCell ref="AI109:AI112"/>
    <mergeCell ref="AJ109:AJ112"/>
    <mergeCell ref="J114:J118"/>
    <mergeCell ref="K114:K118"/>
    <mergeCell ref="L114:L118"/>
    <mergeCell ref="M114:M118"/>
    <mergeCell ref="C109:C112"/>
    <mergeCell ref="D109:D112"/>
    <mergeCell ref="E109:E112"/>
    <mergeCell ref="G109:G112"/>
    <mergeCell ref="AQ114:AR114"/>
    <mergeCell ref="AL114:AP114"/>
    <mergeCell ref="AL118:AP118"/>
    <mergeCell ref="AI94:AI98"/>
    <mergeCell ref="AJ94:AJ98"/>
    <mergeCell ref="AL94:AP94"/>
    <mergeCell ref="AQ94:AR94"/>
    <mergeCell ref="AL95:AP95"/>
    <mergeCell ref="AQ95:AR95"/>
    <mergeCell ref="E212:E216"/>
    <mergeCell ref="E217:E221"/>
    <mergeCell ref="B237:B241"/>
    <mergeCell ref="B242:B246"/>
    <mergeCell ref="B272:B276"/>
    <mergeCell ref="B222:B226"/>
    <mergeCell ref="B227:B231"/>
    <mergeCell ref="B232:B236"/>
    <mergeCell ref="B247:B251"/>
    <mergeCell ref="B252:B256"/>
    <mergeCell ref="B257:B261"/>
    <mergeCell ref="B262:B266"/>
    <mergeCell ref="B267:B271"/>
    <mergeCell ref="L119:L123"/>
    <mergeCell ref="M119:M123"/>
    <mergeCell ref="N119:N123"/>
    <mergeCell ref="O119:O123"/>
    <mergeCell ref="P119:P123"/>
    <mergeCell ref="Q119:Q123"/>
    <mergeCell ref="R119:R123"/>
    <mergeCell ref="S119:S123"/>
    <mergeCell ref="AI119:AI123"/>
    <mergeCell ref="AJ119:AJ123"/>
    <mergeCell ref="L124:L128"/>
    <mergeCell ref="M124:M128"/>
    <mergeCell ref="AQ107:AR107"/>
    <mergeCell ref="B287:B291"/>
    <mergeCell ref="A119:A123"/>
    <mergeCell ref="A124:A128"/>
    <mergeCell ref="G119:G123"/>
    <mergeCell ref="C114:C118"/>
    <mergeCell ref="B119:B123"/>
    <mergeCell ref="C119:C123"/>
    <mergeCell ref="D119:D123"/>
    <mergeCell ref="E114:E118"/>
    <mergeCell ref="E119:E123"/>
    <mergeCell ref="C124:C128"/>
    <mergeCell ref="D124:D128"/>
    <mergeCell ref="E124:E128"/>
    <mergeCell ref="G124:G128"/>
    <mergeCell ref="I119:I123"/>
    <mergeCell ref="J119:J123"/>
    <mergeCell ref="K119:K123"/>
    <mergeCell ref="I124:I128"/>
    <mergeCell ref="J124:J128"/>
    <mergeCell ref="K124:K128"/>
    <mergeCell ref="B277:B281"/>
    <mergeCell ref="B282:B286"/>
    <mergeCell ref="B175:B176"/>
    <mergeCell ref="B177:B181"/>
    <mergeCell ref="D177:D181"/>
    <mergeCell ref="B182:B186"/>
    <mergeCell ref="D182:D186"/>
    <mergeCell ref="D187:D191"/>
    <mergeCell ref="D192:D196"/>
    <mergeCell ref="D197:D201"/>
    <mergeCell ref="D202:D206"/>
    <mergeCell ref="D207:D211"/>
    <mergeCell ref="AL128:AP128"/>
    <mergeCell ref="AQ128:AR128"/>
    <mergeCell ref="B124:B128"/>
    <mergeCell ref="AQ122:AR122"/>
    <mergeCell ref="AL123:AP123"/>
    <mergeCell ref="AQ123:AR123"/>
    <mergeCell ref="AL124:AP124"/>
    <mergeCell ref="AQ124:AR124"/>
    <mergeCell ref="AL125:AP125"/>
    <mergeCell ref="AQ125:AR125"/>
    <mergeCell ref="AL126:AP126"/>
    <mergeCell ref="AQ126:AR126"/>
    <mergeCell ref="AL127:AP127"/>
    <mergeCell ref="AQ127:AR127"/>
    <mergeCell ref="N124:N128"/>
    <mergeCell ref="O124:O128"/>
    <mergeCell ref="P124:P128"/>
    <mergeCell ref="Q124:Q128"/>
    <mergeCell ref="R124:R128"/>
    <mergeCell ref="S124:S128"/>
    <mergeCell ref="AI124:AI128"/>
    <mergeCell ref="AJ124:AJ128"/>
  </mergeCells>
  <phoneticPr fontId="13" type="noConversion"/>
  <dataValidations count="2">
    <dataValidation type="list" allowBlank="1" showInputMessage="1" showErrorMessage="1" sqref="F149:F153 F54:F83 F4:F28 H69 H4:H28 H114:H138 H149:H153 H39:H64 H74:H83 F182 H182 H177 F177 H222:H236 F222:F236 F262:F309 H247:H256 F247:F256 H334:H373 H262:H309 F334:F373 F119:F138" xr:uid="{967A3C5F-25BF-4DBC-96A9-6C24EC937CEA}">
      <formula1>procesosInvias</formula1>
    </dataValidation>
    <dataValidation type="list" allowBlank="1" showInputMessage="1" showErrorMessage="1" sqref="E4:E34 E36:E39 E41:E44 E46:E49 E51:E54 E56:E59 E61:E64 E66:E69 E76:E79 E71:E74 E81:E84 E86:E89 E177:E316 E334:E373 E91:E114 E119 E129:E163 E124" xr:uid="{942D8399-71BF-4ABC-9667-50023312989B}">
      <formula1>"Si,No,Borrador"</formula1>
    </dataValidation>
  </dataValidations>
  <pageMargins left="0.70866141732283472" right="0.70866141732283472" top="0.74803149606299213" bottom="0.74803149606299213" header="0.31496062992125984" footer="0.31496062992125984"/>
  <pageSetup paperSize="9" scale="20" fitToHeight="5" orientation="landscape" horizontalDpi="300" verticalDpi="300" r:id="rId1"/>
  <headerFooter>
    <oddHeader>&amp;L&amp;G&amp;CMapa de Riesgos Institucional V4&amp;RPágina &amp;P de &amp;N
Corte Noviembre de 2022</oddHeader>
  </headerFooter>
  <rowBreaks count="5" manualBreakCount="5">
    <brk id="18" max="45" man="1"/>
    <brk id="48" max="45" man="1"/>
    <brk id="53" max="45" man="1"/>
    <brk id="83" max="45" man="1"/>
    <brk id="128" min="2" max="41" man="1"/>
  </rowBreaks>
  <drawing r:id="rId2"/>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3519E-F198-473B-9B32-7619F7FD38E5}">
  <sheetPr filterMode="1"/>
  <dimension ref="A1:AU149"/>
  <sheetViews>
    <sheetView zoomScale="60" zoomScaleNormal="60" zoomScaleSheetLayoutView="30" workbookViewId="0">
      <pane xSplit="5" ySplit="3" topLeftCell="F69" activePane="bottomRight" state="frozen"/>
      <selection activeCell="A11" sqref="A1:XFD11"/>
      <selection pane="topRight" activeCell="A11" sqref="A1:XFD11"/>
      <selection pane="bottomLeft" activeCell="A11" sqref="A1:XFD11"/>
      <selection pane="bottomRight" activeCell="D148" sqref="D148"/>
    </sheetView>
  </sheetViews>
  <sheetFormatPr baseColWidth="10" defaultRowHeight="15" x14ac:dyDescent="0.25"/>
  <cols>
    <col min="1" max="1" width="4.42578125" style="1" bestFit="1" customWidth="1"/>
    <col min="2" max="2" width="14.85546875" customWidth="1"/>
    <col min="3" max="4" width="35.5703125" customWidth="1"/>
    <col min="5" max="5" width="17.28515625" customWidth="1"/>
    <col min="6" max="6" width="18.42578125" customWidth="1"/>
    <col min="7" max="8" width="18.7109375" customWidth="1"/>
    <col min="9" max="9" width="22.28515625" customWidth="1"/>
    <col min="10" max="10" width="4.42578125" customWidth="1"/>
    <col min="11" max="11" width="7.7109375" customWidth="1"/>
    <col min="12" max="12" width="31.28515625" style="1" customWidth="1"/>
    <col min="13" max="13" width="6.7109375" style="61" customWidth="1"/>
    <col min="14" max="14" width="29.42578125" customWidth="1"/>
    <col min="15" max="15" width="8.7109375" customWidth="1"/>
    <col min="16" max="18" width="6.140625" customWidth="1"/>
    <col min="19" max="19" width="6.140625" style="61" customWidth="1"/>
    <col min="20" max="20" width="5.28515625" style="61" customWidth="1"/>
    <col min="21" max="21" width="71.42578125" customWidth="1"/>
    <col min="22" max="22" width="30.42578125" customWidth="1"/>
    <col min="23" max="23" width="38.5703125" customWidth="1"/>
    <col min="24" max="24" width="18.140625" customWidth="1"/>
    <col min="25" max="26" width="15.42578125" customWidth="1"/>
    <col min="27" max="27" width="21.42578125" customWidth="1"/>
  </cols>
  <sheetData>
    <row r="1" spans="1:27" ht="47.25" customHeight="1" thickBot="1" x14ac:dyDescent="0.3">
      <c r="F1" s="835" t="s">
        <v>348</v>
      </c>
      <c r="G1" s="835"/>
      <c r="H1" s="835"/>
      <c r="L1" s="816" t="s">
        <v>35</v>
      </c>
      <c r="M1" s="828" t="s">
        <v>36</v>
      </c>
      <c r="N1" s="816" t="s">
        <v>37</v>
      </c>
      <c r="O1" s="830" t="s">
        <v>183</v>
      </c>
      <c r="P1" s="831"/>
      <c r="Q1" s="832" t="s">
        <v>38</v>
      </c>
      <c r="R1" s="832"/>
      <c r="S1" s="832"/>
      <c r="T1" s="815" t="s">
        <v>44</v>
      </c>
      <c r="U1" s="815"/>
      <c r="V1" s="815"/>
      <c r="W1" s="816" t="s">
        <v>34</v>
      </c>
      <c r="X1" s="816"/>
      <c r="Y1" s="816"/>
      <c r="Z1" s="816"/>
      <c r="AA1" s="816"/>
    </row>
    <row r="2" spans="1:27" ht="21" customHeight="1" x14ac:dyDescent="0.25">
      <c r="A2" s="822" t="s">
        <v>3</v>
      </c>
      <c r="B2" s="637" t="s">
        <v>627</v>
      </c>
      <c r="C2" s="635" t="s">
        <v>626</v>
      </c>
      <c r="D2" s="635" t="s">
        <v>657</v>
      </c>
      <c r="E2" s="824" t="s">
        <v>663</v>
      </c>
      <c r="F2" s="826" t="s">
        <v>349</v>
      </c>
      <c r="G2" s="826" t="s">
        <v>350</v>
      </c>
      <c r="H2" s="826" t="s">
        <v>351</v>
      </c>
      <c r="I2" s="826" t="s">
        <v>352</v>
      </c>
      <c r="J2" s="833" t="s">
        <v>5</v>
      </c>
      <c r="K2" s="833" t="s">
        <v>977</v>
      </c>
      <c r="L2" s="816"/>
      <c r="M2" s="828"/>
      <c r="N2" s="816"/>
      <c r="O2" s="820" t="s">
        <v>184</v>
      </c>
      <c r="P2" s="820" t="s">
        <v>11</v>
      </c>
      <c r="Q2" s="820" t="s">
        <v>16</v>
      </c>
      <c r="R2" s="820" t="s">
        <v>41</v>
      </c>
      <c r="S2" s="820" t="s">
        <v>185</v>
      </c>
      <c r="T2" s="820" t="s">
        <v>39</v>
      </c>
      <c r="U2" s="621" t="s">
        <v>13</v>
      </c>
      <c r="V2" s="621" t="s">
        <v>40</v>
      </c>
      <c r="W2" s="621" t="s">
        <v>17</v>
      </c>
      <c r="X2" s="621" t="s">
        <v>18</v>
      </c>
      <c r="Y2" s="818" t="s">
        <v>19</v>
      </c>
      <c r="Z2" s="819"/>
      <c r="AA2" s="621" t="s">
        <v>20</v>
      </c>
    </row>
    <row r="3" spans="1:27" ht="56.25" customHeight="1" x14ac:dyDescent="0.25">
      <c r="A3" s="823"/>
      <c r="B3" s="658"/>
      <c r="C3" s="659"/>
      <c r="D3" s="636"/>
      <c r="E3" s="825"/>
      <c r="F3" s="827"/>
      <c r="G3" s="827"/>
      <c r="H3" s="827"/>
      <c r="I3" s="827"/>
      <c r="J3" s="834"/>
      <c r="K3" s="834"/>
      <c r="L3" s="621"/>
      <c r="M3" s="829"/>
      <c r="N3" s="621"/>
      <c r="O3" s="821"/>
      <c r="P3" s="821"/>
      <c r="Q3" s="821"/>
      <c r="R3" s="821"/>
      <c r="S3" s="821"/>
      <c r="T3" s="821"/>
      <c r="U3" s="817"/>
      <c r="V3" s="817"/>
      <c r="W3" s="817"/>
      <c r="X3" s="817"/>
      <c r="Y3" s="81" t="s">
        <v>186</v>
      </c>
      <c r="Z3" s="81" t="s">
        <v>187</v>
      </c>
      <c r="AA3" s="817"/>
    </row>
    <row r="4" spans="1:27" ht="126.75" customHeight="1" x14ac:dyDescent="0.25">
      <c r="A4" s="672">
        <v>1</v>
      </c>
      <c r="B4" s="836" t="s">
        <v>629</v>
      </c>
      <c r="C4" s="254" t="s">
        <v>628</v>
      </c>
      <c r="D4" s="810" t="s">
        <v>899</v>
      </c>
      <c r="E4" s="798" t="s">
        <v>47</v>
      </c>
      <c r="F4" s="798" t="s">
        <v>366</v>
      </c>
      <c r="G4" s="798" t="s">
        <v>364</v>
      </c>
      <c r="H4" s="798" t="s">
        <v>365</v>
      </c>
      <c r="I4" s="798" t="s">
        <v>369</v>
      </c>
      <c r="J4" s="799" t="s">
        <v>157</v>
      </c>
      <c r="K4" s="799" t="s">
        <v>978</v>
      </c>
      <c r="L4" s="510" t="s">
        <v>1067</v>
      </c>
      <c r="M4" s="797" t="s">
        <v>182</v>
      </c>
      <c r="N4" s="205" t="s">
        <v>1069</v>
      </c>
      <c r="O4" s="510">
        <v>1</v>
      </c>
      <c r="P4" s="510">
        <v>4</v>
      </c>
      <c r="Q4" s="510">
        <v>1</v>
      </c>
      <c r="R4" s="510">
        <v>4</v>
      </c>
      <c r="S4" s="796" t="s">
        <v>54</v>
      </c>
      <c r="T4" s="797" t="s">
        <v>399</v>
      </c>
      <c r="U4" s="206" t="s">
        <v>413</v>
      </c>
      <c r="V4" s="206" t="s">
        <v>500</v>
      </c>
      <c r="W4" s="206" t="s">
        <v>232</v>
      </c>
      <c r="X4" s="192" t="s">
        <v>372</v>
      </c>
      <c r="Y4" s="192" t="s">
        <v>373</v>
      </c>
      <c r="Z4" s="192" t="s">
        <v>195</v>
      </c>
      <c r="AA4" s="192" t="s">
        <v>358</v>
      </c>
    </row>
    <row r="5" spans="1:27" ht="135" customHeight="1" x14ac:dyDescent="0.25">
      <c r="A5" s="672"/>
      <c r="B5" s="836"/>
      <c r="C5" s="254" t="s">
        <v>628</v>
      </c>
      <c r="D5" s="811"/>
      <c r="E5" s="798"/>
      <c r="F5" s="798"/>
      <c r="G5" s="798"/>
      <c r="H5" s="798"/>
      <c r="I5" s="798"/>
      <c r="J5" s="799"/>
      <c r="K5" s="799"/>
      <c r="L5" s="510"/>
      <c r="M5" s="797"/>
      <c r="N5" s="205" t="s">
        <v>1070</v>
      </c>
      <c r="O5" s="510"/>
      <c r="P5" s="510"/>
      <c r="Q5" s="510"/>
      <c r="R5" s="510"/>
      <c r="S5" s="796"/>
      <c r="T5" s="797"/>
      <c r="U5" s="206" t="s">
        <v>414</v>
      </c>
      <c r="V5" s="206" t="s">
        <v>501</v>
      </c>
      <c r="W5" s="206" t="s">
        <v>233</v>
      </c>
      <c r="X5" s="192" t="s">
        <v>372</v>
      </c>
      <c r="Y5" s="192" t="s">
        <v>373</v>
      </c>
      <c r="Z5" s="192" t="s">
        <v>195</v>
      </c>
      <c r="AA5" s="192" t="s">
        <v>358</v>
      </c>
    </row>
    <row r="6" spans="1:27" ht="15.75" hidden="1" customHeight="1" x14ac:dyDescent="0.25">
      <c r="A6" s="672"/>
      <c r="B6" s="836"/>
      <c r="C6" s="254"/>
      <c r="D6" s="254"/>
      <c r="E6" s="798"/>
      <c r="F6" s="798"/>
      <c r="G6" s="798"/>
      <c r="H6" s="798"/>
      <c r="I6" s="798"/>
      <c r="J6" s="799"/>
      <c r="K6" s="799"/>
      <c r="L6" s="510"/>
      <c r="M6" s="797"/>
      <c r="N6" s="205"/>
      <c r="O6" s="510"/>
      <c r="P6" s="510"/>
      <c r="Q6" s="510"/>
      <c r="R6" s="510"/>
      <c r="S6" s="796"/>
      <c r="T6" s="797"/>
      <c r="U6" s="206"/>
      <c r="V6" s="206"/>
      <c r="W6" s="206"/>
      <c r="X6" s="206"/>
      <c r="Y6" s="206"/>
      <c r="Z6" s="206"/>
      <c r="AA6" s="206"/>
    </row>
    <row r="7" spans="1:27" ht="15" hidden="1" customHeight="1" x14ac:dyDescent="0.25">
      <c r="A7" s="672"/>
      <c r="B7" s="836"/>
      <c r="C7" s="254"/>
      <c r="D7" s="254"/>
      <c r="E7" s="798"/>
      <c r="F7" s="798"/>
      <c r="G7" s="798"/>
      <c r="H7" s="798"/>
      <c r="I7" s="798"/>
      <c r="J7" s="799"/>
      <c r="K7" s="799"/>
      <c r="L7" s="510"/>
      <c r="M7" s="797"/>
      <c r="N7" s="205"/>
      <c r="O7" s="510"/>
      <c r="P7" s="510"/>
      <c r="Q7" s="510"/>
      <c r="R7" s="510"/>
      <c r="S7" s="796"/>
      <c r="T7" s="797"/>
      <c r="U7" s="206"/>
      <c r="V7" s="206"/>
      <c r="W7" s="206"/>
      <c r="X7" s="206"/>
      <c r="Y7" s="206"/>
      <c r="Z7" s="206"/>
      <c r="AA7" s="206"/>
    </row>
    <row r="8" spans="1:27" hidden="1" x14ac:dyDescent="0.25">
      <c r="A8" s="672"/>
      <c r="B8" s="836"/>
      <c r="C8" s="254"/>
      <c r="D8" s="254"/>
      <c r="E8" s="798"/>
      <c r="F8" s="798"/>
      <c r="G8" s="798"/>
      <c r="H8" s="798"/>
      <c r="I8" s="798"/>
      <c r="J8" s="799"/>
      <c r="K8" s="799"/>
      <c r="L8" s="510"/>
      <c r="M8" s="797"/>
      <c r="N8" s="205"/>
      <c r="O8" s="510"/>
      <c r="P8" s="510"/>
      <c r="Q8" s="510"/>
      <c r="R8" s="510"/>
      <c r="S8" s="796"/>
      <c r="T8" s="797"/>
      <c r="U8" s="206"/>
      <c r="V8" s="206"/>
      <c r="W8" s="206"/>
      <c r="X8" s="206"/>
      <c r="Y8" s="206"/>
      <c r="Z8" s="206"/>
      <c r="AA8" s="206"/>
    </row>
    <row r="9" spans="1:27" ht="132.75" customHeight="1" x14ac:dyDescent="0.25">
      <c r="A9" s="672">
        <v>2</v>
      </c>
      <c r="B9" s="837" t="s">
        <v>630</v>
      </c>
      <c r="C9" s="255" t="s">
        <v>628</v>
      </c>
      <c r="D9" s="802" t="s">
        <v>899</v>
      </c>
      <c r="E9" s="798" t="s">
        <v>47</v>
      </c>
      <c r="F9" s="798" t="s">
        <v>366</v>
      </c>
      <c r="G9" s="798" t="s">
        <v>364</v>
      </c>
      <c r="H9" s="798" t="s">
        <v>365</v>
      </c>
      <c r="I9" s="798" t="s">
        <v>369</v>
      </c>
      <c r="J9" s="799" t="s">
        <v>668</v>
      </c>
      <c r="K9" s="795" t="s">
        <v>1052</v>
      </c>
      <c r="L9" s="510" t="s">
        <v>368</v>
      </c>
      <c r="M9" s="797" t="s">
        <v>182</v>
      </c>
      <c r="N9" s="800" t="s">
        <v>374</v>
      </c>
      <c r="O9" s="510">
        <v>1</v>
      </c>
      <c r="P9" s="510">
        <v>4</v>
      </c>
      <c r="Q9" s="510">
        <v>1</v>
      </c>
      <c r="R9" s="510">
        <v>4</v>
      </c>
      <c r="S9" s="796" t="s">
        <v>54</v>
      </c>
      <c r="T9" s="797" t="s">
        <v>399</v>
      </c>
      <c r="U9" s="192" t="s">
        <v>370</v>
      </c>
      <c r="V9" s="192" t="s">
        <v>492</v>
      </c>
      <c r="W9" s="192" t="s">
        <v>232</v>
      </c>
      <c r="X9" s="192" t="s">
        <v>372</v>
      </c>
      <c r="Y9" s="192" t="s">
        <v>373</v>
      </c>
      <c r="Z9" s="192" t="s">
        <v>195</v>
      </c>
      <c r="AA9" s="192" t="s">
        <v>358</v>
      </c>
    </row>
    <row r="10" spans="1:27" ht="99" customHeight="1" x14ac:dyDescent="0.25">
      <c r="A10" s="672"/>
      <c r="B10" s="837"/>
      <c r="C10" s="255" t="s">
        <v>628</v>
      </c>
      <c r="D10" s="803"/>
      <c r="E10" s="798"/>
      <c r="F10" s="798"/>
      <c r="G10" s="798"/>
      <c r="H10" s="798"/>
      <c r="I10" s="798"/>
      <c r="J10" s="799"/>
      <c r="K10" s="799"/>
      <c r="L10" s="510"/>
      <c r="M10" s="797"/>
      <c r="N10" s="800"/>
      <c r="O10" s="510"/>
      <c r="P10" s="510"/>
      <c r="Q10" s="510"/>
      <c r="R10" s="510"/>
      <c r="S10" s="796"/>
      <c r="T10" s="797"/>
      <c r="U10" s="192" t="s">
        <v>371</v>
      </c>
      <c r="V10" s="192" t="s">
        <v>493</v>
      </c>
      <c r="W10" s="192" t="s">
        <v>233</v>
      </c>
      <c r="X10" s="192" t="s">
        <v>372</v>
      </c>
      <c r="Y10" s="192" t="s">
        <v>373</v>
      </c>
      <c r="Z10" s="192" t="s">
        <v>195</v>
      </c>
      <c r="AA10" s="192" t="s">
        <v>358</v>
      </c>
    </row>
    <row r="11" spans="1:27" ht="15" hidden="1" customHeight="1" x14ac:dyDescent="0.25">
      <c r="A11" s="672"/>
      <c r="B11" s="837"/>
      <c r="C11" s="255"/>
      <c r="D11" s="255"/>
      <c r="E11" s="798"/>
      <c r="F11" s="798"/>
      <c r="G11" s="798"/>
      <c r="H11" s="798"/>
      <c r="I11" s="798"/>
      <c r="J11" s="799"/>
      <c r="K11" s="799"/>
      <c r="L11" s="510"/>
      <c r="M11" s="797"/>
      <c r="N11" s="800"/>
      <c r="O11" s="510"/>
      <c r="P11" s="510"/>
      <c r="Q11" s="510"/>
      <c r="R11" s="510"/>
      <c r="S11" s="796"/>
      <c r="T11" s="797"/>
      <c r="U11" s="192"/>
      <c r="V11" s="192"/>
      <c r="W11" s="192"/>
      <c r="X11" s="192"/>
      <c r="Y11" s="192"/>
      <c r="Z11" s="192"/>
      <c r="AA11" s="192"/>
    </row>
    <row r="12" spans="1:27" ht="15.75" hidden="1" customHeight="1" x14ac:dyDescent="0.25">
      <c r="A12" s="672"/>
      <c r="B12" s="837"/>
      <c r="C12" s="255"/>
      <c r="D12" s="255"/>
      <c r="E12" s="798"/>
      <c r="F12" s="798"/>
      <c r="G12" s="798"/>
      <c r="H12" s="798"/>
      <c r="I12" s="798"/>
      <c r="J12" s="799"/>
      <c r="K12" s="799"/>
      <c r="L12" s="510"/>
      <c r="M12" s="797"/>
      <c r="N12" s="800"/>
      <c r="O12" s="510"/>
      <c r="P12" s="510"/>
      <c r="Q12" s="510"/>
      <c r="R12" s="510"/>
      <c r="S12" s="796"/>
      <c r="T12" s="797"/>
      <c r="U12" s="192"/>
      <c r="V12" s="192"/>
      <c r="W12" s="192"/>
      <c r="X12" s="192"/>
      <c r="Y12" s="192"/>
      <c r="Z12" s="192"/>
      <c r="AA12" s="192"/>
    </row>
    <row r="13" spans="1:27" ht="15.75" hidden="1" customHeight="1" x14ac:dyDescent="0.25">
      <c r="A13" s="672"/>
      <c r="B13" s="837"/>
      <c r="C13" s="255"/>
      <c r="D13" s="255"/>
      <c r="E13" s="798"/>
      <c r="F13" s="798"/>
      <c r="G13" s="798"/>
      <c r="H13" s="798"/>
      <c r="I13" s="798"/>
      <c r="J13" s="799"/>
      <c r="K13" s="799"/>
      <c r="L13" s="510"/>
      <c r="M13" s="797"/>
      <c r="N13" s="800"/>
      <c r="O13" s="510"/>
      <c r="P13" s="510"/>
      <c r="Q13" s="510"/>
      <c r="R13" s="510"/>
      <c r="S13" s="796"/>
      <c r="T13" s="797"/>
      <c r="U13" s="192"/>
      <c r="V13" s="192"/>
      <c r="W13" s="192"/>
      <c r="X13" s="192"/>
      <c r="Y13" s="192"/>
      <c r="Z13" s="192"/>
      <c r="AA13" s="192"/>
    </row>
    <row r="14" spans="1:27" ht="113.25" hidden="1" customHeight="1" x14ac:dyDescent="0.25">
      <c r="A14" s="672">
        <v>3</v>
      </c>
      <c r="B14" s="837" t="s">
        <v>632</v>
      </c>
      <c r="C14" s="255" t="s">
        <v>631</v>
      </c>
      <c r="D14" s="802" t="s">
        <v>686</v>
      </c>
      <c r="E14" s="798" t="s">
        <v>241</v>
      </c>
      <c r="F14" s="798" t="s">
        <v>382</v>
      </c>
      <c r="G14" s="798" t="s">
        <v>383</v>
      </c>
      <c r="H14" s="798" t="s">
        <v>385</v>
      </c>
      <c r="I14" s="798" t="s">
        <v>381</v>
      </c>
      <c r="J14" s="799" t="s">
        <v>157</v>
      </c>
      <c r="K14" s="799" t="s">
        <v>978</v>
      </c>
      <c r="L14" s="510" t="s">
        <v>375</v>
      </c>
      <c r="M14" s="797" t="s">
        <v>182</v>
      </c>
      <c r="N14" s="800" t="s">
        <v>609</v>
      </c>
      <c r="O14" s="510">
        <v>1</v>
      </c>
      <c r="P14" s="510">
        <v>4</v>
      </c>
      <c r="Q14" s="510">
        <v>1</v>
      </c>
      <c r="R14" s="510">
        <v>4</v>
      </c>
      <c r="S14" s="796" t="s">
        <v>54</v>
      </c>
      <c r="T14" s="797" t="s">
        <v>399</v>
      </c>
      <c r="U14" s="192" t="s">
        <v>376</v>
      </c>
      <c r="V14" s="192" t="s">
        <v>610</v>
      </c>
      <c r="W14" s="192" t="s">
        <v>378</v>
      </c>
      <c r="X14" s="192" t="s">
        <v>188</v>
      </c>
      <c r="Y14" s="192" t="s">
        <v>373</v>
      </c>
      <c r="Z14" s="192" t="s">
        <v>195</v>
      </c>
      <c r="AA14" s="192" t="s">
        <v>379</v>
      </c>
    </row>
    <row r="15" spans="1:27" ht="120" hidden="1" x14ac:dyDescent="0.25">
      <c r="A15" s="672"/>
      <c r="B15" s="837"/>
      <c r="C15" s="255" t="s">
        <v>631</v>
      </c>
      <c r="D15" s="803"/>
      <c r="E15" s="798"/>
      <c r="F15" s="798"/>
      <c r="G15" s="798"/>
      <c r="H15" s="798"/>
      <c r="I15" s="798"/>
      <c r="J15" s="799"/>
      <c r="K15" s="799"/>
      <c r="L15" s="510"/>
      <c r="M15" s="797"/>
      <c r="N15" s="800"/>
      <c r="O15" s="510"/>
      <c r="P15" s="510"/>
      <c r="Q15" s="510"/>
      <c r="R15" s="510"/>
      <c r="S15" s="796"/>
      <c r="T15" s="797"/>
      <c r="U15" s="192" t="s">
        <v>377</v>
      </c>
      <c r="V15" s="192" t="s">
        <v>610</v>
      </c>
      <c r="W15" s="192" t="s">
        <v>378</v>
      </c>
      <c r="X15" s="192" t="s">
        <v>188</v>
      </c>
      <c r="Y15" s="192" t="s">
        <v>373</v>
      </c>
      <c r="Z15" s="192" t="s">
        <v>195</v>
      </c>
      <c r="AA15" s="192" t="s">
        <v>379</v>
      </c>
    </row>
    <row r="16" spans="1:27" ht="15.75" hidden="1" customHeight="1" x14ac:dyDescent="0.25">
      <c r="A16" s="672"/>
      <c r="B16" s="837"/>
      <c r="C16" s="255"/>
      <c r="D16" s="255"/>
      <c r="E16" s="798"/>
      <c r="F16" s="798"/>
      <c r="G16" s="798"/>
      <c r="H16" s="798"/>
      <c r="I16" s="798"/>
      <c r="J16" s="799"/>
      <c r="K16" s="799"/>
      <c r="L16" s="510"/>
      <c r="M16" s="797"/>
      <c r="N16" s="800"/>
      <c r="O16" s="510"/>
      <c r="P16" s="510"/>
      <c r="Q16" s="510"/>
      <c r="R16" s="510"/>
      <c r="S16" s="796"/>
      <c r="T16" s="797"/>
      <c r="U16" s="192"/>
      <c r="V16" s="192"/>
      <c r="W16" s="192"/>
      <c r="X16" s="192"/>
      <c r="Y16" s="192"/>
      <c r="Z16" s="192"/>
      <c r="AA16" s="192"/>
    </row>
    <row r="17" spans="1:27" ht="15" hidden="1" customHeight="1" x14ac:dyDescent="0.25">
      <c r="A17" s="672"/>
      <c r="B17" s="837"/>
      <c r="C17" s="255"/>
      <c r="D17" s="255"/>
      <c r="E17" s="798"/>
      <c r="F17" s="798"/>
      <c r="G17" s="798"/>
      <c r="H17" s="798"/>
      <c r="I17" s="798"/>
      <c r="J17" s="799"/>
      <c r="K17" s="799"/>
      <c r="L17" s="510"/>
      <c r="M17" s="797"/>
      <c r="N17" s="800"/>
      <c r="O17" s="510"/>
      <c r="P17" s="510"/>
      <c r="Q17" s="510"/>
      <c r="R17" s="510"/>
      <c r="S17" s="796"/>
      <c r="T17" s="797"/>
      <c r="U17" s="192"/>
      <c r="V17" s="192"/>
      <c r="W17" s="192"/>
      <c r="X17" s="192"/>
      <c r="Y17" s="192"/>
      <c r="Z17" s="192"/>
      <c r="AA17" s="192"/>
    </row>
    <row r="18" spans="1:27" ht="16.5" hidden="1" customHeight="1" x14ac:dyDescent="0.25">
      <c r="A18" s="672"/>
      <c r="B18" s="837"/>
      <c r="C18" s="255"/>
      <c r="D18" s="255"/>
      <c r="E18" s="798"/>
      <c r="F18" s="798"/>
      <c r="G18" s="798"/>
      <c r="H18" s="798"/>
      <c r="I18" s="798"/>
      <c r="J18" s="799"/>
      <c r="K18" s="799"/>
      <c r="L18" s="510"/>
      <c r="M18" s="797"/>
      <c r="N18" s="800"/>
      <c r="O18" s="510"/>
      <c r="P18" s="510"/>
      <c r="Q18" s="510"/>
      <c r="R18" s="510"/>
      <c r="S18" s="796"/>
      <c r="T18" s="797"/>
      <c r="U18" s="192"/>
      <c r="V18" s="192"/>
      <c r="W18" s="192"/>
      <c r="X18" s="192"/>
      <c r="Y18" s="192"/>
      <c r="Z18" s="192"/>
      <c r="AA18" s="192"/>
    </row>
    <row r="19" spans="1:27" ht="82.5" hidden="1" customHeight="1" x14ac:dyDescent="0.25">
      <c r="A19" s="672">
        <v>4</v>
      </c>
      <c r="B19" s="837" t="s">
        <v>1065</v>
      </c>
      <c r="C19" s="255" t="s">
        <v>563</v>
      </c>
      <c r="D19" s="802" t="s">
        <v>689</v>
      </c>
      <c r="E19" s="798" t="s">
        <v>387</v>
      </c>
      <c r="F19" s="798" t="s">
        <v>389</v>
      </c>
      <c r="G19" s="798" t="s">
        <v>384</v>
      </c>
      <c r="H19" s="798" t="s">
        <v>386</v>
      </c>
      <c r="I19" s="798" t="s">
        <v>390</v>
      </c>
      <c r="J19" s="799" t="s">
        <v>157</v>
      </c>
      <c r="K19" s="799" t="s">
        <v>978</v>
      </c>
      <c r="L19" s="510" t="s">
        <v>391</v>
      </c>
      <c r="M19" s="797" t="s">
        <v>182</v>
      </c>
      <c r="N19" s="206" t="s">
        <v>392</v>
      </c>
      <c r="O19" s="510">
        <v>2</v>
      </c>
      <c r="P19" s="510">
        <v>5</v>
      </c>
      <c r="Q19" s="510">
        <v>1</v>
      </c>
      <c r="R19" s="510">
        <v>5</v>
      </c>
      <c r="S19" s="796" t="s">
        <v>398</v>
      </c>
      <c r="T19" s="797" t="s">
        <v>399</v>
      </c>
      <c r="U19" s="192" t="s">
        <v>611</v>
      </c>
      <c r="V19" s="192" t="s">
        <v>502</v>
      </c>
      <c r="W19" s="192" t="s">
        <v>394</v>
      </c>
      <c r="X19" s="192" t="s">
        <v>395</v>
      </c>
      <c r="Y19" s="207" t="s">
        <v>373</v>
      </c>
      <c r="Z19" s="192" t="s">
        <v>195</v>
      </c>
      <c r="AA19" s="192" t="s">
        <v>379</v>
      </c>
    </row>
    <row r="20" spans="1:27" ht="79.5" hidden="1" customHeight="1" x14ac:dyDescent="0.25">
      <c r="A20" s="672"/>
      <c r="B20" s="837"/>
      <c r="C20" s="255" t="s">
        <v>563</v>
      </c>
      <c r="D20" s="804"/>
      <c r="E20" s="798"/>
      <c r="F20" s="798"/>
      <c r="G20" s="798"/>
      <c r="H20" s="798"/>
      <c r="I20" s="798"/>
      <c r="J20" s="799"/>
      <c r="K20" s="799"/>
      <c r="L20" s="510"/>
      <c r="M20" s="797"/>
      <c r="N20" s="510" t="s">
        <v>393</v>
      </c>
      <c r="O20" s="510"/>
      <c r="P20" s="510"/>
      <c r="Q20" s="510"/>
      <c r="R20" s="510"/>
      <c r="S20" s="796"/>
      <c r="T20" s="797"/>
      <c r="U20" s="192" t="s">
        <v>612</v>
      </c>
      <c r="V20" s="192" t="s">
        <v>503</v>
      </c>
      <c r="W20" s="192" t="s">
        <v>396</v>
      </c>
      <c r="X20" s="192" t="s">
        <v>613</v>
      </c>
      <c r="Y20" s="207" t="s">
        <v>357</v>
      </c>
      <c r="Z20" s="192" t="s">
        <v>195</v>
      </c>
      <c r="AA20" s="192" t="s">
        <v>397</v>
      </c>
    </row>
    <row r="21" spans="1:27" ht="106.5" hidden="1" customHeight="1" x14ac:dyDescent="0.25">
      <c r="A21" s="672"/>
      <c r="B21" s="837"/>
      <c r="C21" s="255" t="s">
        <v>563</v>
      </c>
      <c r="D21" s="803"/>
      <c r="E21" s="798"/>
      <c r="F21" s="798"/>
      <c r="G21" s="798"/>
      <c r="H21" s="798"/>
      <c r="I21" s="798"/>
      <c r="J21" s="799"/>
      <c r="K21" s="799"/>
      <c r="L21" s="510"/>
      <c r="M21" s="797"/>
      <c r="N21" s="510"/>
      <c r="O21" s="510"/>
      <c r="P21" s="510"/>
      <c r="Q21" s="510"/>
      <c r="R21" s="510"/>
      <c r="S21" s="796"/>
      <c r="T21" s="797"/>
      <c r="U21" s="192" t="s">
        <v>614</v>
      </c>
      <c r="V21" s="192" t="s">
        <v>503</v>
      </c>
      <c r="W21" s="192" t="s">
        <v>396</v>
      </c>
      <c r="X21" s="192" t="s">
        <v>613</v>
      </c>
      <c r="Y21" s="207" t="s">
        <v>357</v>
      </c>
      <c r="Z21" s="192" t="s">
        <v>195</v>
      </c>
      <c r="AA21" s="192" t="s">
        <v>397</v>
      </c>
    </row>
    <row r="22" spans="1:27" ht="15.75" hidden="1" customHeight="1" x14ac:dyDescent="0.25">
      <c r="A22" s="672"/>
      <c r="B22" s="837"/>
      <c r="C22" s="255"/>
      <c r="D22" s="255"/>
      <c r="E22" s="798"/>
      <c r="F22" s="798"/>
      <c r="G22" s="798"/>
      <c r="H22" s="798"/>
      <c r="I22" s="798"/>
      <c r="J22" s="799"/>
      <c r="K22" s="799"/>
      <c r="L22" s="510"/>
      <c r="M22" s="797"/>
      <c r="N22" s="206"/>
      <c r="O22" s="510"/>
      <c r="P22" s="510"/>
      <c r="Q22" s="510"/>
      <c r="R22" s="510"/>
      <c r="S22" s="796"/>
      <c r="T22" s="797"/>
      <c r="U22" s="192"/>
      <c r="V22" s="192"/>
      <c r="W22" s="192"/>
      <c r="X22" s="192"/>
      <c r="Y22" s="208"/>
      <c r="Z22" s="192"/>
      <c r="AA22" s="192"/>
    </row>
    <row r="23" spans="1:27" hidden="1" x14ac:dyDescent="0.25">
      <c r="A23" s="672"/>
      <c r="B23" s="837"/>
      <c r="C23" s="255"/>
      <c r="D23" s="255"/>
      <c r="E23" s="798"/>
      <c r="F23" s="798"/>
      <c r="G23" s="798"/>
      <c r="H23" s="798"/>
      <c r="I23" s="798"/>
      <c r="J23" s="799"/>
      <c r="K23" s="799"/>
      <c r="L23" s="510"/>
      <c r="M23" s="797"/>
      <c r="N23" s="206"/>
      <c r="O23" s="510"/>
      <c r="P23" s="510"/>
      <c r="Q23" s="510"/>
      <c r="R23" s="510"/>
      <c r="S23" s="796"/>
      <c r="T23" s="797"/>
      <c r="U23" s="192"/>
      <c r="V23" s="192"/>
      <c r="W23" s="192"/>
      <c r="X23" s="192"/>
      <c r="Y23" s="208"/>
      <c r="Z23" s="192"/>
      <c r="AA23" s="192"/>
    </row>
    <row r="24" spans="1:27" ht="141" hidden="1" customHeight="1" x14ac:dyDescent="0.25">
      <c r="A24" s="672">
        <v>5</v>
      </c>
      <c r="B24" s="838" t="s">
        <v>633</v>
      </c>
      <c r="C24" s="255" t="s">
        <v>565</v>
      </c>
      <c r="D24" s="805"/>
      <c r="E24" s="798" t="s">
        <v>49</v>
      </c>
      <c r="F24" s="798" t="s">
        <v>412</v>
      </c>
      <c r="G24" s="798" t="s">
        <v>401</v>
      </c>
      <c r="H24" s="798" t="s">
        <v>400</v>
      </c>
      <c r="I24" s="798" t="s">
        <v>369</v>
      </c>
      <c r="J24" s="799" t="s">
        <v>668</v>
      </c>
      <c r="K24" s="795" t="s">
        <v>1053</v>
      </c>
      <c r="L24" s="510" t="s">
        <v>402</v>
      </c>
      <c r="M24" s="797" t="s">
        <v>182</v>
      </c>
      <c r="N24" s="206" t="s">
        <v>403</v>
      </c>
      <c r="O24" s="510">
        <v>3</v>
      </c>
      <c r="P24" s="510">
        <v>5</v>
      </c>
      <c r="Q24" s="510">
        <v>2</v>
      </c>
      <c r="R24" s="510">
        <v>5</v>
      </c>
      <c r="S24" s="796" t="s">
        <v>398</v>
      </c>
      <c r="T24" s="797" t="s">
        <v>399</v>
      </c>
      <c r="U24" s="192" t="s">
        <v>405</v>
      </c>
      <c r="V24" s="192" t="s">
        <v>406</v>
      </c>
      <c r="W24" s="192" t="s">
        <v>407</v>
      </c>
      <c r="X24" s="192" t="s">
        <v>408</v>
      </c>
      <c r="Y24" s="192" t="s">
        <v>373</v>
      </c>
      <c r="Z24" s="192" t="s">
        <v>195</v>
      </c>
      <c r="AA24" s="192" t="s">
        <v>358</v>
      </c>
    </row>
    <row r="25" spans="1:27" ht="101.25" hidden="1" customHeight="1" x14ac:dyDescent="0.25">
      <c r="A25" s="672"/>
      <c r="B25" s="837"/>
      <c r="C25" s="255" t="s">
        <v>565</v>
      </c>
      <c r="D25" s="806"/>
      <c r="E25" s="798"/>
      <c r="F25" s="798"/>
      <c r="G25" s="798"/>
      <c r="H25" s="798"/>
      <c r="I25" s="798"/>
      <c r="J25" s="799"/>
      <c r="K25" s="799"/>
      <c r="L25" s="510"/>
      <c r="M25" s="797"/>
      <c r="N25" s="206" t="s">
        <v>404</v>
      </c>
      <c r="O25" s="510"/>
      <c r="P25" s="510"/>
      <c r="Q25" s="510"/>
      <c r="R25" s="510"/>
      <c r="S25" s="796"/>
      <c r="T25" s="797"/>
      <c r="U25" s="192" t="s">
        <v>615</v>
      </c>
      <c r="V25" s="192" t="s">
        <v>409</v>
      </c>
      <c r="W25" s="192" t="s">
        <v>410</v>
      </c>
      <c r="X25" s="192" t="s">
        <v>408</v>
      </c>
      <c r="Y25" s="192" t="s">
        <v>373</v>
      </c>
      <c r="Z25" s="192" t="s">
        <v>195</v>
      </c>
      <c r="AA25" s="192" t="s">
        <v>358</v>
      </c>
    </row>
    <row r="26" spans="1:27" ht="15.75" hidden="1" customHeight="1" x14ac:dyDescent="0.25">
      <c r="A26" s="672"/>
      <c r="B26" s="837"/>
      <c r="C26" s="255"/>
      <c r="D26" s="255"/>
      <c r="E26" s="798"/>
      <c r="F26" s="798"/>
      <c r="G26" s="798"/>
      <c r="H26" s="798"/>
      <c r="I26" s="798"/>
      <c r="J26" s="799"/>
      <c r="K26" s="799"/>
      <c r="L26" s="510"/>
      <c r="M26" s="797"/>
      <c r="N26" s="206"/>
      <c r="O26" s="510"/>
      <c r="P26" s="510"/>
      <c r="Q26" s="510"/>
      <c r="R26" s="510"/>
      <c r="S26" s="796"/>
      <c r="T26" s="797"/>
      <c r="U26" s="192"/>
      <c r="V26" s="192"/>
      <c r="W26" s="192"/>
      <c r="X26" s="192"/>
      <c r="Y26" s="208"/>
      <c r="Z26" s="192"/>
      <c r="AA26" s="192"/>
    </row>
    <row r="27" spans="1:27" hidden="1" x14ac:dyDescent="0.25">
      <c r="A27" s="672"/>
      <c r="B27" s="837"/>
      <c r="C27" s="255"/>
      <c r="D27" s="255"/>
      <c r="E27" s="798"/>
      <c r="F27" s="798"/>
      <c r="G27" s="798"/>
      <c r="H27" s="798"/>
      <c r="I27" s="798"/>
      <c r="J27" s="799"/>
      <c r="K27" s="799"/>
      <c r="L27" s="510"/>
      <c r="M27" s="797"/>
      <c r="N27" s="206"/>
      <c r="O27" s="510"/>
      <c r="P27" s="510"/>
      <c r="Q27" s="510"/>
      <c r="R27" s="510"/>
      <c r="S27" s="796"/>
      <c r="T27" s="797"/>
      <c r="U27" s="192"/>
      <c r="V27" s="192"/>
      <c r="W27" s="192"/>
      <c r="X27" s="192"/>
      <c r="Y27" s="208"/>
      <c r="Z27" s="192"/>
      <c r="AA27" s="192"/>
    </row>
    <row r="28" spans="1:27" ht="16.5" hidden="1" customHeight="1" x14ac:dyDescent="0.25">
      <c r="A28" s="672"/>
      <c r="B28" s="837"/>
      <c r="C28" s="255"/>
      <c r="D28" s="255"/>
      <c r="E28" s="798"/>
      <c r="F28" s="798"/>
      <c r="G28" s="798"/>
      <c r="H28" s="798"/>
      <c r="I28" s="798"/>
      <c r="J28" s="799"/>
      <c r="K28" s="799"/>
      <c r="L28" s="510"/>
      <c r="M28" s="797"/>
      <c r="N28" s="206"/>
      <c r="O28" s="510"/>
      <c r="P28" s="510"/>
      <c r="Q28" s="510"/>
      <c r="R28" s="510"/>
      <c r="S28" s="796"/>
      <c r="T28" s="797"/>
      <c r="U28" s="192"/>
      <c r="V28" s="192"/>
      <c r="W28" s="192"/>
      <c r="X28" s="192"/>
      <c r="Y28" s="208"/>
      <c r="Z28" s="192"/>
      <c r="AA28" s="192"/>
    </row>
    <row r="29" spans="1:27" ht="107.25" hidden="1" customHeight="1" x14ac:dyDescent="0.25">
      <c r="A29" s="510">
        <v>6</v>
      </c>
      <c r="B29" s="838" t="s">
        <v>638</v>
      </c>
      <c r="C29" s="255" t="s">
        <v>637</v>
      </c>
      <c r="D29" s="802" t="s">
        <v>859</v>
      </c>
      <c r="E29" s="798" t="s">
        <v>344</v>
      </c>
      <c r="F29" s="798" t="s">
        <v>361</v>
      </c>
      <c r="G29" s="798" t="s">
        <v>362</v>
      </c>
      <c r="H29" s="798" t="s">
        <v>359</v>
      </c>
      <c r="I29" s="798" t="s">
        <v>363</v>
      </c>
      <c r="J29" s="799" t="s">
        <v>157</v>
      </c>
      <c r="K29" s="799" t="s">
        <v>978</v>
      </c>
      <c r="L29" s="510" t="s">
        <v>353</v>
      </c>
      <c r="M29" s="797" t="s">
        <v>182</v>
      </c>
      <c r="N29" s="800" t="s">
        <v>354</v>
      </c>
      <c r="O29" s="510">
        <v>1</v>
      </c>
      <c r="P29" s="510">
        <v>4</v>
      </c>
      <c r="Q29" s="510">
        <v>1</v>
      </c>
      <c r="R29" s="510">
        <v>4</v>
      </c>
      <c r="S29" s="796" t="s">
        <v>54</v>
      </c>
      <c r="T29" s="796" t="s">
        <v>399</v>
      </c>
      <c r="U29" s="510" t="s">
        <v>616</v>
      </c>
      <c r="V29" s="510" t="s">
        <v>617</v>
      </c>
      <c r="W29" s="510" t="s">
        <v>355</v>
      </c>
      <c r="X29" s="510" t="s">
        <v>356</v>
      </c>
      <c r="Y29" s="510" t="s">
        <v>357</v>
      </c>
      <c r="Z29" s="510" t="s">
        <v>195</v>
      </c>
      <c r="AA29" s="510" t="s">
        <v>358</v>
      </c>
    </row>
    <row r="30" spans="1:27" ht="15.75" hidden="1" customHeight="1" x14ac:dyDescent="0.25">
      <c r="A30" s="510"/>
      <c r="B30" s="838"/>
      <c r="C30" s="255" t="s">
        <v>637</v>
      </c>
      <c r="D30" s="804"/>
      <c r="E30" s="798"/>
      <c r="F30" s="798"/>
      <c r="G30" s="798"/>
      <c r="H30" s="798"/>
      <c r="I30" s="798"/>
      <c r="J30" s="799"/>
      <c r="K30" s="799"/>
      <c r="L30" s="510"/>
      <c r="M30" s="797"/>
      <c r="N30" s="800"/>
      <c r="O30" s="510"/>
      <c r="P30" s="510"/>
      <c r="Q30" s="510"/>
      <c r="R30" s="510"/>
      <c r="S30" s="796"/>
      <c r="T30" s="796"/>
      <c r="U30" s="510"/>
      <c r="V30" s="510"/>
      <c r="W30" s="510"/>
      <c r="X30" s="510"/>
      <c r="Y30" s="510"/>
      <c r="Z30" s="510"/>
      <c r="AA30" s="510"/>
    </row>
    <row r="31" spans="1:27" ht="15" hidden="1" customHeight="1" x14ac:dyDescent="0.25">
      <c r="A31" s="510"/>
      <c r="B31" s="838"/>
      <c r="C31" s="255" t="s">
        <v>637</v>
      </c>
      <c r="D31" s="804"/>
      <c r="E31" s="798"/>
      <c r="F31" s="798"/>
      <c r="G31" s="798"/>
      <c r="H31" s="798"/>
      <c r="I31" s="798"/>
      <c r="J31" s="799"/>
      <c r="K31" s="799"/>
      <c r="L31" s="510"/>
      <c r="M31" s="797"/>
      <c r="N31" s="800"/>
      <c r="O31" s="510"/>
      <c r="P31" s="510"/>
      <c r="Q31" s="510"/>
      <c r="R31" s="510"/>
      <c r="S31" s="796"/>
      <c r="T31" s="796"/>
      <c r="U31" s="510"/>
      <c r="V31" s="510"/>
      <c r="W31" s="510"/>
      <c r="X31" s="510"/>
      <c r="Y31" s="510"/>
      <c r="Z31" s="510"/>
      <c r="AA31" s="510"/>
    </row>
    <row r="32" spans="1:27" ht="15.75" hidden="1" customHeight="1" x14ac:dyDescent="0.25">
      <c r="A32" s="510"/>
      <c r="B32" s="838"/>
      <c r="C32" s="255" t="s">
        <v>637</v>
      </c>
      <c r="D32" s="804"/>
      <c r="E32" s="798"/>
      <c r="F32" s="798"/>
      <c r="G32" s="798"/>
      <c r="H32" s="798"/>
      <c r="I32" s="798"/>
      <c r="J32" s="799"/>
      <c r="K32" s="799"/>
      <c r="L32" s="510"/>
      <c r="M32" s="797"/>
      <c r="N32" s="800"/>
      <c r="O32" s="510"/>
      <c r="P32" s="510"/>
      <c r="Q32" s="510"/>
      <c r="R32" s="510"/>
      <c r="S32" s="796"/>
      <c r="T32" s="796"/>
      <c r="U32" s="510"/>
      <c r="V32" s="510"/>
      <c r="W32" s="510"/>
      <c r="X32" s="510"/>
      <c r="Y32" s="510"/>
      <c r="Z32" s="510"/>
      <c r="AA32" s="510"/>
    </row>
    <row r="33" spans="1:27" ht="15.75" hidden="1" customHeight="1" x14ac:dyDescent="0.25">
      <c r="A33" s="510"/>
      <c r="B33" s="838"/>
      <c r="C33" s="255" t="s">
        <v>637</v>
      </c>
      <c r="D33" s="803"/>
      <c r="E33" s="798"/>
      <c r="F33" s="798"/>
      <c r="G33" s="798"/>
      <c r="H33" s="798"/>
      <c r="I33" s="798"/>
      <c r="J33" s="799"/>
      <c r="K33" s="799"/>
      <c r="L33" s="510"/>
      <c r="M33" s="797"/>
      <c r="N33" s="800"/>
      <c r="O33" s="510"/>
      <c r="P33" s="510"/>
      <c r="Q33" s="510"/>
      <c r="R33" s="510"/>
      <c r="S33" s="796"/>
      <c r="T33" s="796"/>
      <c r="U33" s="510"/>
      <c r="V33" s="510"/>
      <c r="W33" s="510"/>
      <c r="X33" s="510"/>
      <c r="Y33" s="510"/>
      <c r="Z33" s="510"/>
      <c r="AA33" s="510"/>
    </row>
    <row r="34" spans="1:27" ht="116.25" hidden="1" customHeight="1" x14ac:dyDescent="0.25">
      <c r="A34" s="672">
        <v>7</v>
      </c>
      <c r="B34" s="838" t="s">
        <v>640</v>
      </c>
      <c r="C34" s="255" t="s">
        <v>639</v>
      </c>
      <c r="D34" s="802" t="s">
        <v>951</v>
      </c>
      <c r="E34" s="798" t="s">
        <v>328</v>
      </c>
      <c r="F34" s="798" t="s">
        <v>417</v>
      </c>
      <c r="G34" s="798" t="s">
        <v>416</v>
      </c>
      <c r="H34" s="798" t="s">
        <v>415</v>
      </c>
      <c r="I34" s="798" t="s">
        <v>418</v>
      </c>
      <c r="J34" s="799" t="s">
        <v>157</v>
      </c>
      <c r="K34" s="799" t="s">
        <v>978</v>
      </c>
      <c r="L34" s="510" t="s">
        <v>419</v>
      </c>
      <c r="M34" s="797" t="s">
        <v>182</v>
      </c>
      <c r="N34" s="206" t="s">
        <v>420</v>
      </c>
      <c r="O34" s="510">
        <v>1</v>
      </c>
      <c r="P34" s="510">
        <v>5</v>
      </c>
      <c r="Q34" s="510">
        <v>1</v>
      </c>
      <c r="R34" s="510">
        <v>5</v>
      </c>
      <c r="S34" s="796" t="s">
        <v>398</v>
      </c>
      <c r="T34" s="797" t="s">
        <v>399</v>
      </c>
      <c r="U34" s="192" t="s">
        <v>618</v>
      </c>
      <c r="V34" s="192" t="s">
        <v>504</v>
      </c>
      <c r="W34" s="192" t="s">
        <v>423</v>
      </c>
      <c r="X34" s="192" t="s">
        <v>334</v>
      </c>
      <c r="Y34" s="192" t="s">
        <v>424</v>
      </c>
      <c r="Z34" s="192" t="s">
        <v>425</v>
      </c>
      <c r="AA34" s="192" t="s">
        <v>379</v>
      </c>
    </row>
    <row r="35" spans="1:27" ht="90" hidden="1" x14ac:dyDescent="0.25">
      <c r="A35" s="672"/>
      <c r="B35" s="838"/>
      <c r="C35" s="255" t="s">
        <v>639</v>
      </c>
      <c r="D35" s="804"/>
      <c r="E35" s="798"/>
      <c r="F35" s="798"/>
      <c r="G35" s="798"/>
      <c r="H35" s="798"/>
      <c r="I35" s="798"/>
      <c r="J35" s="799"/>
      <c r="K35" s="799"/>
      <c r="L35" s="510"/>
      <c r="M35" s="797"/>
      <c r="N35" s="206" t="s">
        <v>421</v>
      </c>
      <c r="O35" s="510"/>
      <c r="P35" s="510"/>
      <c r="Q35" s="510"/>
      <c r="R35" s="510"/>
      <c r="S35" s="796"/>
      <c r="T35" s="797"/>
      <c r="U35" s="812" t="s">
        <v>619</v>
      </c>
      <c r="V35" s="812" t="s">
        <v>620</v>
      </c>
      <c r="W35" s="812" t="s">
        <v>621</v>
      </c>
      <c r="X35" s="812" t="s">
        <v>622</v>
      </c>
      <c r="Y35" s="812" t="s">
        <v>424</v>
      </c>
      <c r="Z35" s="812" t="s">
        <v>425</v>
      </c>
      <c r="AA35" s="812" t="s">
        <v>379</v>
      </c>
    </row>
    <row r="36" spans="1:27" ht="88.5" hidden="1" customHeight="1" x14ac:dyDescent="0.25">
      <c r="A36" s="672"/>
      <c r="B36" s="838"/>
      <c r="C36" s="255" t="s">
        <v>639</v>
      </c>
      <c r="D36" s="803"/>
      <c r="E36" s="798"/>
      <c r="F36" s="798"/>
      <c r="G36" s="798"/>
      <c r="H36" s="798"/>
      <c r="I36" s="798"/>
      <c r="J36" s="799"/>
      <c r="K36" s="799"/>
      <c r="L36" s="510"/>
      <c r="M36" s="797"/>
      <c r="N36" s="206" t="s">
        <v>422</v>
      </c>
      <c r="O36" s="510"/>
      <c r="P36" s="510"/>
      <c r="Q36" s="510"/>
      <c r="R36" s="510"/>
      <c r="S36" s="796"/>
      <c r="T36" s="797"/>
      <c r="U36" s="813"/>
      <c r="V36" s="813"/>
      <c r="W36" s="813"/>
      <c r="X36" s="813"/>
      <c r="Y36" s="813"/>
      <c r="Z36" s="813"/>
      <c r="AA36" s="813"/>
    </row>
    <row r="37" spans="1:27" hidden="1" x14ac:dyDescent="0.25">
      <c r="A37" s="672"/>
      <c r="B37" s="838"/>
      <c r="C37" s="255"/>
      <c r="D37" s="255"/>
      <c r="E37" s="798"/>
      <c r="F37" s="798"/>
      <c r="G37" s="798"/>
      <c r="H37" s="798"/>
      <c r="I37" s="798"/>
      <c r="J37" s="799"/>
      <c r="K37" s="799"/>
      <c r="L37" s="510"/>
      <c r="M37" s="797"/>
      <c r="N37" s="206"/>
      <c r="O37" s="510"/>
      <c r="P37" s="510"/>
      <c r="Q37" s="510"/>
      <c r="R37" s="510"/>
      <c r="S37" s="796"/>
      <c r="T37" s="797"/>
      <c r="U37" s="192"/>
      <c r="V37" s="192"/>
      <c r="W37" s="192"/>
      <c r="X37" s="192"/>
      <c r="Y37" s="192"/>
      <c r="Z37" s="192"/>
      <c r="AA37" s="192"/>
    </row>
    <row r="38" spans="1:27" ht="16.5" hidden="1" customHeight="1" x14ac:dyDescent="0.25">
      <c r="A38" s="672"/>
      <c r="B38" s="838"/>
      <c r="C38" s="255"/>
      <c r="D38" s="255"/>
      <c r="E38" s="798"/>
      <c r="F38" s="798"/>
      <c r="G38" s="798"/>
      <c r="H38" s="798"/>
      <c r="I38" s="798"/>
      <c r="J38" s="799"/>
      <c r="K38" s="799"/>
      <c r="L38" s="510"/>
      <c r="M38" s="797"/>
      <c r="N38" s="206"/>
      <c r="O38" s="510"/>
      <c r="P38" s="510"/>
      <c r="Q38" s="510"/>
      <c r="R38" s="510"/>
      <c r="S38" s="796"/>
      <c r="T38" s="797"/>
      <c r="U38" s="192"/>
      <c r="V38" s="192"/>
      <c r="W38" s="192"/>
      <c r="X38" s="192"/>
      <c r="Y38" s="192"/>
      <c r="Z38" s="192"/>
      <c r="AA38" s="192"/>
    </row>
    <row r="39" spans="1:27" ht="60" hidden="1" customHeight="1" x14ac:dyDescent="0.25">
      <c r="A39" s="672">
        <v>8</v>
      </c>
      <c r="B39" s="838" t="s">
        <v>642</v>
      </c>
      <c r="C39" s="255" t="s">
        <v>641</v>
      </c>
      <c r="D39" s="802" t="s">
        <v>734</v>
      </c>
      <c r="E39" s="798" t="s">
        <v>46</v>
      </c>
      <c r="F39" s="798" t="s">
        <v>429</v>
      </c>
      <c r="G39" s="798" t="s">
        <v>428</v>
      </c>
      <c r="H39" s="798" t="s">
        <v>427</v>
      </c>
      <c r="I39" s="798" t="s">
        <v>430</v>
      </c>
      <c r="J39" s="799" t="s">
        <v>157</v>
      </c>
      <c r="K39" s="799" t="s">
        <v>978</v>
      </c>
      <c r="L39" s="510" t="s">
        <v>726</v>
      </c>
      <c r="M39" s="797" t="s">
        <v>182</v>
      </c>
      <c r="N39" s="206" t="s">
        <v>432</v>
      </c>
      <c r="O39" s="510">
        <v>1</v>
      </c>
      <c r="P39" s="510">
        <v>4</v>
      </c>
      <c r="Q39" s="510">
        <v>1</v>
      </c>
      <c r="R39" s="510">
        <v>4</v>
      </c>
      <c r="S39" s="796" t="s">
        <v>54</v>
      </c>
      <c r="T39" s="797" t="s">
        <v>399</v>
      </c>
      <c r="U39" s="510" t="s">
        <v>729</v>
      </c>
      <c r="V39" s="510" t="s">
        <v>505</v>
      </c>
      <c r="W39" s="510" t="s">
        <v>623</v>
      </c>
      <c r="X39" s="510" t="s">
        <v>434</v>
      </c>
      <c r="Y39" s="510" t="s">
        <v>373</v>
      </c>
      <c r="Z39" s="510" t="s">
        <v>195</v>
      </c>
      <c r="AA39" s="510" t="s">
        <v>435</v>
      </c>
    </row>
    <row r="40" spans="1:27" ht="75.75" hidden="1" customHeight="1" x14ac:dyDescent="0.25">
      <c r="A40" s="672"/>
      <c r="B40" s="838"/>
      <c r="C40" s="255" t="s">
        <v>641</v>
      </c>
      <c r="D40" s="803"/>
      <c r="E40" s="798"/>
      <c r="F40" s="798"/>
      <c r="G40" s="798"/>
      <c r="H40" s="798"/>
      <c r="I40" s="798"/>
      <c r="J40" s="799"/>
      <c r="K40" s="799"/>
      <c r="L40" s="510"/>
      <c r="M40" s="797"/>
      <c r="N40" s="206" t="s">
        <v>433</v>
      </c>
      <c r="O40" s="510"/>
      <c r="P40" s="510"/>
      <c r="Q40" s="510"/>
      <c r="R40" s="510"/>
      <c r="S40" s="796"/>
      <c r="T40" s="797"/>
      <c r="U40" s="510"/>
      <c r="V40" s="510"/>
      <c r="W40" s="510"/>
      <c r="X40" s="510"/>
      <c r="Y40" s="510"/>
      <c r="Z40" s="510"/>
      <c r="AA40" s="510"/>
    </row>
    <row r="41" spans="1:27" hidden="1" x14ac:dyDescent="0.25">
      <c r="A41" s="672"/>
      <c r="B41" s="838"/>
      <c r="C41" s="255"/>
      <c r="D41" s="417"/>
      <c r="E41" s="798"/>
      <c r="F41" s="798"/>
      <c r="G41" s="798"/>
      <c r="H41" s="798"/>
      <c r="I41" s="798"/>
      <c r="J41" s="799"/>
      <c r="K41" s="799"/>
      <c r="L41" s="510"/>
      <c r="M41" s="797"/>
      <c r="N41" s="206"/>
      <c r="O41" s="510"/>
      <c r="P41" s="510"/>
      <c r="Q41" s="510"/>
      <c r="R41" s="510"/>
      <c r="S41" s="796"/>
      <c r="T41" s="797"/>
      <c r="U41" s="192"/>
      <c r="V41" s="192"/>
      <c r="W41" s="192"/>
      <c r="X41" s="192"/>
      <c r="Y41" s="192"/>
      <c r="Z41" s="192"/>
      <c r="AA41" s="192"/>
    </row>
    <row r="42" spans="1:27" ht="15.75" hidden="1" customHeight="1" x14ac:dyDescent="0.25">
      <c r="A42" s="672"/>
      <c r="B42" s="838"/>
      <c r="C42" s="255"/>
      <c r="D42" s="417"/>
      <c r="E42" s="798"/>
      <c r="F42" s="798"/>
      <c r="G42" s="798"/>
      <c r="H42" s="798"/>
      <c r="I42" s="798"/>
      <c r="J42" s="799"/>
      <c r="K42" s="799"/>
      <c r="L42" s="510"/>
      <c r="M42" s="797"/>
      <c r="N42" s="206"/>
      <c r="O42" s="510"/>
      <c r="P42" s="510"/>
      <c r="Q42" s="510"/>
      <c r="R42" s="510"/>
      <c r="S42" s="796"/>
      <c r="T42" s="797"/>
      <c r="U42" s="192"/>
      <c r="V42" s="192"/>
      <c r="W42" s="192"/>
      <c r="X42" s="192"/>
      <c r="Y42" s="192"/>
      <c r="Z42" s="192"/>
      <c r="AA42" s="192"/>
    </row>
    <row r="43" spans="1:27" hidden="1" x14ac:dyDescent="0.25">
      <c r="A43" s="672"/>
      <c r="B43" s="838"/>
      <c r="C43" s="255"/>
      <c r="D43" s="417"/>
      <c r="E43" s="798"/>
      <c r="F43" s="798"/>
      <c r="G43" s="798"/>
      <c r="H43" s="798"/>
      <c r="I43" s="798"/>
      <c r="J43" s="799"/>
      <c r="K43" s="799"/>
      <c r="L43" s="510"/>
      <c r="M43" s="797"/>
      <c r="N43" s="206"/>
      <c r="O43" s="510"/>
      <c r="P43" s="510"/>
      <c r="Q43" s="510"/>
      <c r="R43" s="510"/>
      <c r="S43" s="796"/>
      <c r="T43" s="797"/>
      <c r="U43" s="192"/>
      <c r="V43" s="192"/>
      <c r="W43" s="192"/>
      <c r="X43" s="192"/>
      <c r="Y43" s="192"/>
      <c r="Z43" s="192"/>
      <c r="AA43" s="192"/>
    </row>
    <row r="44" spans="1:27" ht="139.5" hidden="1" customHeight="1" x14ac:dyDescent="0.25">
      <c r="A44" s="672">
        <v>9</v>
      </c>
      <c r="B44" s="838" t="s">
        <v>643</v>
      </c>
      <c r="C44" s="255" t="s">
        <v>641</v>
      </c>
      <c r="D44" s="802" t="s">
        <v>734</v>
      </c>
      <c r="E44" s="798" t="s">
        <v>46</v>
      </c>
      <c r="F44" s="798" t="s">
        <v>429</v>
      </c>
      <c r="G44" s="798" t="s">
        <v>428</v>
      </c>
      <c r="H44" s="798" t="s">
        <v>427</v>
      </c>
      <c r="I44" s="798" t="s">
        <v>430</v>
      </c>
      <c r="J44" s="799" t="s">
        <v>157</v>
      </c>
      <c r="K44" s="799" t="s">
        <v>978</v>
      </c>
      <c r="L44" s="510" t="s">
        <v>436</v>
      </c>
      <c r="M44" s="797" t="s">
        <v>182</v>
      </c>
      <c r="N44" s="205" t="s">
        <v>437</v>
      </c>
      <c r="O44" s="510">
        <v>1</v>
      </c>
      <c r="P44" s="510">
        <v>5</v>
      </c>
      <c r="Q44" s="510">
        <v>1</v>
      </c>
      <c r="R44" s="510">
        <v>5</v>
      </c>
      <c r="S44" s="796" t="s">
        <v>398</v>
      </c>
      <c r="T44" s="797" t="s">
        <v>399</v>
      </c>
      <c r="U44" s="192" t="s">
        <v>727</v>
      </c>
      <c r="V44" s="192" t="s">
        <v>506</v>
      </c>
      <c r="W44" s="192" t="s">
        <v>439</v>
      </c>
      <c r="X44" s="192" t="s">
        <v>440</v>
      </c>
      <c r="Y44" s="192" t="s">
        <v>379</v>
      </c>
      <c r="Z44" s="192" t="s">
        <v>195</v>
      </c>
      <c r="AA44" s="192" t="s">
        <v>441</v>
      </c>
    </row>
    <row r="45" spans="1:27" ht="108.75" hidden="1" customHeight="1" x14ac:dyDescent="0.25">
      <c r="A45" s="672"/>
      <c r="B45" s="838"/>
      <c r="C45" s="255" t="s">
        <v>641</v>
      </c>
      <c r="D45" s="803"/>
      <c r="E45" s="798"/>
      <c r="F45" s="798"/>
      <c r="G45" s="798"/>
      <c r="H45" s="798"/>
      <c r="I45" s="798"/>
      <c r="J45" s="799"/>
      <c r="K45" s="799"/>
      <c r="L45" s="510"/>
      <c r="M45" s="797"/>
      <c r="N45" s="205" t="s">
        <v>438</v>
      </c>
      <c r="O45" s="510"/>
      <c r="P45" s="510"/>
      <c r="Q45" s="510"/>
      <c r="R45" s="510"/>
      <c r="S45" s="796"/>
      <c r="T45" s="797"/>
      <c r="U45" s="192" t="s">
        <v>728</v>
      </c>
      <c r="V45" s="192" t="s">
        <v>507</v>
      </c>
      <c r="W45" s="192" t="s">
        <v>439</v>
      </c>
      <c r="X45" s="192" t="s">
        <v>442</v>
      </c>
      <c r="Y45" s="192" t="s">
        <v>379</v>
      </c>
      <c r="Z45" s="192" t="s">
        <v>195</v>
      </c>
      <c r="AA45" s="192" t="s">
        <v>441</v>
      </c>
    </row>
    <row r="46" spans="1:27" ht="15.75" hidden="1" customHeight="1" x14ac:dyDescent="0.25">
      <c r="A46" s="672"/>
      <c r="B46" s="838"/>
      <c r="C46" s="255"/>
      <c r="D46" s="255"/>
      <c r="E46" s="798"/>
      <c r="F46" s="798"/>
      <c r="G46" s="798"/>
      <c r="H46" s="798"/>
      <c r="I46" s="798"/>
      <c r="J46" s="799"/>
      <c r="K46" s="799"/>
      <c r="L46" s="510"/>
      <c r="M46" s="797"/>
      <c r="N46" s="205"/>
      <c r="O46" s="510"/>
      <c r="P46" s="510"/>
      <c r="Q46" s="510"/>
      <c r="R46" s="510"/>
      <c r="S46" s="796"/>
      <c r="T46" s="797"/>
      <c r="U46" s="192"/>
      <c r="V46" s="192"/>
      <c r="W46" s="192"/>
      <c r="X46" s="192"/>
      <c r="Y46" s="192"/>
      <c r="Z46" s="192"/>
      <c r="AA46" s="192"/>
    </row>
    <row r="47" spans="1:27" ht="15" hidden="1" customHeight="1" x14ac:dyDescent="0.25">
      <c r="A47" s="672"/>
      <c r="B47" s="838"/>
      <c r="C47" s="255"/>
      <c r="D47" s="255"/>
      <c r="E47" s="798"/>
      <c r="F47" s="798"/>
      <c r="G47" s="798"/>
      <c r="H47" s="798"/>
      <c r="I47" s="798"/>
      <c r="J47" s="799"/>
      <c r="K47" s="799"/>
      <c r="L47" s="510"/>
      <c r="M47" s="797"/>
      <c r="N47" s="205"/>
      <c r="O47" s="510"/>
      <c r="P47" s="510"/>
      <c r="Q47" s="510"/>
      <c r="R47" s="510"/>
      <c r="S47" s="796"/>
      <c r="T47" s="797"/>
      <c r="U47" s="192"/>
      <c r="V47" s="192"/>
      <c r="W47" s="192"/>
      <c r="X47" s="192"/>
      <c r="Y47" s="192"/>
      <c r="Z47" s="192"/>
      <c r="AA47" s="192"/>
    </row>
    <row r="48" spans="1:27" ht="16.5" hidden="1" customHeight="1" x14ac:dyDescent="0.25">
      <c r="A48" s="672"/>
      <c r="B48" s="838"/>
      <c r="C48" s="255"/>
      <c r="D48" s="255"/>
      <c r="E48" s="798"/>
      <c r="F48" s="798"/>
      <c r="G48" s="798"/>
      <c r="H48" s="798"/>
      <c r="I48" s="798"/>
      <c r="J48" s="799"/>
      <c r="K48" s="799"/>
      <c r="L48" s="510"/>
      <c r="M48" s="797"/>
      <c r="N48" s="205"/>
      <c r="O48" s="510"/>
      <c r="P48" s="510"/>
      <c r="Q48" s="510"/>
      <c r="R48" s="510"/>
      <c r="S48" s="796"/>
      <c r="T48" s="797"/>
      <c r="U48" s="192"/>
      <c r="V48" s="192"/>
      <c r="W48" s="192"/>
      <c r="X48" s="192"/>
      <c r="Y48" s="192"/>
      <c r="Z48" s="192"/>
      <c r="AA48" s="192"/>
    </row>
    <row r="49" spans="1:47" ht="151.5" hidden="1" customHeight="1" x14ac:dyDescent="0.25">
      <c r="A49" s="672">
        <v>10</v>
      </c>
      <c r="B49" s="838" t="s">
        <v>644</v>
      </c>
      <c r="C49" s="255" t="s">
        <v>450</v>
      </c>
      <c r="D49" s="802" t="s">
        <v>782</v>
      </c>
      <c r="E49" s="798" t="s">
        <v>450</v>
      </c>
      <c r="F49" s="798" t="s">
        <v>452</v>
      </c>
      <c r="G49" s="798" t="s">
        <v>444</v>
      </c>
      <c r="H49" s="798" t="s">
        <v>443</v>
      </c>
      <c r="I49" s="798" t="s">
        <v>453</v>
      </c>
      <c r="J49" s="799" t="s">
        <v>157</v>
      </c>
      <c r="K49" s="799" t="s">
        <v>978</v>
      </c>
      <c r="L49" s="510" t="s">
        <v>445</v>
      </c>
      <c r="M49" s="510" t="s">
        <v>182</v>
      </c>
      <c r="N49" s="206" t="s">
        <v>446</v>
      </c>
      <c r="O49" s="510">
        <v>1</v>
      </c>
      <c r="P49" s="510">
        <v>4</v>
      </c>
      <c r="Q49" s="510">
        <v>1</v>
      </c>
      <c r="R49" s="510">
        <v>4</v>
      </c>
      <c r="S49" s="796" t="s">
        <v>54</v>
      </c>
      <c r="T49" s="797" t="s">
        <v>399</v>
      </c>
      <c r="U49" s="192" t="s">
        <v>448</v>
      </c>
      <c r="V49" s="192" t="s">
        <v>508</v>
      </c>
      <c r="W49" s="192" t="s">
        <v>378</v>
      </c>
      <c r="X49" s="192" t="s">
        <v>188</v>
      </c>
      <c r="Y49" s="192" t="s">
        <v>373</v>
      </c>
      <c r="Z49" s="192" t="s">
        <v>195</v>
      </c>
      <c r="AA49" s="192" t="s">
        <v>379</v>
      </c>
    </row>
    <row r="50" spans="1:47" ht="86.25" hidden="1" customHeight="1" x14ac:dyDescent="0.25">
      <c r="A50" s="672"/>
      <c r="B50" s="838"/>
      <c r="C50" s="255" t="s">
        <v>450</v>
      </c>
      <c r="D50" s="804"/>
      <c r="E50" s="798"/>
      <c r="F50" s="798"/>
      <c r="G50" s="798"/>
      <c r="H50" s="798"/>
      <c r="I50" s="798"/>
      <c r="J50" s="799"/>
      <c r="K50" s="799"/>
      <c r="L50" s="510"/>
      <c r="M50" s="510"/>
      <c r="N50" s="510" t="s">
        <v>447</v>
      </c>
      <c r="O50" s="510"/>
      <c r="P50" s="510"/>
      <c r="Q50" s="510"/>
      <c r="R50" s="510"/>
      <c r="S50" s="796"/>
      <c r="T50" s="797"/>
      <c r="U50" s="192" t="s">
        <v>624</v>
      </c>
      <c r="V50" s="192" t="s">
        <v>509</v>
      </c>
      <c r="W50" s="192" t="s">
        <v>378</v>
      </c>
      <c r="X50" s="192" t="s">
        <v>188</v>
      </c>
      <c r="Y50" s="192" t="s">
        <v>373</v>
      </c>
      <c r="Z50" s="192" t="s">
        <v>195</v>
      </c>
      <c r="AA50" s="192" t="s">
        <v>379</v>
      </c>
    </row>
    <row r="51" spans="1:47" ht="131.25" hidden="1" customHeight="1" x14ac:dyDescent="0.25">
      <c r="A51" s="672"/>
      <c r="B51" s="838"/>
      <c r="C51" s="255" t="s">
        <v>450</v>
      </c>
      <c r="D51" s="803"/>
      <c r="E51" s="798"/>
      <c r="F51" s="798"/>
      <c r="G51" s="798"/>
      <c r="H51" s="798"/>
      <c r="I51" s="798"/>
      <c r="J51" s="799"/>
      <c r="K51" s="799"/>
      <c r="L51" s="510"/>
      <c r="M51" s="510"/>
      <c r="N51" s="510"/>
      <c r="O51" s="510"/>
      <c r="P51" s="510"/>
      <c r="Q51" s="510"/>
      <c r="R51" s="510"/>
      <c r="S51" s="796"/>
      <c r="T51" s="797"/>
      <c r="U51" s="192" t="s">
        <v>449</v>
      </c>
      <c r="V51" s="192" t="s">
        <v>510</v>
      </c>
      <c r="W51" s="192" t="s">
        <v>378</v>
      </c>
      <c r="X51" s="192" t="s">
        <v>188</v>
      </c>
      <c r="Y51" s="192" t="s">
        <v>373</v>
      </c>
      <c r="Z51" s="192" t="s">
        <v>195</v>
      </c>
      <c r="AA51" s="192" t="s">
        <v>379</v>
      </c>
    </row>
    <row r="52" spans="1:47" ht="15.75" hidden="1" customHeight="1" x14ac:dyDescent="0.25">
      <c r="A52" s="672"/>
      <c r="B52" s="838"/>
      <c r="C52" s="255"/>
      <c r="D52" s="255"/>
      <c r="E52" s="798"/>
      <c r="F52" s="798"/>
      <c r="G52" s="798"/>
      <c r="H52" s="798"/>
      <c r="I52" s="798"/>
      <c r="J52" s="799"/>
      <c r="K52" s="799"/>
      <c r="L52" s="510"/>
      <c r="M52" s="510"/>
      <c r="N52" s="208"/>
      <c r="O52" s="510"/>
      <c r="P52" s="510"/>
      <c r="Q52" s="510"/>
      <c r="R52" s="510"/>
      <c r="S52" s="796"/>
      <c r="T52" s="797"/>
      <c r="U52" s="192"/>
      <c r="V52" s="192"/>
      <c r="W52" s="192"/>
      <c r="X52" s="192"/>
      <c r="Y52" s="192"/>
      <c r="Z52" s="192"/>
      <c r="AA52" s="192"/>
    </row>
    <row r="53" spans="1:47" hidden="1" x14ac:dyDescent="0.25">
      <c r="A53" s="672"/>
      <c r="B53" s="838"/>
      <c r="C53" s="255"/>
      <c r="D53" s="255"/>
      <c r="E53" s="798"/>
      <c r="F53" s="798"/>
      <c r="G53" s="798"/>
      <c r="H53" s="798"/>
      <c r="I53" s="798"/>
      <c r="J53" s="799"/>
      <c r="K53" s="799"/>
      <c r="L53" s="510"/>
      <c r="M53" s="510"/>
      <c r="N53" s="206"/>
      <c r="O53" s="510"/>
      <c r="P53" s="510"/>
      <c r="Q53" s="510"/>
      <c r="R53" s="510"/>
      <c r="S53" s="796"/>
      <c r="T53" s="797"/>
      <c r="U53" s="192"/>
      <c r="V53" s="192"/>
      <c r="W53" s="192"/>
      <c r="X53" s="192"/>
      <c r="Y53" s="192"/>
      <c r="Z53" s="192"/>
      <c r="AA53" s="192"/>
    </row>
    <row r="54" spans="1:47" ht="121.5" hidden="1" customHeight="1" x14ac:dyDescent="0.25">
      <c r="A54" s="672">
        <v>11</v>
      </c>
      <c r="B54" s="837" t="s">
        <v>1066</v>
      </c>
      <c r="C54" s="255" t="s">
        <v>563</v>
      </c>
      <c r="D54" s="802" t="s">
        <v>689</v>
      </c>
      <c r="E54" s="798" t="s">
        <v>387</v>
      </c>
      <c r="F54" s="798" t="s">
        <v>389</v>
      </c>
      <c r="G54" s="798" t="s">
        <v>384</v>
      </c>
      <c r="H54" s="798" t="s">
        <v>549</v>
      </c>
      <c r="I54" s="798" t="s">
        <v>459</v>
      </c>
      <c r="J54" s="799" t="s">
        <v>157</v>
      </c>
      <c r="K54" s="799" t="s">
        <v>978</v>
      </c>
      <c r="L54" s="510" t="s">
        <v>454</v>
      </c>
      <c r="M54" s="797" t="s">
        <v>182</v>
      </c>
      <c r="N54" s="510" t="s">
        <v>455</v>
      </c>
      <c r="O54" s="510">
        <v>3</v>
      </c>
      <c r="P54" s="510">
        <v>5</v>
      </c>
      <c r="Q54" s="510">
        <v>2</v>
      </c>
      <c r="R54" s="510">
        <v>5</v>
      </c>
      <c r="S54" s="796" t="s">
        <v>398</v>
      </c>
      <c r="T54" s="797" t="s">
        <v>399</v>
      </c>
      <c r="U54" s="192" t="s">
        <v>550</v>
      </c>
      <c r="V54" s="192" t="s">
        <v>625</v>
      </c>
      <c r="W54" s="192" t="s">
        <v>458</v>
      </c>
      <c r="X54" s="192" t="s">
        <v>188</v>
      </c>
      <c r="Y54" s="207" t="s">
        <v>373</v>
      </c>
      <c r="Z54" s="192" t="s">
        <v>195</v>
      </c>
      <c r="AA54" s="192" t="s">
        <v>379</v>
      </c>
    </row>
    <row r="55" spans="1:47" ht="117.75" hidden="1" customHeight="1" x14ac:dyDescent="0.25">
      <c r="A55" s="672"/>
      <c r="B55" s="837"/>
      <c r="C55" s="255" t="s">
        <v>563</v>
      </c>
      <c r="D55" s="804"/>
      <c r="E55" s="798"/>
      <c r="F55" s="798"/>
      <c r="G55" s="798"/>
      <c r="H55" s="798"/>
      <c r="I55" s="798"/>
      <c r="J55" s="799"/>
      <c r="K55" s="799"/>
      <c r="L55" s="510"/>
      <c r="M55" s="797"/>
      <c r="N55" s="510"/>
      <c r="O55" s="510"/>
      <c r="P55" s="510"/>
      <c r="Q55" s="510"/>
      <c r="R55" s="510"/>
      <c r="S55" s="796"/>
      <c r="T55" s="797"/>
      <c r="U55" s="192" t="s">
        <v>456</v>
      </c>
      <c r="V55" s="192" t="s">
        <v>713</v>
      </c>
      <c r="W55" s="192" t="s">
        <v>458</v>
      </c>
      <c r="X55" s="192" t="s">
        <v>188</v>
      </c>
      <c r="Y55" s="207" t="s">
        <v>373</v>
      </c>
      <c r="Z55" s="192" t="s">
        <v>195</v>
      </c>
      <c r="AA55" s="192" t="s">
        <v>379</v>
      </c>
    </row>
    <row r="56" spans="1:47" ht="105" hidden="1" customHeight="1" x14ac:dyDescent="0.25">
      <c r="A56" s="672"/>
      <c r="B56" s="837"/>
      <c r="C56" s="255" t="s">
        <v>563</v>
      </c>
      <c r="D56" s="803"/>
      <c r="E56" s="798"/>
      <c r="F56" s="798"/>
      <c r="G56" s="798"/>
      <c r="H56" s="798"/>
      <c r="I56" s="798"/>
      <c r="J56" s="799"/>
      <c r="K56" s="799"/>
      <c r="L56" s="510"/>
      <c r="M56" s="797"/>
      <c r="N56" s="510"/>
      <c r="O56" s="510"/>
      <c r="P56" s="510"/>
      <c r="Q56" s="510"/>
      <c r="R56" s="510"/>
      <c r="S56" s="796"/>
      <c r="T56" s="797"/>
      <c r="U56" s="192" t="s">
        <v>457</v>
      </c>
      <c r="V56" s="192" t="s">
        <v>714</v>
      </c>
      <c r="W56" s="192" t="s">
        <v>458</v>
      </c>
      <c r="X56" s="192" t="s">
        <v>188</v>
      </c>
      <c r="Y56" s="207" t="s">
        <v>373</v>
      </c>
      <c r="Z56" s="192" t="s">
        <v>195</v>
      </c>
      <c r="AA56" s="192" t="s">
        <v>379</v>
      </c>
    </row>
    <row r="57" spans="1:47" hidden="1" x14ac:dyDescent="0.25">
      <c r="A57" s="672"/>
      <c r="B57" s="837"/>
      <c r="C57" s="255"/>
      <c r="D57" s="255"/>
      <c r="E57" s="798"/>
      <c r="F57" s="798"/>
      <c r="G57" s="798"/>
      <c r="H57" s="798"/>
      <c r="I57" s="798"/>
      <c r="J57" s="799"/>
      <c r="K57" s="799"/>
      <c r="L57" s="510"/>
      <c r="M57" s="797"/>
      <c r="N57" s="510"/>
      <c r="O57" s="510"/>
      <c r="P57" s="510"/>
      <c r="Q57" s="510"/>
      <c r="R57" s="510"/>
      <c r="S57" s="796"/>
      <c r="T57" s="797"/>
      <c r="U57" s="192"/>
      <c r="V57" s="192"/>
      <c r="W57" s="192"/>
      <c r="X57" s="192"/>
      <c r="Y57" s="192"/>
      <c r="Z57" s="192"/>
      <c r="AA57" s="192"/>
    </row>
    <row r="58" spans="1:47" hidden="1" x14ac:dyDescent="0.25">
      <c r="A58" s="672"/>
      <c r="B58" s="837"/>
      <c r="C58" s="255"/>
      <c r="D58" s="255"/>
      <c r="E58" s="798"/>
      <c r="F58" s="798"/>
      <c r="G58" s="798"/>
      <c r="H58" s="798"/>
      <c r="I58" s="798"/>
      <c r="J58" s="799"/>
      <c r="K58" s="799"/>
      <c r="L58" s="510"/>
      <c r="M58" s="797"/>
      <c r="N58" s="510"/>
      <c r="O58" s="510"/>
      <c r="P58" s="510"/>
      <c r="Q58" s="510"/>
      <c r="R58" s="510"/>
      <c r="S58" s="796"/>
      <c r="T58" s="797"/>
      <c r="U58" s="192"/>
      <c r="V58" s="192"/>
      <c r="W58" s="192"/>
      <c r="X58" s="192"/>
      <c r="Y58" s="192"/>
      <c r="Z58" s="192"/>
      <c r="AA58" s="192"/>
    </row>
    <row r="59" spans="1:47" ht="278.25" hidden="1" customHeight="1" x14ac:dyDescent="0.25">
      <c r="A59" s="510">
        <v>12</v>
      </c>
      <c r="B59" s="838" t="s">
        <v>645</v>
      </c>
      <c r="C59" s="255" t="s">
        <v>565</v>
      </c>
      <c r="D59" s="255"/>
      <c r="E59" s="798" t="s">
        <v>49</v>
      </c>
      <c r="F59" s="798" t="s">
        <v>412</v>
      </c>
      <c r="G59" s="798" t="s">
        <v>401</v>
      </c>
      <c r="H59" s="798" t="s">
        <v>548</v>
      </c>
      <c r="I59" s="798" t="s">
        <v>369</v>
      </c>
      <c r="J59" s="799" t="s">
        <v>668</v>
      </c>
      <c r="K59" s="795" t="s">
        <v>1054</v>
      </c>
      <c r="L59" s="510" t="s">
        <v>547</v>
      </c>
      <c r="M59" s="797" t="s">
        <v>182</v>
      </c>
      <c r="N59" s="510" t="s">
        <v>460</v>
      </c>
      <c r="O59" s="510">
        <v>1</v>
      </c>
      <c r="P59" s="510">
        <v>4</v>
      </c>
      <c r="Q59" s="510">
        <v>1</v>
      </c>
      <c r="R59" s="510">
        <v>4</v>
      </c>
      <c r="S59" s="796" t="s">
        <v>54</v>
      </c>
      <c r="T59" s="797" t="s">
        <v>399</v>
      </c>
      <c r="U59" s="192" t="s">
        <v>461</v>
      </c>
      <c r="V59" s="192" t="s">
        <v>462</v>
      </c>
      <c r="W59" s="192" t="s">
        <v>463</v>
      </c>
      <c r="X59" s="192" t="s">
        <v>464</v>
      </c>
      <c r="Y59" s="192" t="s">
        <v>465</v>
      </c>
      <c r="Z59" s="192" t="s">
        <v>195</v>
      </c>
      <c r="AA59" s="192" t="s">
        <v>466</v>
      </c>
      <c r="AB59" s="196"/>
      <c r="AC59" s="197"/>
      <c r="AD59" s="197"/>
      <c r="AE59" s="197"/>
      <c r="AF59" s="64"/>
      <c r="AG59" s="198"/>
      <c r="AH59" s="64"/>
      <c r="AI59" s="198"/>
      <c r="AJ59" s="198"/>
      <c r="AK59" s="199"/>
      <c r="AL59" s="1"/>
      <c r="AM59" s="200"/>
      <c r="AN59" s="200"/>
      <c r="AO59" s="200"/>
      <c r="AP59" s="200"/>
      <c r="AQ59" s="200"/>
      <c r="AR59" s="200"/>
      <c r="AS59" s="200"/>
      <c r="AT59" s="201"/>
      <c r="AU59" s="202"/>
    </row>
    <row r="60" spans="1:47" ht="15.75" hidden="1" customHeight="1" x14ac:dyDescent="0.25">
      <c r="A60" s="510"/>
      <c r="B60" s="837"/>
      <c r="C60" s="255"/>
      <c r="D60" s="255"/>
      <c r="E60" s="798"/>
      <c r="F60" s="798"/>
      <c r="G60" s="798"/>
      <c r="H60" s="798"/>
      <c r="I60" s="798"/>
      <c r="J60" s="799"/>
      <c r="K60" s="799"/>
      <c r="L60" s="510"/>
      <c r="M60" s="797"/>
      <c r="N60" s="510"/>
      <c r="O60" s="510"/>
      <c r="P60" s="510"/>
      <c r="Q60" s="510"/>
      <c r="R60" s="510"/>
      <c r="S60" s="796"/>
      <c r="T60" s="797"/>
      <c r="U60" s="192"/>
      <c r="V60" s="192"/>
      <c r="W60" s="192"/>
      <c r="X60" s="192"/>
      <c r="Y60" s="192"/>
      <c r="Z60" s="192"/>
      <c r="AA60" s="192"/>
      <c r="AB60" s="196"/>
      <c r="AC60" s="197"/>
      <c r="AD60" s="197"/>
      <c r="AE60" s="197"/>
      <c r="AF60" s="64"/>
      <c r="AG60" s="198"/>
      <c r="AH60" s="64"/>
      <c r="AI60" s="198"/>
      <c r="AJ60" s="198"/>
      <c r="AK60" s="199"/>
      <c r="AL60" s="203"/>
      <c r="AM60" s="200"/>
      <c r="AN60" s="200"/>
      <c r="AO60" s="200"/>
      <c r="AP60" s="200"/>
      <c r="AQ60" s="200"/>
      <c r="AR60" s="200"/>
      <c r="AS60" s="200"/>
      <c r="AT60" s="201"/>
      <c r="AU60" s="204"/>
    </row>
    <row r="61" spans="1:47" ht="15" hidden="1" customHeight="1" x14ac:dyDescent="0.25">
      <c r="A61" s="510"/>
      <c r="B61" s="837"/>
      <c r="C61" s="255"/>
      <c r="D61" s="255"/>
      <c r="E61" s="798"/>
      <c r="F61" s="798"/>
      <c r="G61" s="798"/>
      <c r="H61" s="798"/>
      <c r="I61" s="798"/>
      <c r="J61" s="799"/>
      <c r="K61" s="799"/>
      <c r="L61" s="510"/>
      <c r="M61" s="797"/>
      <c r="N61" s="510"/>
      <c r="O61" s="510"/>
      <c r="P61" s="510"/>
      <c r="Q61" s="510"/>
      <c r="R61" s="510"/>
      <c r="S61" s="796"/>
      <c r="T61" s="797"/>
      <c r="U61" s="192"/>
      <c r="V61" s="192"/>
      <c r="W61" s="192"/>
      <c r="X61" s="192"/>
      <c r="Y61" s="192"/>
      <c r="Z61" s="192"/>
      <c r="AA61" s="192"/>
    </row>
    <row r="62" spans="1:47" ht="15.75" hidden="1" customHeight="1" x14ac:dyDescent="0.25">
      <c r="A62" s="510"/>
      <c r="B62" s="837"/>
      <c r="C62" s="255"/>
      <c r="D62" s="255"/>
      <c r="E62" s="798"/>
      <c r="F62" s="798"/>
      <c r="G62" s="798"/>
      <c r="H62" s="798"/>
      <c r="I62" s="798"/>
      <c r="J62" s="799"/>
      <c r="K62" s="799"/>
      <c r="L62" s="510"/>
      <c r="M62" s="797"/>
      <c r="N62" s="510"/>
      <c r="O62" s="510"/>
      <c r="P62" s="510"/>
      <c r="Q62" s="510"/>
      <c r="R62" s="510"/>
      <c r="S62" s="796"/>
      <c r="T62" s="797"/>
      <c r="U62" s="192"/>
      <c r="V62" s="192"/>
      <c r="W62" s="192"/>
      <c r="X62" s="192"/>
      <c r="Y62" s="192"/>
      <c r="Z62" s="192"/>
      <c r="AA62" s="192"/>
    </row>
    <row r="63" spans="1:47" ht="15.75" hidden="1" customHeight="1" x14ac:dyDescent="0.25">
      <c r="A63" s="510"/>
      <c r="B63" s="837"/>
      <c r="C63" s="255"/>
      <c r="D63" s="255"/>
      <c r="E63" s="798"/>
      <c r="F63" s="798"/>
      <c r="G63" s="798"/>
      <c r="H63" s="798"/>
      <c r="I63" s="798"/>
      <c r="J63" s="799"/>
      <c r="K63" s="799"/>
      <c r="L63" s="510"/>
      <c r="M63" s="797"/>
      <c r="N63" s="510"/>
      <c r="O63" s="510"/>
      <c r="P63" s="510"/>
      <c r="Q63" s="510"/>
      <c r="R63" s="510"/>
      <c r="S63" s="796"/>
      <c r="T63" s="797"/>
      <c r="U63" s="192"/>
      <c r="V63" s="192"/>
      <c r="W63" s="192"/>
      <c r="X63" s="192"/>
      <c r="Y63" s="192"/>
      <c r="Z63" s="192"/>
      <c r="AA63" s="192"/>
    </row>
    <row r="64" spans="1:47" ht="94.5" hidden="1" customHeight="1" x14ac:dyDescent="0.25">
      <c r="A64" s="672">
        <v>13</v>
      </c>
      <c r="B64" s="838" t="s">
        <v>647</v>
      </c>
      <c r="C64" s="255" t="s">
        <v>646</v>
      </c>
      <c r="D64" s="802" t="s">
        <v>923</v>
      </c>
      <c r="E64" s="798" t="s">
        <v>249</v>
      </c>
      <c r="F64" s="798" t="s">
        <v>471</v>
      </c>
      <c r="G64" s="798" t="s">
        <v>468</v>
      </c>
      <c r="H64" s="798" t="s">
        <v>467</v>
      </c>
      <c r="I64" s="798" t="s">
        <v>474</v>
      </c>
      <c r="J64" s="799" t="s">
        <v>157</v>
      </c>
      <c r="K64" s="799" t="s">
        <v>978</v>
      </c>
      <c r="L64" s="510" t="s">
        <v>475</v>
      </c>
      <c r="M64" s="797" t="s">
        <v>182</v>
      </c>
      <c r="N64" s="206" t="s">
        <v>476</v>
      </c>
      <c r="O64" s="510">
        <v>1</v>
      </c>
      <c r="P64" s="510">
        <v>4</v>
      </c>
      <c r="Q64" s="510">
        <v>1</v>
      </c>
      <c r="R64" s="510">
        <v>4</v>
      </c>
      <c r="S64" s="796" t="s">
        <v>54</v>
      </c>
      <c r="T64" s="797" t="s">
        <v>399</v>
      </c>
      <c r="U64" s="192" t="s">
        <v>715</v>
      </c>
      <c r="V64" s="209" t="s">
        <v>716</v>
      </c>
      <c r="W64" s="192" t="s">
        <v>717</v>
      </c>
      <c r="X64" s="192" t="s">
        <v>479</v>
      </c>
      <c r="Y64" s="192" t="s">
        <v>373</v>
      </c>
      <c r="Z64" s="192" t="s">
        <v>195</v>
      </c>
      <c r="AA64" s="192" t="s">
        <v>358</v>
      </c>
    </row>
    <row r="65" spans="1:27" ht="117.75" hidden="1" customHeight="1" x14ac:dyDescent="0.25">
      <c r="A65" s="672"/>
      <c r="B65" s="838"/>
      <c r="C65" s="255" t="s">
        <v>646</v>
      </c>
      <c r="D65" s="803"/>
      <c r="E65" s="798"/>
      <c r="F65" s="798"/>
      <c r="G65" s="798"/>
      <c r="H65" s="798"/>
      <c r="I65" s="798"/>
      <c r="J65" s="799"/>
      <c r="K65" s="799"/>
      <c r="L65" s="510"/>
      <c r="M65" s="797"/>
      <c r="N65" s="206" t="s">
        <v>477</v>
      </c>
      <c r="O65" s="510"/>
      <c r="P65" s="510"/>
      <c r="Q65" s="510"/>
      <c r="R65" s="510"/>
      <c r="S65" s="796"/>
      <c r="T65" s="797"/>
      <c r="U65" s="192" t="s">
        <v>478</v>
      </c>
      <c r="V65" s="192" t="s">
        <v>511</v>
      </c>
      <c r="W65" s="192" t="s">
        <v>718</v>
      </c>
      <c r="X65" s="192" t="s">
        <v>188</v>
      </c>
      <c r="Y65" s="192" t="s">
        <v>373</v>
      </c>
      <c r="Z65" s="192" t="s">
        <v>195</v>
      </c>
      <c r="AA65" s="192" t="s">
        <v>83</v>
      </c>
    </row>
    <row r="66" spans="1:27" ht="15" hidden="1" customHeight="1" x14ac:dyDescent="0.25">
      <c r="A66" s="672"/>
      <c r="B66" s="838"/>
      <c r="C66" s="255"/>
      <c r="D66" s="255"/>
      <c r="E66" s="798"/>
      <c r="F66" s="798"/>
      <c r="G66" s="798"/>
      <c r="H66" s="798"/>
      <c r="I66" s="798"/>
      <c r="J66" s="799"/>
      <c r="K66" s="799"/>
      <c r="L66" s="510"/>
      <c r="M66" s="797"/>
      <c r="N66" s="206"/>
      <c r="O66" s="510"/>
      <c r="P66" s="510"/>
      <c r="Q66" s="510"/>
      <c r="R66" s="510"/>
      <c r="S66" s="796"/>
      <c r="T66" s="797"/>
      <c r="U66" s="192"/>
      <c r="V66" s="192"/>
      <c r="W66" s="192"/>
      <c r="X66" s="192"/>
      <c r="Y66" s="192"/>
      <c r="Z66" s="192"/>
      <c r="AA66" s="192"/>
    </row>
    <row r="67" spans="1:27" ht="15" hidden="1" customHeight="1" x14ac:dyDescent="0.25">
      <c r="A67" s="672"/>
      <c r="B67" s="838"/>
      <c r="C67" s="255"/>
      <c r="D67" s="255"/>
      <c r="E67" s="798"/>
      <c r="F67" s="798"/>
      <c r="G67" s="798"/>
      <c r="H67" s="798"/>
      <c r="I67" s="798"/>
      <c r="J67" s="799"/>
      <c r="K67" s="799"/>
      <c r="L67" s="510"/>
      <c r="M67" s="797"/>
      <c r="N67" s="206"/>
      <c r="O67" s="510"/>
      <c r="P67" s="510"/>
      <c r="Q67" s="510"/>
      <c r="R67" s="510"/>
      <c r="S67" s="796"/>
      <c r="T67" s="797"/>
      <c r="U67" s="192"/>
      <c r="V67" s="192"/>
      <c r="W67" s="192"/>
      <c r="X67" s="192"/>
      <c r="Y67" s="192"/>
      <c r="Z67" s="192"/>
      <c r="AA67" s="192"/>
    </row>
    <row r="68" spans="1:27" ht="18" hidden="1" customHeight="1" x14ac:dyDescent="0.25">
      <c r="A68" s="672"/>
      <c r="B68" s="838"/>
      <c r="C68" s="255"/>
      <c r="D68" s="255"/>
      <c r="E68" s="798"/>
      <c r="F68" s="798"/>
      <c r="G68" s="798"/>
      <c r="H68" s="798"/>
      <c r="I68" s="798"/>
      <c r="J68" s="799"/>
      <c r="K68" s="799"/>
      <c r="L68" s="510"/>
      <c r="M68" s="797"/>
      <c r="N68" s="206"/>
      <c r="O68" s="510"/>
      <c r="P68" s="510"/>
      <c r="Q68" s="510"/>
      <c r="R68" s="510"/>
      <c r="S68" s="796"/>
      <c r="T68" s="797"/>
      <c r="U68" s="192"/>
      <c r="V68" s="192"/>
      <c r="W68" s="192"/>
      <c r="X68" s="192"/>
      <c r="Y68" s="192"/>
      <c r="Z68" s="192"/>
      <c r="AA68" s="192"/>
    </row>
    <row r="69" spans="1:27" ht="127.5" hidden="1" customHeight="1" x14ac:dyDescent="0.25">
      <c r="A69" s="672">
        <v>14</v>
      </c>
      <c r="B69" s="838" t="s">
        <v>648</v>
      </c>
      <c r="C69" s="255" t="s">
        <v>562</v>
      </c>
      <c r="D69" s="805"/>
      <c r="E69" s="798" t="s">
        <v>249</v>
      </c>
      <c r="F69" s="798" t="s">
        <v>471</v>
      </c>
      <c r="G69" s="798" t="s">
        <v>468</v>
      </c>
      <c r="H69" s="798" t="s">
        <v>467</v>
      </c>
      <c r="I69" s="798" t="s">
        <v>483</v>
      </c>
      <c r="J69" s="799" t="s">
        <v>157</v>
      </c>
      <c r="K69" s="799" t="s">
        <v>978</v>
      </c>
      <c r="L69" s="510" t="s">
        <v>480</v>
      </c>
      <c r="M69" s="797" t="s">
        <v>182</v>
      </c>
      <c r="N69" s="510" t="s">
        <v>481</v>
      </c>
      <c r="O69" s="510">
        <v>1</v>
      </c>
      <c r="P69" s="510">
        <v>4</v>
      </c>
      <c r="Q69" s="510">
        <v>1</v>
      </c>
      <c r="R69" s="510">
        <v>4</v>
      </c>
      <c r="S69" s="796" t="s">
        <v>54</v>
      </c>
      <c r="T69" s="797" t="s">
        <v>399</v>
      </c>
      <c r="U69" s="192" t="s">
        <v>482</v>
      </c>
      <c r="V69" s="192" t="s">
        <v>512</v>
      </c>
      <c r="W69" s="192" t="s">
        <v>719</v>
      </c>
      <c r="X69" s="192" t="s">
        <v>188</v>
      </c>
      <c r="Y69" s="192" t="s">
        <v>373</v>
      </c>
      <c r="Z69" s="192" t="s">
        <v>195</v>
      </c>
      <c r="AA69" s="207">
        <v>44593</v>
      </c>
    </row>
    <row r="70" spans="1:27" ht="92.25" hidden="1" customHeight="1" x14ac:dyDescent="0.25">
      <c r="A70" s="672"/>
      <c r="B70" s="838"/>
      <c r="C70" s="255" t="s">
        <v>562</v>
      </c>
      <c r="D70" s="806"/>
      <c r="E70" s="798"/>
      <c r="F70" s="798"/>
      <c r="G70" s="798"/>
      <c r="H70" s="798"/>
      <c r="I70" s="798"/>
      <c r="J70" s="799"/>
      <c r="K70" s="799"/>
      <c r="L70" s="510"/>
      <c r="M70" s="797"/>
      <c r="N70" s="510"/>
      <c r="O70" s="510"/>
      <c r="P70" s="510"/>
      <c r="Q70" s="510"/>
      <c r="R70" s="510"/>
      <c r="S70" s="796"/>
      <c r="T70" s="797"/>
      <c r="U70" s="192" t="s">
        <v>720</v>
      </c>
      <c r="V70" s="192" t="s">
        <v>512</v>
      </c>
      <c r="W70" s="192" t="s">
        <v>719</v>
      </c>
      <c r="X70" s="192" t="s">
        <v>188</v>
      </c>
      <c r="Y70" s="192" t="s">
        <v>373</v>
      </c>
      <c r="Z70" s="192" t="s">
        <v>195</v>
      </c>
      <c r="AA70" s="207">
        <v>44593</v>
      </c>
    </row>
    <row r="71" spans="1:27" ht="15" hidden="1" customHeight="1" x14ac:dyDescent="0.25">
      <c r="A71" s="672"/>
      <c r="B71" s="838"/>
      <c r="C71" s="255"/>
      <c r="D71" s="255"/>
      <c r="E71" s="798"/>
      <c r="F71" s="798"/>
      <c r="G71" s="798"/>
      <c r="H71" s="798"/>
      <c r="I71" s="798"/>
      <c r="J71" s="799"/>
      <c r="K71" s="799"/>
      <c r="L71" s="510"/>
      <c r="M71" s="797"/>
      <c r="N71" s="510"/>
      <c r="O71" s="510"/>
      <c r="P71" s="510"/>
      <c r="Q71" s="510"/>
      <c r="R71" s="510"/>
      <c r="S71" s="796"/>
      <c r="T71" s="797"/>
      <c r="U71" s="192"/>
      <c r="V71" s="192"/>
      <c r="W71" s="192"/>
      <c r="X71" s="192"/>
      <c r="Y71" s="192"/>
      <c r="Z71" s="192"/>
      <c r="AA71" s="192"/>
    </row>
    <row r="72" spans="1:27" ht="15" hidden="1" customHeight="1" x14ac:dyDescent="0.25">
      <c r="A72" s="672"/>
      <c r="B72" s="838"/>
      <c r="C72" s="255"/>
      <c r="D72" s="255"/>
      <c r="E72" s="798"/>
      <c r="F72" s="798"/>
      <c r="G72" s="798"/>
      <c r="H72" s="798"/>
      <c r="I72" s="798"/>
      <c r="J72" s="799"/>
      <c r="K72" s="799"/>
      <c r="L72" s="510"/>
      <c r="M72" s="797"/>
      <c r="N72" s="510"/>
      <c r="O72" s="510"/>
      <c r="P72" s="510"/>
      <c r="Q72" s="510"/>
      <c r="R72" s="510"/>
      <c r="S72" s="796"/>
      <c r="T72" s="797"/>
      <c r="U72" s="192"/>
      <c r="V72" s="192"/>
      <c r="W72" s="192"/>
      <c r="X72" s="192"/>
      <c r="Y72" s="192"/>
      <c r="Z72" s="192"/>
      <c r="AA72" s="192"/>
    </row>
    <row r="73" spans="1:27" ht="15.75" hidden="1" customHeight="1" x14ac:dyDescent="0.25">
      <c r="A73" s="672"/>
      <c r="B73" s="838"/>
      <c r="C73" s="255"/>
      <c r="D73" s="255"/>
      <c r="E73" s="798"/>
      <c r="F73" s="798"/>
      <c r="G73" s="798"/>
      <c r="H73" s="798"/>
      <c r="I73" s="798"/>
      <c r="J73" s="799"/>
      <c r="K73" s="799"/>
      <c r="L73" s="510"/>
      <c r="M73" s="797"/>
      <c r="N73" s="510"/>
      <c r="O73" s="510"/>
      <c r="P73" s="510"/>
      <c r="Q73" s="510"/>
      <c r="R73" s="510"/>
      <c r="S73" s="796"/>
      <c r="T73" s="797"/>
      <c r="U73" s="192"/>
      <c r="V73" s="192"/>
      <c r="W73" s="192"/>
      <c r="X73" s="192"/>
      <c r="Y73" s="192"/>
      <c r="Z73" s="192"/>
      <c r="AA73" s="192"/>
    </row>
    <row r="74" spans="1:27" ht="96" hidden="1" customHeight="1" x14ac:dyDescent="0.25">
      <c r="A74" s="672">
        <v>15</v>
      </c>
      <c r="B74" s="838" t="s">
        <v>649</v>
      </c>
      <c r="C74" s="255" t="s">
        <v>562</v>
      </c>
      <c r="D74" s="805"/>
      <c r="E74" s="798" t="s">
        <v>249</v>
      </c>
      <c r="F74" s="798" t="s">
        <v>471</v>
      </c>
      <c r="G74" s="798" t="s">
        <v>468</v>
      </c>
      <c r="H74" s="798" t="s">
        <v>467</v>
      </c>
      <c r="I74" s="798" t="s">
        <v>484</v>
      </c>
      <c r="J74" s="799" t="s">
        <v>668</v>
      </c>
      <c r="K74" s="795" t="s">
        <v>1055</v>
      </c>
      <c r="L74" s="510" t="s">
        <v>485</v>
      </c>
      <c r="M74" s="797" t="s">
        <v>182</v>
      </c>
      <c r="N74" s="206" t="s">
        <v>486</v>
      </c>
      <c r="O74" s="510">
        <v>1</v>
      </c>
      <c r="P74" s="510">
        <v>4</v>
      </c>
      <c r="Q74" s="510">
        <v>1</v>
      </c>
      <c r="R74" s="510">
        <v>4</v>
      </c>
      <c r="S74" s="796" t="s">
        <v>54</v>
      </c>
      <c r="T74" s="797" t="s">
        <v>399</v>
      </c>
      <c r="U74" s="192" t="s">
        <v>721</v>
      </c>
      <c r="V74" s="192" t="s">
        <v>513</v>
      </c>
      <c r="W74" s="192" t="s">
        <v>722</v>
      </c>
      <c r="X74" s="192" t="s">
        <v>188</v>
      </c>
      <c r="Y74" s="192" t="s">
        <v>373</v>
      </c>
      <c r="Z74" s="192" t="s">
        <v>195</v>
      </c>
      <c r="AA74" s="192" t="s">
        <v>379</v>
      </c>
    </row>
    <row r="75" spans="1:27" ht="94.5" hidden="1" customHeight="1" x14ac:dyDescent="0.25">
      <c r="A75" s="672"/>
      <c r="B75" s="838"/>
      <c r="C75" s="255" t="s">
        <v>562</v>
      </c>
      <c r="D75" s="806"/>
      <c r="E75" s="798"/>
      <c r="F75" s="798"/>
      <c r="G75" s="798"/>
      <c r="H75" s="798"/>
      <c r="I75" s="798"/>
      <c r="J75" s="799"/>
      <c r="K75" s="795"/>
      <c r="L75" s="510"/>
      <c r="M75" s="797"/>
      <c r="N75" s="206" t="s">
        <v>723</v>
      </c>
      <c r="O75" s="510"/>
      <c r="P75" s="510"/>
      <c r="Q75" s="510"/>
      <c r="R75" s="510"/>
      <c r="S75" s="796"/>
      <c r="T75" s="797"/>
      <c r="U75" s="192" t="s">
        <v>724</v>
      </c>
      <c r="V75" s="192" t="s">
        <v>513</v>
      </c>
      <c r="W75" s="192" t="s">
        <v>722</v>
      </c>
      <c r="X75" s="192" t="s">
        <v>188</v>
      </c>
      <c r="Y75" s="192" t="s">
        <v>373</v>
      </c>
      <c r="Z75" s="192" t="s">
        <v>195</v>
      </c>
      <c r="AA75" s="192" t="s">
        <v>379</v>
      </c>
    </row>
    <row r="76" spans="1:27" ht="15" hidden="1" customHeight="1" x14ac:dyDescent="0.25">
      <c r="A76" s="672"/>
      <c r="B76" s="838"/>
      <c r="C76" s="255"/>
      <c r="D76" s="255"/>
      <c r="E76" s="798"/>
      <c r="F76" s="798"/>
      <c r="G76" s="798"/>
      <c r="H76" s="798"/>
      <c r="I76" s="798"/>
      <c r="J76" s="799"/>
      <c r="K76" s="799"/>
      <c r="L76" s="510"/>
      <c r="M76" s="797"/>
      <c r="N76" s="206"/>
      <c r="O76" s="510"/>
      <c r="P76" s="510"/>
      <c r="Q76" s="510"/>
      <c r="R76" s="510"/>
      <c r="S76" s="796"/>
      <c r="T76" s="797"/>
      <c r="U76" s="192"/>
      <c r="V76" s="192"/>
      <c r="W76" s="192"/>
      <c r="X76" s="192"/>
      <c r="Y76" s="192"/>
      <c r="Z76" s="192"/>
      <c r="AA76" s="192"/>
    </row>
    <row r="77" spans="1:27" ht="15" hidden="1" customHeight="1" x14ac:dyDescent="0.25">
      <c r="A77" s="672"/>
      <c r="B77" s="838"/>
      <c r="C77" s="255"/>
      <c r="D77" s="255"/>
      <c r="E77" s="798"/>
      <c r="F77" s="798"/>
      <c r="G77" s="798"/>
      <c r="H77" s="798"/>
      <c r="I77" s="798"/>
      <c r="J77" s="799"/>
      <c r="K77" s="799"/>
      <c r="L77" s="510"/>
      <c r="M77" s="797"/>
      <c r="N77" s="206"/>
      <c r="O77" s="510"/>
      <c r="P77" s="510"/>
      <c r="Q77" s="510"/>
      <c r="R77" s="510"/>
      <c r="S77" s="796"/>
      <c r="T77" s="797"/>
      <c r="U77" s="192"/>
      <c r="V77" s="192"/>
      <c r="W77" s="192"/>
      <c r="X77" s="192"/>
      <c r="Y77" s="192"/>
      <c r="Z77" s="192"/>
      <c r="AA77" s="192"/>
    </row>
    <row r="78" spans="1:27" ht="15.75" hidden="1" customHeight="1" x14ac:dyDescent="0.25">
      <c r="A78" s="672"/>
      <c r="B78" s="838"/>
      <c r="C78" s="255"/>
      <c r="D78" s="255"/>
      <c r="E78" s="798"/>
      <c r="F78" s="798"/>
      <c r="G78" s="798"/>
      <c r="H78" s="798"/>
      <c r="I78" s="798"/>
      <c r="J78" s="799"/>
      <c r="K78" s="799"/>
      <c r="L78" s="510"/>
      <c r="M78" s="797"/>
      <c r="N78" s="206"/>
      <c r="O78" s="510"/>
      <c r="P78" s="510"/>
      <c r="Q78" s="510"/>
      <c r="R78" s="510"/>
      <c r="S78" s="796"/>
      <c r="T78" s="797"/>
      <c r="U78" s="192"/>
      <c r="V78" s="192"/>
      <c r="W78" s="192"/>
      <c r="X78" s="192"/>
      <c r="Y78" s="192"/>
      <c r="Z78" s="192"/>
      <c r="AA78" s="192"/>
    </row>
    <row r="79" spans="1:27" ht="67.5" hidden="1" customHeight="1" x14ac:dyDescent="0.25">
      <c r="A79" s="510">
        <v>16</v>
      </c>
      <c r="B79" s="838" t="s">
        <v>650</v>
      </c>
      <c r="C79" s="255" t="s">
        <v>562</v>
      </c>
      <c r="D79" s="805"/>
      <c r="E79" s="798" t="s">
        <v>346</v>
      </c>
      <c r="F79" s="798" t="s">
        <v>496</v>
      </c>
      <c r="G79" s="798" t="s">
        <v>469</v>
      </c>
      <c r="H79" s="798" t="s">
        <v>467</v>
      </c>
      <c r="I79" s="798" t="s">
        <v>473</v>
      </c>
      <c r="J79" s="799" t="s">
        <v>668</v>
      </c>
      <c r="K79" s="795" t="s">
        <v>1064</v>
      </c>
      <c r="L79" s="510" t="s">
        <v>487</v>
      </c>
      <c r="M79" s="797" t="s">
        <v>182</v>
      </c>
      <c r="N79" s="206" t="s">
        <v>488</v>
      </c>
      <c r="O79" s="510">
        <v>3</v>
      </c>
      <c r="P79" s="510">
        <v>4</v>
      </c>
      <c r="Q79" s="510">
        <v>2</v>
      </c>
      <c r="R79" s="510">
        <v>4</v>
      </c>
      <c r="S79" s="796" t="s">
        <v>54</v>
      </c>
      <c r="T79" s="797" t="s">
        <v>399</v>
      </c>
      <c r="U79" s="510" t="s">
        <v>490</v>
      </c>
      <c r="V79" s="510" t="s">
        <v>514</v>
      </c>
      <c r="W79" s="510" t="s">
        <v>725</v>
      </c>
      <c r="X79" s="510" t="s">
        <v>491</v>
      </c>
      <c r="Y79" s="793" t="s">
        <v>373</v>
      </c>
      <c r="Z79" s="510" t="s">
        <v>195</v>
      </c>
      <c r="AA79" s="510" t="s">
        <v>379</v>
      </c>
    </row>
    <row r="80" spans="1:27" ht="72" hidden="1" customHeight="1" x14ac:dyDescent="0.25">
      <c r="A80" s="510"/>
      <c r="B80" s="838"/>
      <c r="C80" s="255" t="s">
        <v>562</v>
      </c>
      <c r="D80" s="806"/>
      <c r="E80" s="798"/>
      <c r="F80" s="798"/>
      <c r="G80" s="798"/>
      <c r="H80" s="798"/>
      <c r="I80" s="798"/>
      <c r="J80" s="799"/>
      <c r="K80" s="795"/>
      <c r="L80" s="510"/>
      <c r="M80" s="797"/>
      <c r="N80" s="206" t="s">
        <v>489</v>
      </c>
      <c r="O80" s="510"/>
      <c r="P80" s="510"/>
      <c r="Q80" s="510"/>
      <c r="R80" s="510"/>
      <c r="S80" s="796"/>
      <c r="T80" s="797"/>
      <c r="U80" s="510"/>
      <c r="V80" s="510"/>
      <c r="W80" s="510"/>
      <c r="X80" s="510"/>
      <c r="Y80" s="793"/>
      <c r="Z80" s="510"/>
      <c r="AA80" s="510"/>
    </row>
    <row r="81" spans="1:27" ht="15" hidden="1" customHeight="1" x14ac:dyDescent="0.25">
      <c r="A81" s="510"/>
      <c r="B81" s="838"/>
      <c r="C81" s="255"/>
      <c r="D81" s="255"/>
      <c r="E81" s="798"/>
      <c r="F81" s="798"/>
      <c r="G81" s="798"/>
      <c r="H81" s="798"/>
      <c r="I81" s="798"/>
      <c r="J81" s="799"/>
      <c r="K81" s="799"/>
      <c r="L81" s="510"/>
      <c r="M81" s="797"/>
      <c r="N81" s="206"/>
      <c r="O81" s="510"/>
      <c r="P81" s="510"/>
      <c r="Q81" s="510"/>
      <c r="R81" s="510"/>
      <c r="S81" s="796"/>
      <c r="T81" s="797"/>
      <c r="U81" s="192"/>
      <c r="V81" s="192"/>
      <c r="W81" s="192"/>
      <c r="X81" s="192"/>
      <c r="Y81" s="192"/>
      <c r="Z81" s="192"/>
      <c r="AA81" s="192"/>
    </row>
    <row r="82" spans="1:27" ht="15" hidden="1" customHeight="1" x14ac:dyDescent="0.25">
      <c r="A82" s="510"/>
      <c r="B82" s="838"/>
      <c r="C82" s="255"/>
      <c r="D82" s="255"/>
      <c r="E82" s="798"/>
      <c r="F82" s="798"/>
      <c r="G82" s="798"/>
      <c r="H82" s="798"/>
      <c r="I82" s="798"/>
      <c r="J82" s="799"/>
      <c r="K82" s="799"/>
      <c r="L82" s="510"/>
      <c r="M82" s="797"/>
      <c r="N82" s="206"/>
      <c r="O82" s="510"/>
      <c r="P82" s="510"/>
      <c r="Q82" s="510"/>
      <c r="R82" s="510"/>
      <c r="S82" s="796"/>
      <c r="T82" s="797"/>
      <c r="U82" s="192"/>
      <c r="V82" s="192"/>
      <c r="W82" s="192"/>
      <c r="X82" s="192"/>
      <c r="Y82" s="192"/>
      <c r="Z82" s="192"/>
      <c r="AA82" s="192"/>
    </row>
    <row r="83" spans="1:27" ht="15.75" hidden="1" customHeight="1" x14ac:dyDescent="0.25">
      <c r="A83" s="510"/>
      <c r="B83" s="838"/>
      <c r="C83" s="255"/>
      <c r="D83" s="255"/>
      <c r="E83" s="798"/>
      <c r="F83" s="798"/>
      <c r="G83" s="798"/>
      <c r="H83" s="798"/>
      <c r="I83" s="798"/>
      <c r="J83" s="799"/>
      <c r="K83" s="799"/>
      <c r="L83" s="510"/>
      <c r="M83" s="797"/>
      <c r="N83" s="206"/>
      <c r="O83" s="510"/>
      <c r="P83" s="510"/>
      <c r="Q83" s="510"/>
      <c r="R83" s="510"/>
      <c r="S83" s="796"/>
      <c r="T83" s="797"/>
      <c r="U83" s="192"/>
      <c r="V83" s="192"/>
      <c r="W83" s="192"/>
      <c r="X83" s="192"/>
      <c r="Y83" s="192"/>
      <c r="Z83" s="192"/>
      <c r="AA83" s="192"/>
    </row>
    <row r="84" spans="1:27" ht="127.5" hidden="1" customHeight="1" x14ac:dyDescent="0.25">
      <c r="A84" s="672">
        <v>17</v>
      </c>
      <c r="B84" s="838" t="s">
        <v>651</v>
      </c>
      <c r="C84" s="255" t="s">
        <v>495</v>
      </c>
      <c r="D84" s="255"/>
      <c r="E84" s="798" t="s">
        <v>495</v>
      </c>
      <c r="F84" s="798" t="s">
        <v>497</v>
      </c>
      <c r="G84" s="798" t="s">
        <v>369</v>
      </c>
      <c r="H84" s="798" t="s">
        <v>369</v>
      </c>
      <c r="I84" s="798" t="s">
        <v>498</v>
      </c>
      <c r="J84" s="799" t="s">
        <v>157</v>
      </c>
      <c r="K84" s="799" t="s">
        <v>978</v>
      </c>
      <c r="L84" s="510" t="s">
        <v>499</v>
      </c>
      <c r="M84" s="797" t="s">
        <v>182</v>
      </c>
      <c r="N84" s="510" t="s">
        <v>596</v>
      </c>
      <c r="O84" s="510">
        <v>1</v>
      </c>
      <c r="P84" s="510">
        <v>5</v>
      </c>
      <c r="Q84" s="510">
        <v>1</v>
      </c>
      <c r="R84" s="510">
        <v>5</v>
      </c>
      <c r="S84" s="796" t="s">
        <v>398</v>
      </c>
      <c r="T84" s="797" t="s">
        <v>399</v>
      </c>
      <c r="U84" s="192" t="s">
        <v>597</v>
      </c>
      <c r="V84" s="192" t="s">
        <v>598</v>
      </c>
      <c r="W84" s="192" t="s">
        <v>599</v>
      </c>
      <c r="X84" s="192" t="s">
        <v>600</v>
      </c>
      <c r="Y84" s="210" t="s">
        <v>373</v>
      </c>
      <c r="Z84" s="210" t="s">
        <v>195</v>
      </c>
      <c r="AA84" s="210" t="s">
        <v>83</v>
      </c>
    </row>
    <row r="85" spans="1:27" ht="15" hidden="1" customHeight="1" x14ac:dyDescent="0.25">
      <c r="A85" s="672"/>
      <c r="B85" s="838"/>
      <c r="C85" s="255"/>
      <c r="D85" s="255"/>
      <c r="E85" s="798"/>
      <c r="F85" s="798"/>
      <c r="G85" s="798"/>
      <c r="H85" s="798"/>
      <c r="I85" s="798"/>
      <c r="J85" s="799"/>
      <c r="K85" s="799"/>
      <c r="L85" s="510"/>
      <c r="M85" s="797"/>
      <c r="N85" s="510"/>
      <c r="O85" s="510"/>
      <c r="P85" s="510"/>
      <c r="Q85" s="510"/>
      <c r="R85" s="510"/>
      <c r="S85" s="796"/>
      <c r="T85" s="797"/>
      <c r="U85" s="192"/>
      <c r="V85" s="192"/>
      <c r="W85" s="192"/>
      <c r="X85" s="192"/>
      <c r="Y85" s="192"/>
      <c r="Z85" s="192"/>
      <c r="AA85" s="192"/>
    </row>
    <row r="86" spans="1:27" ht="15" hidden="1" customHeight="1" x14ac:dyDescent="0.25">
      <c r="A86" s="672"/>
      <c r="B86" s="838"/>
      <c r="C86" s="255"/>
      <c r="D86" s="255"/>
      <c r="E86" s="798"/>
      <c r="F86" s="798"/>
      <c r="G86" s="798"/>
      <c r="H86" s="798"/>
      <c r="I86" s="798"/>
      <c r="J86" s="799"/>
      <c r="K86" s="799"/>
      <c r="L86" s="510"/>
      <c r="M86" s="797"/>
      <c r="N86" s="510"/>
      <c r="O86" s="510"/>
      <c r="P86" s="510"/>
      <c r="Q86" s="510"/>
      <c r="R86" s="510"/>
      <c r="S86" s="796"/>
      <c r="T86" s="797"/>
      <c r="U86" s="192"/>
      <c r="V86" s="192"/>
      <c r="W86" s="192"/>
      <c r="X86" s="192"/>
      <c r="Y86" s="192"/>
      <c r="Z86" s="192"/>
      <c r="AA86" s="192"/>
    </row>
    <row r="87" spans="1:27" ht="15" hidden="1" customHeight="1" x14ac:dyDescent="0.25">
      <c r="A87" s="672"/>
      <c r="B87" s="838"/>
      <c r="C87" s="255"/>
      <c r="D87" s="255"/>
      <c r="E87" s="798"/>
      <c r="F87" s="798"/>
      <c r="G87" s="798"/>
      <c r="H87" s="798"/>
      <c r="I87" s="798"/>
      <c r="J87" s="799"/>
      <c r="K87" s="799"/>
      <c r="L87" s="510"/>
      <c r="M87" s="797"/>
      <c r="N87" s="510"/>
      <c r="O87" s="510"/>
      <c r="P87" s="510"/>
      <c r="Q87" s="510"/>
      <c r="R87" s="510"/>
      <c r="S87" s="796"/>
      <c r="T87" s="797"/>
      <c r="U87" s="192"/>
      <c r="V87" s="192"/>
      <c r="W87" s="192"/>
      <c r="X87" s="192"/>
      <c r="Y87" s="192"/>
      <c r="Z87" s="192"/>
      <c r="AA87" s="192"/>
    </row>
    <row r="88" spans="1:27" ht="15.75" hidden="1" customHeight="1" x14ac:dyDescent="0.25">
      <c r="A88" s="672"/>
      <c r="B88" s="838"/>
      <c r="C88" s="255"/>
      <c r="D88" s="255"/>
      <c r="E88" s="798"/>
      <c r="F88" s="798"/>
      <c r="G88" s="798"/>
      <c r="H88" s="798"/>
      <c r="I88" s="798"/>
      <c r="J88" s="799"/>
      <c r="K88" s="799"/>
      <c r="L88" s="510"/>
      <c r="M88" s="797"/>
      <c r="N88" s="510"/>
      <c r="O88" s="510"/>
      <c r="P88" s="510"/>
      <c r="Q88" s="510"/>
      <c r="R88" s="510"/>
      <c r="S88" s="796"/>
      <c r="T88" s="797"/>
      <c r="U88" s="211"/>
      <c r="V88" s="211"/>
      <c r="W88" s="211"/>
      <c r="X88" s="211"/>
      <c r="Y88" s="211"/>
      <c r="Z88" s="211"/>
      <c r="AA88" s="211"/>
    </row>
    <row r="89" spans="1:27" ht="176.25" hidden="1" customHeight="1" x14ac:dyDescent="0.25">
      <c r="A89" s="843">
        <v>18</v>
      </c>
      <c r="B89" s="845" t="s">
        <v>653</v>
      </c>
      <c r="C89" s="256" t="s">
        <v>652</v>
      </c>
      <c r="D89" s="807" t="s">
        <v>846</v>
      </c>
      <c r="E89" s="560" t="s">
        <v>287</v>
      </c>
      <c r="F89" s="560" t="s">
        <v>527</v>
      </c>
      <c r="G89" s="560" t="s">
        <v>521</v>
      </c>
      <c r="H89" s="560" t="s">
        <v>520</v>
      </c>
      <c r="I89" s="560" t="s">
        <v>528</v>
      </c>
      <c r="J89" s="799" t="s">
        <v>157</v>
      </c>
      <c r="K89" s="799" t="s">
        <v>978</v>
      </c>
      <c r="L89" s="539" t="s">
        <v>519</v>
      </c>
      <c r="M89" s="797" t="s">
        <v>182</v>
      </c>
      <c r="N89" s="24" t="s">
        <v>522</v>
      </c>
      <c r="O89" s="539">
        <v>3</v>
      </c>
      <c r="P89" s="539">
        <v>5</v>
      </c>
      <c r="Q89" s="539">
        <v>1</v>
      </c>
      <c r="R89" s="539">
        <v>5</v>
      </c>
      <c r="S89" s="796" t="s">
        <v>398</v>
      </c>
      <c r="T89" s="797" t="s">
        <v>399</v>
      </c>
      <c r="U89" s="194" t="s">
        <v>601</v>
      </c>
      <c r="V89" s="195" t="s">
        <v>602</v>
      </c>
      <c r="W89" s="195" t="s">
        <v>603</v>
      </c>
      <c r="X89" s="195" t="s">
        <v>525</v>
      </c>
      <c r="Y89" s="193" t="s">
        <v>373</v>
      </c>
      <c r="Z89" s="195" t="s">
        <v>195</v>
      </c>
      <c r="AA89" s="195" t="s">
        <v>604</v>
      </c>
    </row>
    <row r="90" spans="1:27" ht="120" hidden="1" customHeight="1" x14ac:dyDescent="0.25">
      <c r="A90" s="843"/>
      <c r="B90" s="845"/>
      <c r="C90" s="256" t="s">
        <v>652</v>
      </c>
      <c r="D90" s="808"/>
      <c r="E90" s="560"/>
      <c r="F90" s="560"/>
      <c r="G90" s="560"/>
      <c r="H90" s="560"/>
      <c r="I90" s="560"/>
      <c r="J90" s="799"/>
      <c r="K90" s="799"/>
      <c r="L90" s="539"/>
      <c r="M90" s="797"/>
      <c r="N90" s="24" t="s">
        <v>523</v>
      </c>
      <c r="O90" s="539"/>
      <c r="P90" s="539"/>
      <c r="Q90" s="539"/>
      <c r="R90" s="539"/>
      <c r="S90" s="796"/>
      <c r="T90" s="797"/>
      <c r="U90" s="194" t="s">
        <v>605</v>
      </c>
      <c r="V90" s="195" t="s">
        <v>606</v>
      </c>
      <c r="W90" s="195" t="s">
        <v>603</v>
      </c>
      <c r="X90" s="195" t="s">
        <v>525</v>
      </c>
      <c r="Y90" s="193" t="s">
        <v>373</v>
      </c>
      <c r="Z90" s="195" t="s">
        <v>195</v>
      </c>
      <c r="AA90" s="195" t="s">
        <v>604</v>
      </c>
    </row>
    <row r="91" spans="1:27" ht="96" hidden="1" customHeight="1" x14ac:dyDescent="0.25">
      <c r="A91" s="843"/>
      <c r="B91" s="845"/>
      <c r="C91" s="256" t="s">
        <v>652</v>
      </c>
      <c r="D91" s="809"/>
      <c r="E91" s="560"/>
      <c r="F91" s="560"/>
      <c r="G91" s="560"/>
      <c r="H91" s="560"/>
      <c r="I91" s="560"/>
      <c r="J91" s="799"/>
      <c r="K91" s="799"/>
      <c r="L91" s="539"/>
      <c r="M91" s="797"/>
      <c r="N91" s="24" t="s">
        <v>524</v>
      </c>
      <c r="O91" s="539"/>
      <c r="P91" s="539"/>
      <c r="Q91" s="539"/>
      <c r="R91" s="539"/>
      <c r="S91" s="796"/>
      <c r="T91" s="797"/>
      <c r="U91" s="194" t="s">
        <v>607</v>
      </c>
      <c r="V91" s="195" t="s">
        <v>526</v>
      </c>
      <c r="W91" s="195" t="s">
        <v>603</v>
      </c>
      <c r="X91" s="195"/>
      <c r="Y91" s="193" t="s">
        <v>373</v>
      </c>
      <c r="Z91" s="195" t="s">
        <v>195</v>
      </c>
      <c r="AA91" s="195" t="s">
        <v>604</v>
      </c>
    </row>
    <row r="92" spans="1:27" ht="15" hidden="1" customHeight="1" x14ac:dyDescent="0.25">
      <c r="A92" s="843"/>
      <c r="B92" s="845"/>
      <c r="C92" s="256"/>
      <c r="D92" s="256"/>
      <c r="E92" s="560"/>
      <c r="F92" s="560"/>
      <c r="G92" s="560"/>
      <c r="H92" s="560"/>
      <c r="I92" s="560"/>
      <c r="J92" s="799"/>
      <c r="K92" s="799"/>
      <c r="L92" s="539"/>
      <c r="M92" s="797"/>
      <c r="N92" s="24"/>
      <c r="O92" s="539"/>
      <c r="P92" s="539"/>
      <c r="Q92" s="539"/>
      <c r="R92" s="539"/>
      <c r="S92" s="796"/>
      <c r="T92" s="797"/>
      <c r="U92" s="194"/>
      <c r="V92" s="194"/>
      <c r="W92" s="194"/>
      <c r="X92" s="194"/>
      <c r="Y92" s="194"/>
      <c r="Z92" s="194"/>
      <c r="AA92" s="194"/>
    </row>
    <row r="93" spans="1:27" ht="15.75" hidden="1" customHeight="1" x14ac:dyDescent="0.25">
      <c r="A93" s="844"/>
      <c r="B93" s="846"/>
      <c r="C93" s="257"/>
      <c r="D93" s="257"/>
      <c r="E93" s="841"/>
      <c r="F93" s="841"/>
      <c r="G93" s="841"/>
      <c r="H93" s="841"/>
      <c r="I93" s="841"/>
      <c r="J93" s="842"/>
      <c r="K93" s="799"/>
      <c r="L93" s="530"/>
      <c r="M93" s="840"/>
      <c r="N93" s="28"/>
      <c r="O93" s="530"/>
      <c r="P93" s="530"/>
      <c r="Q93" s="530"/>
      <c r="R93" s="530"/>
      <c r="S93" s="839"/>
      <c r="T93" s="840"/>
      <c r="U93" s="212"/>
      <c r="V93" s="212"/>
      <c r="W93" s="212"/>
      <c r="X93" s="212"/>
      <c r="Y93" s="212"/>
      <c r="Z93" s="212"/>
      <c r="AA93" s="212"/>
    </row>
    <row r="94" spans="1:27" ht="35.25" hidden="1" customHeight="1" x14ac:dyDescent="0.25">
      <c r="A94" s="843">
        <v>19</v>
      </c>
      <c r="B94" s="845" t="s">
        <v>654</v>
      </c>
      <c r="C94" s="256" t="s">
        <v>566</v>
      </c>
      <c r="D94" s="807" t="s">
        <v>929</v>
      </c>
      <c r="E94" s="560" t="s">
        <v>48</v>
      </c>
      <c r="F94" s="560" t="s">
        <v>531</v>
      </c>
      <c r="G94" s="560" t="s">
        <v>530</v>
      </c>
      <c r="H94" s="560" t="s">
        <v>532</v>
      </c>
      <c r="I94" s="560" t="s">
        <v>529</v>
      </c>
      <c r="J94" s="799" t="s">
        <v>157</v>
      </c>
      <c r="K94" s="799" t="s">
        <v>978</v>
      </c>
      <c r="L94" s="539" t="s">
        <v>533</v>
      </c>
      <c r="M94" s="797" t="s">
        <v>182</v>
      </c>
      <c r="N94" s="24" t="s">
        <v>534</v>
      </c>
      <c r="O94" s="539">
        <v>3</v>
      </c>
      <c r="P94" s="539">
        <v>5</v>
      </c>
      <c r="Q94" s="539">
        <v>1</v>
      </c>
      <c r="R94" s="539">
        <v>5</v>
      </c>
      <c r="S94" s="796" t="s">
        <v>398</v>
      </c>
      <c r="T94" s="797" t="s">
        <v>399</v>
      </c>
      <c r="U94" s="539" t="s">
        <v>536</v>
      </c>
      <c r="V94" s="539" t="s">
        <v>544</v>
      </c>
      <c r="W94" s="539" t="s">
        <v>537</v>
      </c>
      <c r="X94" s="539" t="s">
        <v>188</v>
      </c>
      <c r="Y94" s="814">
        <v>44562</v>
      </c>
      <c r="Z94" s="539" t="s">
        <v>195</v>
      </c>
      <c r="AA94" s="814" t="s">
        <v>83</v>
      </c>
    </row>
    <row r="95" spans="1:27" ht="96" hidden="1" customHeight="1" x14ac:dyDescent="0.25">
      <c r="A95" s="843"/>
      <c r="B95" s="845"/>
      <c r="C95" s="256" t="s">
        <v>566</v>
      </c>
      <c r="D95" s="809"/>
      <c r="E95" s="560"/>
      <c r="F95" s="560"/>
      <c r="G95" s="560"/>
      <c r="H95" s="560"/>
      <c r="I95" s="560"/>
      <c r="J95" s="799"/>
      <c r="K95" s="799"/>
      <c r="L95" s="539"/>
      <c r="M95" s="797"/>
      <c r="N95" s="24" t="s">
        <v>535</v>
      </c>
      <c r="O95" s="539"/>
      <c r="P95" s="539"/>
      <c r="Q95" s="539"/>
      <c r="R95" s="539"/>
      <c r="S95" s="796"/>
      <c r="T95" s="797"/>
      <c r="U95" s="539"/>
      <c r="V95" s="539"/>
      <c r="W95" s="539"/>
      <c r="X95" s="539"/>
      <c r="Y95" s="814"/>
      <c r="Z95" s="539"/>
      <c r="AA95" s="814"/>
    </row>
    <row r="96" spans="1:27" ht="15" hidden="1" customHeight="1" x14ac:dyDescent="0.25">
      <c r="A96" s="843"/>
      <c r="B96" s="845"/>
      <c r="C96" s="256"/>
      <c r="D96" s="420"/>
      <c r="E96" s="560"/>
      <c r="F96" s="560"/>
      <c r="G96" s="560"/>
      <c r="H96" s="560"/>
      <c r="I96" s="560"/>
      <c r="J96" s="799"/>
      <c r="K96" s="799"/>
      <c r="L96" s="539"/>
      <c r="M96" s="797"/>
      <c r="N96" s="24"/>
      <c r="O96" s="539"/>
      <c r="P96" s="539"/>
      <c r="Q96" s="539"/>
      <c r="R96" s="539"/>
      <c r="S96" s="796"/>
      <c r="T96" s="797"/>
      <c r="U96" s="194"/>
      <c r="V96" s="194"/>
      <c r="W96" s="194"/>
      <c r="X96" s="194"/>
      <c r="Y96" s="194"/>
      <c r="Z96" s="194"/>
      <c r="AA96" s="194"/>
    </row>
    <row r="97" spans="1:27" ht="15" hidden="1" customHeight="1" x14ac:dyDescent="0.25">
      <c r="A97" s="843"/>
      <c r="B97" s="845"/>
      <c r="C97" s="256"/>
      <c r="D97" s="420"/>
      <c r="E97" s="560"/>
      <c r="F97" s="560"/>
      <c r="G97" s="560"/>
      <c r="H97" s="560"/>
      <c r="I97" s="560"/>
      <c r="J97" s="799"/>
      <c r="K97" s="799"/>
      <c r="L97" s="539"/>
      <c r="M97" s="797"/>
      <c r="N97" s="24"/>
      <c r="O97" s="539"/>
      <c r="P97" s="539"/>
      <c r="Q97" s="539"/>
      <c r="R97" s="539"/>
      <c r="S97" s="796"/>
      <c r="T97" s="797"/>
      <c r="U97" s="194"/>
      <c r="V97" s="194"/>
      <c r="W97" s="194"/>
      <c r="X97" s="194"/>
      <c r="Y97" s="194"/>
      <c r="Z97" s="194"/>
      <c r="AA97" s="194"/>
    </row>
    <row r="98" spans="1:27" ht="65.25" hidden="1" customHeight="1" x14ac:dyDescent="0.25">
      <c r="A98" s="843"/>
      <c r="B98" s="845"/>
      <c r="C98" s="256"/>
      <c r="D98" s="420"/>
      <c r="E98" s="560"/>
      <c r="F98" s="560"/>
      <c r="G98" s="560"/>
      <c r="H98" s="560"/>
      <c r="I98" s="560"/>
      <c r="J98" s="799"/>
      <c r="K98" s="799"/>
      <c r="L98" s="539"/>
      <c r="M98" s="797"/>
      <c r="N98" s="24"/>
      <c r="O98" s="539"/>
      <c r="P98" s="539"/>
      <c r="Q98" s="539"/>
      <c r="R98" s="539"/>
      <c r="S98" s="796"/>
      <c r="T98" s="797"/>
      <c r="U98" s="194"/>
      <c r="V98" s="194"/>
      <c r="W98" s="194"/>
      <c r="X98" s="194"/>
      <c r="Y98" s="194"/>
      <c r="Z98" s="194"/>
      <c r="AA98" s="194"/>
    </row>
    <row r="99" spans="1:27" ht="36" hidden="1" customHeight="1" x14ac:dyDescent="0.25">
      <c r="A99" s="539">
        <v>20</v>
      </c>
      <c r="B99" s="845" t="s">
        <v>655</v>
      </c>
      <c r="C99" s="256" t="s">
        <v>566</v>
      </c>
      <c r="D99" s="807" t="s">
        <v>929</v>
      </c>
      <c r="E99" s="560" t="s">
        <v>48</v>
      </c>
      <c r="F99" s="560" t="s">
        <v>531</v>
      </c>
      <c r="G99" s="560" t="s">
        <v>530</v>
      </c>
      <c r="H99" s="560" t="s">
        <v>532</v>
      </c>
      <c r="I99" s="560" t="s">
        <v>529</v>
      </c>
      <c r="J99" s="799" t="s">
        <v>157</v>
      </c>
      <c r="K99" s="799" t="s">
        <v>978</v>
      </c>
      <c r="L99" s="539" t="s">
        <v>538</v>
      </c>
      <c r="M99" s="797" t="s">
        <v>182</v>
      </c>
      <c r="N99" s="24" t="s">
        <v>539</v>
      </c>
      <c r="O99" s="539">
        <v>1</v>
      </c>
      <c r="P99" s="539">
        <v>4</v>
      </c>
      <c r="Q99" s="539">
        <v>1</v>
      </c>
      <c r="R99" s="539">
        <v>4</v>
      </c>
      <c r="S99" s="847" t="s">
        <v>54</v>
      </c>
      <c r="T99" s="513" t="s">
        <v>399</v>
      </c>
      <c r="U99" s="539" t="s">
        <v>608</v>
      </c>
      <c r="V99" s="539" t="s">
        <v>545</v>
      </c>
      <c r="W99" s="539" t="s">
        <v>537</v>
      </c>
      <c r="X99" s="539" t="s">
        <v>188</v>
      </c>
      <c r="Y99" s="539" t="s">
        <v>543</v>
      </c>
      <c r="Z99" s="539" t="s">
        <v>195</v>
      </c>
      <c r="AA99" s="539" t="s">
        <v>83</v>
      </c>
    </row>
    <row r="100" spans="1:27" ht="52.5" hidden="1" customHeight="1" x14ac:dyDescent="0.25">
      <c r="A100" s="539"/>
      <c r="B100" s="845"/>
      <c r="C100" s="256" t="s">
        <v>566</v>
      </c>
      <c r="D100" s="808"/>
      <c r="E100" s="560"/>
      <c r="F100" s="560"/>
      <c r="G100" s="560"/>
      <c r="H100" s="560"/>
      <c r="I100" s="560"/>
      <c r="J100" s="799"/>
      <c r="K100" s="799"/>
      <c r="L100" s="539"/>
      <c r="M100" s="797"/>
      <c r="N100" s="539" t="s">
        <v>540</v>
      </c>
      <c r="O100" s="539"/>
      <c r="P100" s="539"/>
      <c r="Q100" s="539"/>
      <c r="R100" s="539"/>
      <c r="S100" s="847"/>
      <c r="T100" s="513"/>
      <c r="U100" s="539"/>
      <c r="V100" s="539"/>
      <c r="W100" s="539"/>
      <c r="X100" s="539"/>
      <c r="Y100" s="539"/>
      <c r="Z100" s="539"/>
      <c r="AA100" s="539"/>
    </row>
    <row r="101" spans="1:27" ht="97.5" hidden="1" customHeight="1" x14ac:dyDescent="0.25">
      <c r="A101" s="539"/>
      <c r="B101" s="845"/>
      <c r="C101" s="256" t="s">
        <v>566</v>
      </c>
      <c r="D101" s="808"/>
      <c r="E101" s="560"/>
      <c r="F101" s="560"/>
      <c r="G101" s="560"/>
      <c r="H101" s="560"/>
      <c r="I101" s="560"/>
      <c r="J101" s="799"/>
      <c r="K101" s="799"/>
      <c r="L101" s="539"/>
      <c r="M101" s="797"/>
      <c r="N101" s="539"/>
      <c r="O101" s="539"/>
      <c r="P101" s="539"/>
      <c r="Q101" s="539"/>
      <c r="R101" s="539"/>
      <c r="S101" s="847"/>
      <c r="T101" s="513"/>
      <c r="U101" s="194" t="s">
        <v>541</v>
      </c>
      <c r="V101" s="539"/>
      <c r="W101" s="539"/>
      <c r="X101" s="539"/>
      <c r="Y101" s="539"/>
      <c r="Z101" s="539"/>
      <c r="AA101" s="539"/>
    </row>
    <row r="102" spans="1:27" ht="183.75" hidden="1" customHeight="1" x14ac:dyDescent="0.25">
      <c r="A102" s="539"/>
      <c r="B102" s="845"/>
      <c r="C102" s="256" t="s">
        <v>566</v>
      </c>
      <c r="D102" s="809"/>
      <c r="E102" s="560"/>
      <c r="F102" s="560"/>
      <c r="G102" s="560"/>
      <c r="H102" s="560"/>
      <c r="I102" s="560"/>
      <c r="J102" s="799"/>
      <c r="K102" s="799"/>
      <c r="L102" s="539"/>
      <c r="M102" s="797"/>
      <c r="N102" s="539"/>
      <c r="O102" s="539"/>
      <c r="P102" s="539"/>
      <c r="Q102" s="539"/>
      <c r="R102" s="539"/>
      <c r="S102" s="847"/>
      <c r="T102" s="513"/>
      <c r="U102" s="194" t="s">
        <v>542</v>
      </c>
      <c r="V102" s="194" t="s">
        <v>546</v>
      </c>
      <c r="W102" s="194" t="s">
        <v>537</v>
      </c>
      <c r="X102" s="194" t="s">
        <v>188</v>
      </c>
      <c r="Y102" s="213" t="s">
        <v>373</v>
      </c>
      <c r="Z102" s="194" t="s">
        <v>195</v>
      </c>
      <c r="AA102" s="214" t="s">
        <v>83</v>
      </c>
    </row>
    <row r="103" spans="1:27" ht="15.75" hidden="1" customHeight="1" x14ac:dyDescent="0.25">
      <c r="A103" s="539"/>
      <c r="B103" s="845"/>
      <c r="C103" s="249"/>
      <c r="D103" s="249"/>
      <c r="E103" s="560"/>
      <c r="F103" s="560"/>
      <c r="G103" s="560"/>
      <c r="H103" s="560"/>
      <c r="I103" s="560"/>
      <c r="J103" s="799"/>
      <c r="K103" s="799"/>
      <c r="L103" s="539"/>
      <c r="M103" s="797"/>
      <c r="N103" s="24"/>
      <c r="O103" s="539"/>
      <c r="P103" s="539"/>
      <c r="Q103" s="539"/>
      <c r="R103" s="539"/>
      <c r="S103" s="847"/>
      <c r="T103" s="513"/>
      <c r="U103" s="194"/>
      <c r="V103" s="194"/>
      <c r="W103" s="194"/>
      <c r="X103" s="194"/>
      <c r="Y103" s="194"/>
      <c r="Z103" s="194"/>
      <c r="AA103" s="194"/>
    </row>
    <row r="104" spans="1:27" ht="50.1" hidden="1" customHeight="1" x14ac:dyDescent="0.25">
      <c r="A104" s="843">
        <v>21</v>
      </c>
      <c r="B104" s="838" t="s">
        <v>649</v>
      </c>
      <c r="C104" s="255" t="s">
        <v>562</v>
      </c>
      <c r="D104" s="249"/>
      <c r="E104" s="560" t="s">
        <v>369</v>
      </c>
      <c r="F104" s="560" t="s">
        <v>369</v>
      </c>
      <c r="G104" s="560" t="s">
        <v>369</v>
      </c>
      <c r="H104" s="560" t="s">
        <v>369</v>
      </c>
      <c r="I104" s="560" t="s">
        <v>1003</v>
      </c>
      <c r="J104" s="794" t="s">
        <v>157</v>
      </c>
      <c r="K104" s="848" t="s">
        <v>1057</v>
      </c>
      <c r="L104" s="812" t="s">
        <v>1061</v>
      </c>
      <c r="M104" s="840" t="s">
        <v>182</v>
      </c>
      <c r="N104" s="206" t="s">
        <v>486</v>
      </c>
      <c r="O104" s="539">
        <v>1</v>
      </c>
      <c r="P104" s="539">
        <v>4</v>
      </c>
      <c r="Q104" s="539">
        <v>1</v>
      </c>
      <c r="R104" s="539">
        <v>4</v>
      </c>
      <c r="S104" s="796" t="s">
        <v>54</v>
      </c>
      <c r="T104" s="539" t="s">
        <v>399</v>
      </c>
      <c r="U104" s="510" t="s">
        <v>721</v>
      </c>
      <c r="V104" s="510" t="s">
        <v>994</v>
      </c>
      <c r="W104" s="510" t="s">
        <v>995</v>
      </c>
      <c r="X104" s="510" t="s">
        <v>188</v>
      </c>
      <c r="Y104" s="793" t="s">
        <v>996</v>
      </c>
      <c r="Z104" s="510" t="s">
        <v>195</v>
      </c>
      <c r="AA104" s="510" t="s">
        <v>379</v>
      </c>
    </row>
    <row r="105" spans="1:27" ht="50.1" hidden="1" customHeight="1" x14ac:dyDescent="0.25">
      <c r="A105" s="843"/>
      <c r="B105" s="838"/>
      <c r="C105" s="255" t="s">
        <v>562</v>
      </c>
      <c r="D105" s="249"/>
      <c r="E105" s="560"/>
      <c r="F105" s="560"/>
      <c r="G105" s="560"/>
      <c r="H105" s="560"/>
      <c r="I105" s="560"/>
      <c r="J105" s="794"/>
      <c r="K105" s="849"/>
      <c r="L105" s="554"/>
      <c r="M105" s="851"/>
      <c r="N105" s="206" t="s">
        <v>723</v>
      </c>
      <c r="O105" s="539"/>
      <c r="P105" s="539"/>
      <c r="Q105" s="539"/>
      <c r="R105" s="539"/>
      <c r="S105" s="796"/>
      <c r="T105" s="539"/>
      <c r="U105" s="510" t="s">
        <v>997</v>
      </c>
      <c r="V105" s="510" t="s">
        <v>994</v>
      </c>
      <c r="W105" s="510">
        <v>0</v>
      </c>
      <c r="X105" s="510">
        <v>0</v>
      </c>
      <c r="Y105" s="793" t="s">
        <v>697</v>
      </c>
      <c r="Z105" s="510" t="s">
        <v>697</v>
      </c>
      <c r="AA105" s="510" t="s">
        <v>697</v>
      </c>
    </row>
    <row r="106" spans="1:27" ht="15" hidden="1" customHeight="1" x14ac:dyDescent="0.25">
      <c r="A106" s="843"/>
      <c r="B106" s="838"/>
      <c r="C106" s="255"/>
      <c r="D106" s="249"/>
      <c r="E106" s="560"/>
      <c r="F106" s="560"/>
      <c r="G106" s="560"/>
      <c r="H106" s="560"/>
      <c r="I106" s="560"/>
      <c r="J106" s="794"/>
      <c r="K106" s="849"/>
      <c r="L106" s="554"/>
      <c r="M106" s="851"/>
      <c r="N106" s="194" t="s">
        <v>993</v>
      </c>
      <c r="O106" s="539"/>
      <c r="P106" s="539"/>
      <c r="Q106" s="539"/>
      <c r="R106" s="539"/>
      <c r="S106" s="796"/>
      <c r="T106" s="539"/>
      <c r="U106" s="194" t="s">
        <v>998</v>
      </c>
      <c r="V106" s="194" t="s">
        <v>999</v>
      </c>
      <c r="W106" s="194">
        <v>0</v>
      </c>
      <c r="X106" s="194">
        <v>0</v>
      </c>
      <c r="Y106" s="194" t="s">
        <v>697</v>
      </c>
      <c r="Z106" s="194" t="s">
        <v>697</v>
      </c>
      <c r="AA106" s="194" t="s">
        <v>697</v>
      </c>
    </row>
    <row r="107" spans="1:27" ht="15" hidden="1" customHeight="1" x14ac:dyDescent="0.25">
      <c r="A107" s="843"/>
      <c r="B107" s="838"/>
      <c r="C107" s="255"/>
      <c r="D107" s="249"/>
      <c r="E107" s="560"/>
      <c r="F107" s="560"/>
      <c r="G107" s="560"/>
      <c r="H107" s="560"/>
      <c r="I107" s="560"/>
      <c r="J107" s="794"/>
      <c r="K107" s="849"/>
      <c r="L107" s="554"/>
      <c r="M107" s="851"/>
      <c r="N107" s="194" t="s">
        <v>486</v>
      </c>
      <c r="O107" s="539"/>
      <c r="P107" s="539"/>
      <c r="Q107" s="539"/>
      <c r="R107" s="539"/>
      <c r="S107" s="796"/>
      <c r="T107" s="539"/>
      <c r="U107" s="194" t="s">
        <v>1000</v>
      </c>
      <c r="V107" s="194" t="s">
        <v>1001</v>
      </c>
      <c r="W107" s="194">
        <v>0</v>
      </c>
      <c r="X107" s="194">
        <v>0</v>
      </c>
      <c r="Y107" s="194" t="s">
        <v>697</v>
      </c>
      <c r="Z107" s="194" t="s">
        <v>697</v>
      </c>
      <c r="AA107" s="194" t="s">
        <v>697</v>
      </c>
    </row>
    <row r="108" spans="1:27" ht="15.75" hidden="1" customHeight="1" thickBot="1" x14ac:dyDescent="0.25">
      <c r="A108" s="843"/>
      <c r="B108" s="838"/>
      <c r="C108" s="255"/>
      <c r="D108" s="249"/>
      <c r="E108" s="560"/>
      <c r="F108" s="560"/>
      <c r="G108" s="560"/>
      <c r="H108" s="560"/>
      <c r="I108" s="560"/>
      <c r="J108" s="794"/>
      <c r="K108" s="850"/>
      <c r="L108" s="813"/>
      <c r="M108" s="852"/>
      <c r="N108" s="194">
        <v>0</v>
      </c>
      <c r="O108" s="539"/>
      <c r="P108" s="539"/>
      <c r="Q108" s="539"/>
      <c r="R108" s="539"/>
      <c r="S108" s="796"/>
      <c r="T108" s="539"/>
      <c r="U108" s="194">
        <v>0</v>
      </c>
      <c r="V108" s="194">
        <v>0</v>
      </c>
      <c r="W108" s="194">
        <v>0</v>
      </c>
      <c r="X108" s="194">
        <v>0</v>
      </c>
      <c r="Y108" s="194" t="s">
        <v>697</v>
      </c>
      <c r="Z108" s="194" t="s">
        <v>697</v>
      </c>
      <c r="AA108" s="194" t="s">
        <v>697</v>
      </c>
    </row>
    <row r="109" spans="1:27" s="191" customFormat="1" ht="141" hidden="1" customHeight="1" x14ac:dyDescent="0.25">
      <c r="A109" s="843">
        <v>22</v>
      </c>
      <c r="B109" s="858" t="s">
        <v>633</v>
      </c>
      <c r="C109" s="255" t="s">
        <v>565</v>
      </c>
      <c r="D109" s="853"/>
      <c r="E109" s="560" t="s">
        <v>369</v>
      </c>
      <c r="F109" s="560" t="s">
        <v>369</v>
      </c>
      <c r="G109" s="560" t="s">
        <v>369</v>
      </c>
      <c r="H109" s="560" t="s">
        <v>369</v>
      </c>
      <c r="I109" s="560" t="s">
        <v>1003</v>
      </c>
      <c r="J109" s="794" t="s">
        <v>157</v>
      </c>
      <c r="K109" s="795" t="s">
        <v>1058</v>
      </c>
      <c r="L109" s="524" t="s">
        <v>1062</v>
      </c>
      <c r="M109" s="840" t="s">
        <v>182</v>
      </c>
      <c r="N109" s="192" t="s">
        <v>979</v>
      </c>
      <c r="O109" s="812">
        <v>3</v>
      </c>
      <c r="P109" s="812">
        <v>5</v>
      </c>
      <c r="Q109" s="510">
        <v>1</v>
      </c>
      <c r="R109" s="510">
        <v>5</v>
      </c>
      <c r="S109" s="796" t="s">
        <v>398</v>
      </c>
      <c r="T109" s="797" t="s">
        <v>399</v>
      </c>
      <c r="U109" s="192" t="s">
        <v>980</v>
      </c>
      <c r="V109" s="192" t="s">
        <v>981</v>
      </c>
      <c r="W109" s="192" t="s">
        <v>982</v>
      </c>
      <c r="X109" s="210" t="s">
        <v>408</v>
      </c>
      <c r="Y109" s="210" t="s">
        <v>778</v>
      </c>
      <c r="Z109" s="210" t="s">
        <v>195</v>
      </c>
      <c r="AA109" s="210" t="s">
        <v>800</v>
      </c>
    </row>
    <row r="110" spans="1:27" s="191" customFormat="1" ht="117" hidden="1" customHeight="1" x14ac:dyDescent="0.25">
      <c r="A110" s="843"/>
      <c r="B110" s="859"/>
      <c r="C110" s="255" t="s">
        <v>565</v>
      </c>
      <c r="D110" s="854"/>
      <c r="E110" s="560"/>
      <c r="F110" s="560"/>
      <c r="G110" s="560"/>
      <c r="H110" s="560"/>
      <c r="I110" s="560"/>
      <c r="J110" s="794"/>
      <c r="K110" s="795"/>
      <c r="L110" s="525"/>
      <c r="M110" s="851"/>
      <c r="N110" s="206" t="s">
        <v>983</v>
      </c>
      <c r="O110" s="554"/>
      <c r="P110" s="554"/>
      <c r="Q110" s="510"/>
      <c r="R110" s="510"/>
      <c r="S110" s="796"/>
      <c r="T110" s="797"/>
      <c r="U110" s="192" t="s">
        <v>984</v>
      </c>
      <c r="V110" s="192" t="s">
        <v>985</v>
      </c>
      <c r="W110" s="192" t="s">
        <v>986</v>
      </c>
      <c r="X110" s="192" t="s">
        <v>408</v>
      </c>
      <c r="Y110" s="192" t="s">
        <v>778</v>
      </c>
      <c r="Z110" s="192" t="s">
        <v>195</v>
      </c>
      <c r="AA110" s="192" t="s">
        <v>800</v>
      </c>
    </row>
    <row r="111" spans="1:27" s="191" customFormat="1" ht="50.1" hidden="1" customHeight="1" x14ac:dyDescent="0.25">
      <c r="A111" s="843"/>
      <c r="B111" s="859"/>
      <c r="C111" s="255" t="s">
        <v>565</v>
      </c>
      <c r="D111" s="854"/>
      <c r="E111" s="560"/>
      <c r="F111" s="560"/>
      <c r="G111" s="560"/>
      <c r="H111" s="560"/>
      <c r="I111" s="560"/>
      <c r="J111" s="794"/>
      <c r="K111" s="795"/>
      <c r="L111" s="525"/>
      <c r="M111" s="851"/>
      <c r="N111" s="206" t="s">
        <v>987</v>
      </c>
      <c r="O111" s="554"/>
      <c r="P111" s="554"/>
      <c r="Q111" s="510"/>
      <c r="R111" s="510"/>
      <c r="S111" s="796"/>
      <c r="T111" s="797"/>
      <c r="U111" s="192" t="s">
        <v>988</v>
      </c>
      <c r="V111" s="192" t="s">
        <v>989</v>
      </c>
      <c r="W111" s="192" t="s">
        <v>990</v>
      </c>
      <c r="X111" s="192" t="s">
        <v>408</v>
      </c>
      <c r="Y111" s="192" t="s">
        <v>778</v>
      </c>
      <c r="Z111" s="192" t="s">
        <v>195</v>
      </c>
      <c r="AA111" s="192" t="s">
        <v>800</v>
      </c>
    </row>
    <row r="112" spans="1:27" ht="15" hidden="1" customHeight="1" x14ac:dyDescent="0.25">
      <c r="A112" s="843"/>
      <c r="B112" s="859"/>
      <c r="C112" s="255" t="s">
        <v>565</v>
      </c>
      <c r="D112" s="854"/>
      <c r="E112" s="560"/>
      <c r="F112" s="560"/>
      <c r="G112" s="560"/>
      <c r="H112" s="560"/>
      <c r="I112" s="560"/>
      <c r="J112" s="794"/>
      <c r="K112" s="794"/>
      <c r="L112" s="525"/>
      <c r="M112" s="851"/>
      <c r="N112" s="206">
        <v>0</v>
      </c>
      <c r="O112" s="554"/>
      <c r="P112" s="554"/>
      <c r="Q112" s="510"/>
      <c r="R112" s="510"/>
      <c r="S112" s="796"/>
      <c r="T112" s="797"/>
      <c r="U112" s="194"/>
      <c r="V112" s="194"/>
      <c r="W112" s="194"/>
      <c r="X112" s="194"/>
      <c r="Y112" s="194"/>
      <c r="Z112" s="194"/>
      <c r="AA112" s="194"/>
    </row>
    <row r="113" spans="1:27" ht="15.75" hidden="1" customHeight="1" thickBot="1" x14ac:dyDescent="0.3">
      <c r="A113" s="843"/>
      <c r="B113" s="860"/>
      <c r="C113" s="255" t="s">
        <v>565</v>
      </c>
      <c r="D113" s="855"/>
      <c r="E113" s="560"/>
      <c r="F113" s="560"/>
      <c r="G113" s="560"/>
      <c r="H113" s="560"/>
      <c r="I113" s="560"/>
      <c r="J113" s="794"/>
      <c r="K113" s="794"/>
      <c r="L113" s="526"/>
      <c r="M113" s="852"/>
      <c r="N113" s="206">
        <v>0</v>
      </c>
      <c r="O113" s="813"/>
      <c r="P113" s="813"/>
      <c r="Q113" s="510"/>
      <c r="R113" s="510"/>
      <c r="S113" s="796"/>
      <c r="T113" s="797"/>
      <c r="U113" s="194"/>
      <c r="V113" s="194"/>
      <c r="W113" s="194"/>
      <c r="X113" s="194"/>
      <c r="Y113" s="194"/>
      <c r="Z113" s="194"/>
      <c r="AA113" s="194"/>
    </row>
    <row r="114" spans="1:27" s="191" customFormat="1" ht="132.75" hidden="1" customHeight="1" x14ac:dyDescent="0.25">
      <c r="A114" s="843">
        <v>23</v>
      </c>
      <c r="B114" s="845" t="s">
        <v>645</v>
      </c>
      <c r="C114" s="255" t="s">
        <v>565</v>
      </c>
      <c r="D114" s="853"/>
      <c r="E114" s="560" t="s">
        <v>369</v>
      </c>
      <c r="F114" s="560" t="s">
        <v>369</v>
      </c>
      <c r="G114" s="560" t="s">
        <v>369</v>
      </c>
      <c r="H114" s="560" t="s">
        <v>369</v>
      </c>
      <c r="I114" s="560" t="s">
        <v>1003</v>
      </c>
      <c r="J114" s="794" t="s">
        <v>157</v>
      </c>
      <c r="K114" s="795" t="s">
        <v>1059</v>
      </c>
      <c r="L114" s="524" t="s">
        <v>1063</v>
      </c>
      <c r="M114" s="840" t="s">
        <v>182</v>
      </c>
      <c r="N114" s="861" t="s">
        <v>460</v>
      </c>
      <c r="O114" s="812">
        <v>1</v>
      </c>
      <c r="P114" s="812">
        <v>4</v>
      </c>
      <c r="Q114" s="812">
        <v>1</v>
      </c>
      <c r="R114" s="812">
        <v>4</v>
      </c>
      <c r="S114" s="796" t="s">
        <v>54</v>
      </c>
      <c r="T114" s="812">
        <v>0</v>
      </c>
      <c r="U114" s="466" t="s">
        <v>991</v>
      </c>
      <c r="V114" s="466" t="s">
        <v>462</v>
      </c>
      <c r="W114" s="466" t="s">
        <v>992</v>
      </c>
      <c r="X114" s="466" t="s">
        <v>464</v>
      </c>
      <c r="Y114" s="467" t="s">
        <v>465</v>
      </c>
      <c r="Z114" s="466" t="s">
        <v>195</v>
      </c>
      <c r="AA114" s="466" t="s">
        <v>466</v>
      </c>
    </row>
    <row r="115" spans="1:27" ht="15" hidden="1" customHeight="1" x14ac:dyDescent="0.25">
      <c r="A115" s="843"/>
      <c r="B115" s="845"/>
      <c r="C115" s="255" t="s">
        <v>565</v>
      </c>
      <c r="D115" s="854"/>
      <c r="E115" s="560"/>
      <c r="F115" s="560"/>
      <c r="G115" s="560"/>
      <c r="H115" s="560"/>
      <c r="I115" s="560"/>
      <c r="J115" s="794"/>
      <c r="K115" s="794"/>
      <c r="L115" s="525"/>
      <c r="M115" s="864"/>
      <c r="N115" s="862"/>
      <c r="O115" s="554"/>
      <c r="P115" s="554"/>
      <c r="Q115" s="554"/>
      <c r="R115" s="554"/>
      <c r="S115" s="796"/>
      <c r="T115" s="554"/>
      <c r="U115" s="195">
        <v>0</v>
      </c>
      <c r="V115" s="195">
        <v>0</v>
      </c>
      <c r="W115" s="195">
        <v>0</v>
      </c>
      <c r="X115" s="195">
        <v>0</v>
      </c>
      <c r="Y115" s="195" t="s">
        <v>697</v>
      </c>
      <c r="Z115" s="195" t="s">
        <v>697</v>
      </c>
      <c r="AA115" s="195" t="s">
        <v>697</v>
      </c>
    </row>
    <row r="116" spans="1:27" ht="15" hidden="1" customHeight="1" x14ac:dyDescent="0.25">
      <c r="A116" s="843"/>
      <c r="B116" s="845"/>
      <c r="C116" s="255" t="s">
        <v>565</v>
      </c>
      <c r="D116" s="854"/>
      <c r="E116" s="560"/>
      <c r="F116" s="560"/>
      <c r="G116" s="560"/>
      <c r="H116" s="560"/>
      <c r="I116" s="560"/>
      <c r="J116" s="794"/>
      <c r="K116" s="794"/>
      <c r="L116" s="525"/>
      <c r="M116" s="864"/>
      <c r="N116" s="862"/>
      <c r="O116" s="554"/>
      <c r="P116" s="554"/>
      <c r="Q116" s="554"/>
      <c r="R116" s="554"/>
      <c r="S116" s="796"/>
      <c r="T116" s="554"/>
      <c r="U116" s="195">
        <v>0</v>
      </c>
      <c r="V116" s="195">
        <v>0</v>
      </c>
      <c r="W116" s="195">
        <v>0</v>
      </c>
      <c r="X116" s="195">
        <v>0</v>
      </c>
      <c r="Y116" s="195" t="s">
        <v>697</v>
      </c>
      <c r="Z116" s="195" t="s">
        <v>697</v>
      </c>
      <c r="AA116" s="195" t="s">
        <v>697</v>
      </c>
    </row>
    <row r="117" spans="1:27" ht="15" hidden="1" customHeight="1" x14ac:dyDescent="0.25">
      <c r="A117" s="843"/>
      <c r="B117" s="845"/>
      <c r="C117" s="255" t="s">
        <v>565</v>
      </c>
      <c r="D117" s="854"/>
      <c r="E117" s="560"/>
      <c r="F117" s="560"/>
      <c r="G117" s="560"/>
      <c r="H117" s="560"/>
      <c r="I117" s="560"/>
      <c r="J117" s="794"/>
      <c r="K117" s="794"/>
      <c r="L117" s="525"/>
      <c r="M117" s="864"/>
      <c r="N117" s="862"/>
      <c r="O117" s="554"/>
      <c r="P117" s="554"/>
      <c r="Q117" s="554"/>
      <c r="R117" s="554"/>
      <c r="S117" s="796"/>
      <c r="T117" s="554"/>
      <c r="U117" s="195">
        <v>0</v>
      </c>
      <c r="V117" s="195">
        <v>0</v>
      </c>
      <c r="W117" s="195">
        <v>0</v>
      </c>
      <c r="X117" s="195">
        <v>0</v>
      </c>
      <c r="Y117" s="195" t="s">
        <v>697</v>
      </c>
      <c r="Z117" s="195" t="s">
        <v>697</v>
      </c>
      <c r="AA117" s="195" t="s">
        <v>697</v>
      </c>
    </row>
    <row r="118" spans="1:27" ht="15.75" hidden="1" customHeight="1" thickBot="1" x14ac:dyDescent="0.3">
      <c r="A118" s="843"/>
      <c r="B118" s="845"/>
      <c r="C118" s="255" t="s">
        <v>565</v>
      </c>
      <c r="D118" s="855"/>
      <c r="E118" s="560"/>
      <c r="F118" s="560"/>
      <c r="G118" s="560"/>
      <c r="H118" s="560"/>
      <c r="I118" s="560"/>
      <c r="J118" s="794"/>
      <c r="K118" s="794"/>
      <c r="L118" s="526"/>
      <c r="M118" s="865"/>
      <c r="N118" s="863"/>
      <c r="O118" s="813"/>
      <c r="P118" s="813"/>
      <c r="Q118" s="813"/>
      <c r="R118" s="813"/>
      <c r="S118" s="796"/>
      <c r="T118" s="813"/>
      <c r="U118" s="195">
        <v>0</v>
      </c>
      <c r="V118" s="195">
        <v>0</v>
      </c>
      <c r="W118" s="195">
        <v>0</v>
      </c>
      <c r="X118" s="195">
        <v>0</v>
      </c>
      <c r="Y118" s="195" t="s">
        <v>697</v>
      </c>
      <c r="Z118" s="195" t="s">
        <v>697</v>
      </c>
      <c r="AA118" s="195" t="s">
        <v>697</v>
      </c>
    </row>
    <row r="119" spans="1:27" ht="167.25" customHeight="1" x14ac:dyDescent="0.25">
      <c r="A119" s="672">
        <v>24</v>
      </c>
      <c r="B119" s="837" t="s">
        <v>630</v>
      </c>
      <c r="C119" s="255" t="s">
        <v>628</v>
      </c>
      <c r="D119" s="802" t="s">
        <v>899</v>
      </c>
      <c r="E119" s="798" t="s">
        <v>369</v>
      </c>
      <c r="F119" s="798" t="s">
        <v>369</v>
      </c>
      <c r="G119" s="798" t="s">
        <v>369</v>
      </c>
      <c r="H119" s="798" t="s">
        <v>369</v>
      </c>
      <c r="I119" s="798" t="s">
        <v>1003</v>
      </c>
      <c r="J119" s="799" t="s">
        <v>157</v>
      </c>
      <c r="K119" s="795" t="s">
        <v>1060</v>
      </c>
      <c r="L119" s="510" t="s">
        <v>1068</v>
      </c>
      <c r="M119" s="797" t="s">
        <v>182</v>
      </c>
      <c r="N119" s="800" t="s">
        <v>1002</v>
      </c>
      <c r="O119" s="510">
        <v>1</v>
      </c>
      <c r="P119" s="510">
        <v>4</v>
      </c>
      <c r="Q119" s="510">
        <v>1</v>
      </c>
      <c r="R119" s="510">
        <v>4</v>
      </c>
      <c r="S119" s="796" t="s">
        <v>54</v>
      </c>
      <c r="T119" s="797" t="s">
        <v>399</v>
      </c>
      <c r="U119" s="192" t="s">
        <v>370</v>
      </c>
      <c r="V119" s="192" t="s">
        <v>492</v>
      </c>
      <c r="W119" s="192" t="s">
        <v>232</v>
      </c>
      <c r="X119" s="192" t="s">
        <v>372</v>
      </c>
      <c r="Y119" s="192" t="s">
        <v>373</v>
      </c>
      <c r="Z119" s="192" t="s">
        <v>195</v>
      </c>
      <c r="AA119" s="192" t="s">
        <v>358</v>
      </c>
    </row>
    <row r="120" spans="1:27" ht="141" customHeight="1" x14ac:dyDescent="0.25">
      <c r="A120" s="672"/>
      <c r="B120" s="837"/>
      <c r="C120" s="255" t="s">
        <v>628</v>
      </c>
      <c r="D120" s="804"/>
      <c r="E120" s="798"/>
      <c r="F120" s="798"/>
      <c r="G120" s="798"/>
      <c r="H120" s="798"/>
      <c r="I120" s="798"/>
      <c r="J120" s="799"/>
      <c r="K120" s="795"/>
      <c r="L120" s="510"/>
      <c r="M120" s="797"/>
      <c r="N120" s="800"/>
      <c r="O120" s="510"/>
      <c r="P120" s="510"/>
      <c r="Q120" s="510"/>
      <c r="R120" s="510"/>
      <c r="S120" s="796"/>
      <c r="T120" s="797"/>
      <c r="U120" s="192" t="s">
        <v>371</v>
      </c>
      <c r="V120" s="192" t="s">
        <v>493</v>
      </c>
      <c r="W120" s="192" t="s">
        <v>233</v>
      </c>
      <c r="X120" s="192" t="s">
        <v>372</v>
      </c>
      <c r="Y120" s="192" t="s">
        <v>373</v>
      </c>
      <c r="Z120" s="192" t="s">
        <v>195</v>
      </c>
      <c r="AA120" s="192" t="s">
        <v>358</v>
      </c>
    </row>
    <row r="121" spans="1:27" ht="65.25" hidden="1" customHeight="1" x14ac:dyDescent="0.25">
      <c r="A121" s="672"/>
      <c r="B121" s="837"/>
      <c r="C121" s="255"/>
      <c r="D121" s="804"/>
      <c r="E121" s="798"/>
      <c r="F121" s="798"/>
      <c r="G121" s="798"/>
      <c r="H121" s="798"/>
      <c r="I121" s="798"/>
      <c r="J121" s="799"/>
      <c r="K121" s="795"/>
      <c r="L121" s="510"/>
      <c r="M121" s="797"/>
      <c r="N121" s="800"/>
      <c r="O121" s="510"/>
      <c r="P121" s="510"/>
      <c r="Q121" s="510"/>
      <c r="R121" s="510"/>
      <c r="S121" s="796"/>
      <c r="T121" s="797"/>
      <c r="U121" s="192"/>
      <c r="V121" s="192"/>
      <c r="W121" s="192"/>
      <c r="X121" s="192"/>
      <c r="Y121" s="192"/>
      <c r="Z121" s="192"/>
      <c r="AA121" s="192"/>
    </row>
    <row r="122" spans="1:27" ht="65.25" hidden="1" customHeight="1" x14ac:dyDescent="0.25">
      <c r="A122" s="672"/>
      <c r="B122" s="837"/>
      <c r="C122" s="459"/>
      <c r="D122" s="804"/>
      <c r="E122" s="798"/>
      <c r="F122" s="798"/>
      <c r="G122" s="798"/>
      <c r="H122" s="798"/>
      <c r="I122" s="798"/>
      <c r="J122" s="799"/>
      <c r="K122" s="795"/>
      <c r="L122" s="510"/>
      <c r="M122" s="797"/>
      <c r="N122" s="800"/>
      <c r="O122" s="510"/>
      <c r="P122" s="510"/>
      <c r="Q122" s="510"/>
      <c r="R122" s="510"/>
      <c r="S122" s="796"/>
      <c r="T122" s="797"/>
      <c r="U122" s="192"/>
      <c r="V122" s="192"/>
      <c r="W122" s="192"/>
      <c r="X122" s="192"/>
      <c r="Y122" s="192"/>
      <c r="Z122" s="192"/>
      <c r="AA122" s="192"/>
    </row>
    <row r="123" spans="1:27" ht="65.25" hidden="1" customHeight="1" x14ac:dyDescent="0.25">
      <c r="A123" s="672"/>
      <c r="B123" s="837"/>
      <c r="C123" s="459"/>
      <c r="D123" s="803"/>
      <c r="E123" s="798"/>
      <c r="F123" s="798"/>
      <c r="G123" s="798"/>
      <c r="H123" s="798"/>
      <c r="I123" s="798"/>
      <c r="J123" s="799"/>
      <c r="K123" s="795"/>
      <c r="L123" s="510"/>
      <c r="M123" s="797"/>
      <c r="N123" s="800"/>
      <c r="O123" s="510"/>
      <c r="P123" s="510"/>
      <c r="Q123" s="510"/>
      <c r="R123" s="510"/>
      <c r="S123" s="796"/>
      <c r="T123" s="797"/>
      <c r="U123" s="192"/>
      <c r="V123" s="192"/>
      <c r="W123" s="192"/>
      <c r="X123" s="192"/>
      <c r="Y123" s="192"/>
      <c r="Z123" s="192"/>
      <c r="AA123" s="192"/>
    </row>
    <row r="124" spans="1:27" ht="15" hidden="1" customHeight="1" x14ac:dyDescent="0.25">
      <c r="A124" s="843">
        <v>25</v>
      </c>
      <c r="B124" s="845"/>
      <c r="C124" s="249"/>
      <c r="D124" s="249"/>
      <c r="E124" s="560"/>
      <c r="F124" s="560"/>
      <c r="G124" s="560"/>
      <c r="H124" s="560"/>
      <c r="I124" s="560"/>
      <c r="J124" s="794"/>
      <c r="K124" s="794"/>
      <c r="L124" s="539"/>
      <c r="M124" s="539"/>
      <c r="N124" s="539"/>
      <c r="O124" s="539"/>
      <c r="P124" s="539"/>
      <c r="Q124" s="539"/>
      <c r="R124" s="539"/>
      <c r="S124" s="847"/>
      <c r="T124" s="513"/>
      <c r="U124" s="195"/>
      <c r="V124" s="195"/>
      <c r="W124" s="195"/>
      <c r="X124" s="195"/>
      <c r="Y124" s="193"/>
      <c r="Z124" s="195"/>
      <c r="AA124" s="195"/>
    </row>
    <row r="125" spans="1:27" ht="15" hidden="1" customHeight="1" x14ac:dyDescent="0.25">
      <c r="A125" s="843"/>
      <c r="B125" s="845"/>
      <c r="C125" s="249"/>
      <c r="D125" s="249"/>
      <c r="E125" s="560"/>
      <c r="F125" s="560"/>
      <c r="G125" s="560"/>
      <c r="H125" s="560"/>
      <c r="I125" s="560"/>
      <c r="J125" s="794"/>
      <c r="K125" s="794"/>
      <c r="L125" s="539"/>
      <c r="M125" s="539"/>
      <c r="N125" s="539"/>
      <c r="O125" s="539"/>
      <c r="P125" s="539"/>
      <c r="Q125" s="539"/>
      <c r="R125" s="539"/>
      <c r="S125" s="847"/>
      <c r="T125" s="513"/>
      <c r="U125" s="195"/>
      <c r="V125" s="195"/>
      <c r="W125" s="195"/>
      <c r="X125" s="195"/>
      <c r="Y125" s="195"/>
      <c r="Z125" s="195"/>
      <c r="AA125" s="195"/>
    </row>
    <row r="126" spans="1:27" ht="15" hidden="1" customHeight="1" x14ac:dyDescent="0.25">
      <c r="A126" s="843"/>
      <c r="B126" s="845"/>
      <c r="C126" s="249"/>
      <c r="D126" s="249"/>
      <c r="E126" s="560"/>
      <c r="F126" s="560"/>
      <c r="G126" s="560"/>
      <c r="H126" s="560"/>
      <c r="I126" s="560"/>
      <c r="J126" s="794"/>
      <c r="K126" s="794"/>
      <c r="L126" s="539"/>
      <c r="M126" s="539"/>
      <c r="N126" s="539"/>
      <c r="O126" s="539"/>
      <c r="P126" s="539"/>
      <c r="Q126" s="539"/>
      <c r="R126" s="539"/>
      <c r="S126" s="847"/>
      <c r="T126" s="513"/>
      <c r="U126" s="195"/>
      <c r="V126" s="195"/>
      <c r="W126" s="195"/>
      <c r="X126" s="195"/>
      <c r="Y126" s="195"/>
      <c r="Z126" s="195"/>
      <c r="AA126" s="195"/>
    </row>
    <row r="127" spans="1:27" ht="15" hidden="1" customHeight="1" x14ac:dyDescent="0.25">
      <c r="A127" s="843"/>
      <c r="B127" s="845"/>
      <c r="C127" s="249"/>
      <c r="D127" s="249"/>
      <c r="E127" s="560"/>
      <c r="F127" s="560"/>
      <c r="G127" s="560"/>
      <c r="H127" s="560"/>
      <c r="I127" s="560"/>
      <c r="J127" s="794"/>
      <c r="K127" s="794"/>
      <c r="L127" s="539"/>
      <c r="M127" s="539"/>
      <c r="N127" s="539"/>
      <c r="O127" s="539"/>
      <c r="P127" s="539"/>
      <c r="Q127" s="539"/>
      <c r="R127" s="539"/>
      <c r="S127" s="847"/>
      <c r="T127" s="513"/>
      <c r="U127" s="195"/>
      <c r="V127" s="195"/>
      <c r="W127" s="195"/>
      <c r="X127" s="195"/>
      <c r="Y127" s="195"/>
      <c r="Z127" s="195"/>
      <c r="AA127" s="195"/>
    </row>
    <row r="128" spans="1:27" ht="15.75" hidden="1" customHeight="1" x14ac:dyDescent="0.25">
      <c r="A128" s="843"/>
      <c r="B128" s="845"/>
      <c r="C128" s="249"/>
      <c r="D128" s="249"/>
      <c r="E128" s="560"/>
      <c r="F128" s="560"/>
      <c r="G128" s="560"/>
      <c r="H128" s="560"/>
      <c r="I128" s="560"/>
      <c r="J128" s="794"/>
      <c r="K128" s="794"/>
      <c r="L128" s="539"/>
      <c r="M128" s="539"/>
      <c r="N128" s="539"/>
      <c r="O128" s="539"/>
      <c r="P128" s="539"/>
      <c r="Q128" s="539"/>
      <c r="R128" s="539"/>
      <c r="S128" s="847"/>
      <c r="T128" s="513"/>
      <c r="U128" s="195"/>
      <c r="V128" s="195"/>
      <c r="W128" s="195"/>
      <c r="X128" s="195"/>
      <c r="Y128" s="195"/>
      <c r="Z128" s="195"/>
      <c r="AA128" s="195"/>
    </row>
    <row r="129" spans="1:27" ht="15" hidden="1" customHeight="1" x14ac:dyDescent="0.25">
      <c r="A129" s="843">
        <v>26</v>
      </c>
      <c r="B129" s="845"/>
      <c r="C129" s="249"/>
      <c r="D129" s="249"/>
      <c r="E129" s="560"/>
      <c r="F129" s="560"/>
      <c r="G129" s="560"/>
      <c r="H129" s="560"/>
      <c r="I129" s="560"/>
      <c r="J129" s="794"/>
      <c r="K129" s="794"/>
      <c r="L129" s="539"/>
      <c r="M129" s="539"/>
      <c r="N129" s="539"/>
      <c r="O129" s="539"/>
      <c r="P129" s="539"/>
      <c r="Q129" s="539"/>
      <c r="R129" s="539"/>
      <c r="S129" s="847"/>
      <c r="T129" s="513"/>
      <c r="U129" s="195"/>
      <c r="V129" s="195"/>
      <c r="W129" s="195"/>
      <c r="X129" s="195"/>
      <c r="Y129" s="195"/>
      <c r="Z129" s="195"/>
      <c r="AA129" s="195"/>
    </row>
    <row r="130" spans="1:27" ht="15" hidden="1" customHeight="1" x14ac:dyDescent="0.25">
      <c r="A130" s="843"/>
      <c r="B130" s="845"/>
      <c r="C130" s="249"/>
      <c r="D130" s="249"/>
      <c r="E130" s="560"/>
      <c r="F130" s="560"/>
      <c r="G130" s="560"/>
      <c r="H130" s="560"/>
      <c r="I130" s="560"/>
      <c r="J130" s="794"/>
      <c r="K130" s="794"/>
      <c r="L130" s="539"/>
      <c r="M130" s="539"/>
      <c r="N130" s="539"/>
      <c r="O130" s="539"/>
      <c r="P130" s="539"/>
      <c r="Q130" s="539"/>
      <c r="R130" s="539"/>
      <c r="S130" s="847"/>
      <c r="T130" s="513"/>
      <c r="U130" s="195"/>
      <c r="V130" s="195"/>
      <c r="W130" s="195"/>
      <c r="X130" s="195"/>
      <c r="Y130" s="195"/>
      <c r="Z130" s="195"/>
      <c r="AA130" s="195"/>
    </row>
    <row r="131" spans="1:27" ht="15" hidden="1" customHeight="1" x14ac:dyDescent="0.25">
      <c r="A131" s="843"/>
      <c r="B131" s="845"/>
      <c r="C131" s="249"/>
      <c r="D131" s="249"/>
      <c r="E131" s="560"/>
      <c r="F131" s="560"/>
      <c r="G131" s="560"/>
      <c r="H131" s="560"/>
      <c r="I131" s="560"/>
      <c r="J131" s="794"/>
      <c r="K131" s="794"/>
      <c r="L131" s="539"/>
      <c r="M131" s="539"/>
      <c r="N131" s="539"/>
      <c r="O131" s="539"/>
      <c r="P131" s="539"/>
      <c r="Q131" s="539"/>
      <c r="R131" s="539"/>
      <c r="S131" s="847"/>
      <c r="T131" s="513"/>
      <c r="U131" s="195"/>
      <c r="V131" s="195"/>
      <c r="W131" s="195"/>
      <c r="X131" s="195"/>
      <c r="Y131" s="195"/>
      <c r="Z131" s="195"/>
      <c r="AA131" s="195"/>
    </row>
    <row r="132" spans="1:27" ht="15" hidden="1" customHeight="1" x14ac:dyDescent="0.25">
      <c r="A132" s="843"/>
      <c r="B132" s="845"/>
      <c r="C132" s="249"/>
      <c r="D132" s="249"/>
      <c r="E132" s="560"/>
      <c r="F132" s="560"/>
      <c r="G132" s="560"/>
      <c r="H132" s="560"/>
      <c r="I132" s="560"/>
      <c r="J132" s="794"/>
      <c r="K132" s="794"/>
      <c r="L132" s="539"/>
      <c r="M132" s="539"/>
      <c r="N132" s="539"/>
      <c r="O132" s="539"/>
      <c r="P132" s="539"/>
      <c r="Q132" s="539"/>
      <c r="R132" s="539"/>
      <c r="S132" s="847"/>
      <c r="T132" s="513"/>
      <c r="U132" s="195"/>
      <c r="V132" s="195"/>
      <c r="W132" s="195"/>
      <c r="X132" s="195"/>
      <c r="Y132" s="195"/>
      <c r="Z132" s="195"/>
      <c r="AA132" s="195"/>
    </row>
    <row r="133" spans="1:27" ht="15.75" hidden="1" customHeight="1" x14ac:dyDescent="0.25">
      <c r="A133" s="843"/>
      <c r="B133" s="845"/>
      <c r="C133" s="249"/>
      <c r="D133" s="249"/>
      <c r="E133" s="560"/>
      <c r="F133" s="560"/>
      <c r="G133" s="560"/>
      <c r="H133" s="560"/>
      <c r="I133" s="560"/>
      <c r="J133" s="794"/>
      <c r="K133" s="794"/>
      <c r="L133" s="539"/>
      <c r="M133" s="539"/>
      <c r="N133" s="539"/>
      <c r="O133" s="539"/>
      <c r="P133" s="539"/>
      <c r="Q133" s="539"/>
      <c r="R133" s="539"/>
      <c r="S133" s="847"/>
      <c r="T133" s="513"/>
      <c r="U133" s="195"/>
      <c r="V133" s="195"/>
      <c r="W133" s="195"/>
      <c r="X133" s="195"/>
      <c r="Y133" s="195"/>
      <c r="Z133" s="195"/>
      <c r="AA133" s="195"/>
    </row>
    <row r="134" spans="1:27" ht="15" hidden="1" customHeight="1" x14ac:dyDescent="0.25">
      <c r="A134" s="843">
        <v>27</v>
      </c>
      <c r="B134" s="845"/>
      <c r="C134" s="249"/>
      <c r="D134" s="249"/>
      <c r="E134" s="560"/>
      <c r="F134" s="560"/>
      <c r="G134" s="560"/>
      <c r="H134" s="560"/>
      <c r="I134" s="560"/>
      <c r="J134" s="794"/>
      <c r="K134" s="794"/>
      <c r="L134" s="539"/>
      <c r="M134" s="513"/>
      <c r="N134" s="539"/>
      <c r="O134" s="539"/>
      <c r="P134" s="539"/>
      <c r="Q134" s="539"/>
      <c r="R134" s="539"/>
      <c r="S134" s="847"/>
      <c r="T134" s="513"/>
      <c r="U134" s="194"/>
      <c r="V134" s="194"/>
      <c r="W134" s="194"/>
      <c r="X134" s="39"/>
      <c r="Y134" s="39"/>
      <c r="Z134" s="39"/>
      <c r="AA134" s="39"/>
    </row>
    <row r="135" spans="1:27" ht="15" hidden="1" customHeight="1" x14ac:dyDescent="0.25">
      <c r="A135" s="843"/>
      <c r="B135" s="845"/>
      <c r="C135" s="249"/>
      <c r="D135" s="249"/>
      <c r="E135" s="560"/>
      <c r="F135" s="560"/>
      <c r="G135" s="560"/>
      <c r="H135" s="560"/>
      <c r="I135" s="560"/>
      <c r="J135" s="794"/>
      <c r="K135" s="794"/>
      <c r="L135" s="539"/>
      <c r="M135" s="513"/>
      <c r="N135" s="539"/>
      <c r="O135" s="539"/>
      <c r="P135" s="539"/>
      <c r="Q135" s="539"/>
      <c r="R135" s="539"/>
      <c r="S135" s="847"/>
      <c r="T135" s="513"/>
      <c r="U135" s="194"/>
      <c r="V135" s="194"/>
      <c r="W135" s="194"/>
      <c r="X135" s="194"/>
      <c r="Y135" s="194"/>
      <c r="Z135" s="194"/>
      <c r="AA135" s="194"/>
    </row>
    <row r="136" spans="1:27" ht="15" hidden="1" customHeight="1" x14ac:dyDescent="0.25">
      <c r="A136" s="843"/>
      <c r="B136" s="845"/>
      <c r="C136" s="249"/>
      <c r="D136" s="249"/>
      <c r="E136" s="560"/>
      <c r="F136" s="560"/>
      <c r="G136" s="560"/>
      <c r="H136" s="560"/>
      <c r="I136" s="560"/>
      <c r="J136" s="794"/>
      <c r="K136" s="794"/>
      <c r="L136" s="539"/>
      <c r="M136" s="513"/>
      <c r="N136" s="539"/>
      <c r="O136" s="539"/>
      <c r="P136" s="539"/>
      <c r="Q136" s="539"/>
      <c r="R136" s="539"/>
      <c r="S136" s="847"/>
      <c r="T136" s="513"/>
      <c r="U136" s="194"/>
      <c r="V136" s="194"/>
      <c r="W136" s="194"/>
      <c r="X136" s="194"/>
      <c r="Y136" s="194"/>
      <c r="Z136" s="194"/>
      <c r="AA136" s="194"/>
    </row>
    <row r="137" spans="1:27" ht="15" hidden="1" customHeight="1" x14ac:dyDescent="0.25">
      <c r="A137" s="843"/>
      <c r="B137" s="845"/>
      <c r="C137" s="249"/>
      <c r="D137" s="249"/>
      <c r="E137" s="560"/>
      <c r="F137" s="560"/>
      <c r="G137" s="560"/>
      <c r="H137" s="560"/>
      <c r="I137" s="560"/>
      <c r="J137" s="794"/>
      <c r="K137" s="794"/>
      <c r="L137" s="539"/>
      <c r="M137" s="513"/>
      <c r="N137" s="539"/>
      <c r="O137" s="539"/>
      <c r="P137" s="539"/>
      <c r="Q137" s="539"/>
      <c r="R137" s="539"/>
      <c r="S137" s="847"/>
      <c r="T137" s="513"/>
      <c r="U137" s="194"/>
      <c r="V137" s="194"/>
      <c r="W137" s="194"/>
      <c r="X137" s="194"/>
      <c r="Y137" s="194"/>
      <c r="Z137" s="194"/>
      <c r="AA137" s="194"/>
    </row>
    <row r="138" spans="1:27" ht="15.75" hidden="1" customHeight="1" x14ac:dyDescent="0.25">
      <c r="A138" s="843"/>
      <c r="B138" s="845"/>
      <c r="C138" s="249"/>
      <c r="D138" s="249"/>
      <c r="E138" s="560"/>
      <c r="F138" s="560"/>
      <c r="G138" s="560"/>
      <c r="H138" s="560"/>
      <c r="I138" s="560"/>
      <c r="J138" s="794"/>
      <c r="K138" s="794"/>
      <c r="L138" s="539"/>
      <c r="M138" s="513"/>
      <c r="N138" s="539"/>
      <c r="O138" s="539"/>
      <c r="P138" s="539"/>
      <c r="Q138" s="539"/>
      <c r="R138" s="539"/>
      <c r="S138" s="847"/>
      <c r="T138" s="513"/>
      <c r="U138" s="194"/>
      <c r="V138" s="194"/>
      <c r="W138" s="194"/>
      <c r="X138" s="194"/>
      <c r="Y138" s="194"/>
      <c r="Z138" s="194"/>
      <c r="AA138" s="194"/>
    </row>
    <row r="139" spans="1:27" ht="15" hidden="1" customHeight="1" x14ac:dyDescent="0.25">
      <c r="A139" s="539">
        <v>28</v>
      </c>
      <c r="B139" s="837"/>
      <c r="C139" s="248"/>
      <c r="D139" s="248"/>
      <c r="E139" s="560"/>
      <c r="F139" s="560"/>
      <c r="G139" s="560"/>
      <c r="H139" s="560"/>
      <c r="I139" s="560"/>
      <c r="J139" s="794"/>
      <c r="K139" s="794"/>
      <c r="L139" s="539"/>
      <c r="M139" s="513"/>
      <c r="N139" s="539"/>
      <c r="O139" s="539"/>
      <c r="P139" s="539"/>
      <c r="Q139" s="539"/>
      <c r="R139" s="539"/>
      <c r="S139" s="847"/>
      <c r="T139" s="513"/>
      <c r="U139" s="194"/>
      <c r="V139" s="194"/>
      <c r="W139" s="194"/>
      <c r="X139" s="39"/>
      <c r="Y139" s="39"/>
      <c r="Z139" s="39"/>
      <c r="AA139" s="39"/>
    </row>
    <row r="140" spans="1:27" ht="15" hidden="1" customHeight="1" x14ac:dyDescent="0.25">
      <c r="A140" s="539"/>
      <c r="B140" s="837"/>
      <c r="C140" s="248"/>
      <c r="D140" s="248"/>
      <c r="E140" s="560"/>
      <c r="F140" s="560"/>
      <c r="G140" s="560"/>
      <c r="H140" s="560"/>
      <c r="I140" s="560"/>
      <c r="J140" s="794"/>
      <c r="K140" s="794"/>
      <c r="L140" s="539"/>
      <c r="M140" s="513"/>
      <c r="N140" s="539"/>
      <c r="O140" s="539"/>
      <c r="P140" s="539"/>
      <c r="Q140" s="539"/>
      <c r="R140" s="539"/>
      <c r="S140" s="847"/>
      <c r="T140" s="513"/>
      <c r="U140" s="194"/>
      <c r="V140" s="194"/>
      <c r="W140" s="194"/>
      <c r="X140" s="194"/>
      <c r="Y140" s="194"/>
      <c r="Z140" s="194"/>
      <c r="AA140" s="194"/>
    </row>
    <row r="141" spans="1:27" ht="15" hidden="1" customHeight="1" x14ac:dyDescent="0.25">
      <c r="A141" s="539"/>
      <c r="B141" s="837"/>
      <c r="C141" s="248"/>
      <c r="D141" s="248"/>
      <c r="E141" s="560"/>
      <c r="F141" s="560"/>
      <c r="G141" s="560"/>
      <c r="H141" s="560"/>
      <c r="I141" s="560"/>
      <c r="J141" s="794"/>
      <c r="K141" s="794"/>
      <c r="L141" s="539"/>
      <c r="M141" s="513"/>
      <c r="N141" s="539"/>
      <c r="O141" s="539"/>
      <c r="P141" s="539"/>
      <c r="Q141" s="539"/>
      <c r="R141" s="539"/>
      <c r="S141" s="847"/>
      <c r="T141" s="513"/>
      <c r="U141" s="194"/>
      <c r="V141" s="194"/>
      <c r="W141" s="194"/>
      <c r="X141" s="194"/>
      <c r="Y141" s="194"/>
      <c r="Z141" s="194"/>
      <c r="AA141" s="194"/>
    </row>
    <row r="142" spans="1:27" ht="15" hidden="1" customHeight="1" x14ac:dyDescent="0.25">
      <c r="A142" s="539"/>
      <c r="B142" s="837"/>
      <c r="C142" s="248"/>
      <c r="D142" s="248"/>
      <c r="E142" s="560"/>
      <c r="F142" s="560"/>
      <c r="G142" s="560"/>
      <c r="H142" s="560"/>
      <c r="I142" s="560"/>
      <c r="J142" s="794"/>
      <c r="K142" s="794"/>
      <c r="L142" s="539"/>
      <c r="M142" s="513"/>
      <c r="N142" s="539"/>
      <c r="O142" s="539"/>
      <c r="P142" s="539"/>
      <c r="Q142" s="539"/>
      <c r="R142" s="539"/>
      <c r="S142" s="847"/>
      <c r="T142" s="513"/>
      <c r="U142" s="194"/>
      <c r="V142" s="194"/>
      <c r="W142" s="194"/>
      <c r="X142" s="194"/>
      <c r="Y142" s="194"/>
      <c r="Z142" s="194"/>
      <c r="AA142" s="194"/>
    </row>
    <row r="143" spans="1:27" ht="15.75" hidden="1" customHeight="1" x14ac:dyDescent="0.25">
      <c r="A143" s="539"/>
      <c r="B143" s="837"/>
      <c r="C143" s="248"/>
      <c r="D143" s="248"/>
      <c r="E143" s="560"/>
      <c r="F143" s="560"/>
      <c r="G143" s="560"/>
      <c r="H143" s="560"/>
      <c r="I143" s="560"/>
      <c r="J143" s="794"/>
      <c r="K143" s="794"/>
      <c r="L143" s="539"/>
      <c r="M143" s="513"/>
      <c r="N143" s="539"/>
      <c r="O143" s="539"/>
      <c r="P143" s="539"/>
      <c r="Q143" s="539"/>
      <c r="R143" s="539"/>
      <c r="S143" s="847"/>
      <c r="T143" s="513"/>
      <c r="U143" s="194"/>
      <c r="V143" s="194"/>
      <c r="W143" s="194"/>
      <c r="X143" s="194"/>
      <c r="Y143" s="194"/>
      <c r="Z143" s="194"/>
      <c r="AA143" s="194"/>
    </row>
    <row r="145" spans="5:18" x14ac:dyDescent="0.25">
      <c r="E145" s="857" t="s">
        <v>636</v>
      </c>
      <c r="F145" s="857"/>
      <c r="G145" s="857"/>
      <c r="H145" s="857"/>
      <c r="I145" s="857"/>
      <c r="J145" s="857"/>
      <c r="K145" s="857"/>
      <c r="L145" s="857"/>
      <c r="M145" s="857"/>
      <c r="N145" s="857"/>
    </row>
    <row r="146" spans="5:18" ht="390.75" customHeight="1" x14ac:dyDescent="0.25">
      <c r="E146" s="258" t="s">
        <v>635</v>
      </c>
      <c r="F146" s="856" t="s">
        <v>1056</v>
      </c>
      <c r="G146" s="856"/>
      <c r="H146" s="856"/>
      <c r="I146" s="856"/>
      <c r="J146" s="856"/>
      <c r="K146" s="856"/>
      <c r="L146" s="856"/>
      <c r="M146" s="856"/>
      <c r="N146" s="856"/>
      <c r="O146" s="856"/>
    </row>
    <row r="147" spans="5:18" ht="48" customHeight="1" x14ac:dyDescent="0.25">
      <c r="E147" s="258"/>
      <c r="F147" s="801"/>
      <c r="G147" s="801"/>
      <c r="H147" s="801"/>
      <c r="I147" s="801"/>
      <c r="J147" s="801"/>
      <c r="K147" s="801"/>
      <c r="L147" s="801"/>
      <c r="M147" s="801"/>
      <c r="N147" s="801"/>
      <c r="O147" s="801"/>
    </row>
    <row r="148" spans="5:18" ht="145.5" customHeight="1" x14ac:dyDescent="0.25">
      <c r="E148" s="258"/>
      <c r="F148" s="801"/>
      <c r="G148" s="801"/>
      <c r="H148" s="801"/>
      <c r="I148" s="801"/>
      <c r="J148" s="801"/>
      <c r="K148" s="801"/>
      <c r="L148" s="801"/>
      <c r="M148" s="801"/>
      <c r="N148" s="801"/>
      <c r="O148" s="801"/>
      <c r="P148" s="359"/>
      <c r="Q148" s="359"/>
      <c r="R148" s="359"/>
    </row>
    <row r="149" spans="5:18" x14ac:dyDescent="0.25">
      <c r="E149" s="258"/>
      <c r="F149" s="801"/>
      <c r="G149" s="801"/>
      <c r="H149" s="801"/>
      <c r="I149" s="801"/>
      <c r="J149" s="801"/>
      <c r="K149" s="801"/>
      <c r="L149" s="801"/>
      <c r="M149" s="801"/>
      <c r="N149" s="801"/>
      <c r="O149" s="801"/>
    </row>
  </sheetData>
  <autoFilter ref="A3:AA143" xr:uid="{7DB2811C-A74C-472A-8738-93E402DFBECC}">
    <filterColumn colId="2">
      <filters>
        <filter val="EJECUCIÓN Y OPERACIÓN DE PROYECTOS DE INFRAESTRUCTURA DE TRANSPORTE"/>
      </filters>
    </filterColumn>
    <filterColumn colId="14" showButton="0"/>
  </autoFilter>
  <mergeCells count="598">
    <mergeCell ref="S114:S118"/>
    <mergeCell ref="T114:T118"/>
    <mergeCell ref="O104:O108"/>
    <mergeCell ref="P104:P108"/>
    <mergeCell ref="Q104:Q108"/>
    <mergeCell ref="R104:R108"/>
    <mergeCell ref="S104:S108"/>
    <mergeCell ref="T104:T108"/>
    <mergeCell ref="B109:B113"/>
    <mergeCell ref="O114:O118"/>
    <mergeCell ref="P114:P118"/>
    <mergeCell ref="Q114:Q118"/>
    <mergeCell ref="R114:R118"/>
    <mergeCell ref="L109:L113"/>
    <mergeCell ref="L114:L118"/>
    <mergeCell ref="M109:M113"/>
    <mergeCell ref="O109:O113"/>
    <mergeCell ref="P109:P113"/>
    <mergeCell ref="N114:N118"/>
    <mergeCell ref="M114:M118"/>
    <mergeCell ref="H114:H118"/>
    <mergeCell ref="I114:I118"/>
    <mergeCell ref="J114:J118"/>
    <mergeCell ref="Q109:Q113"/>
    <mergeCell ref="F147:O147"/>
    <mergeCell ref="F148:O148"/>
    <mergeCell ref="R134:R138"/>
    <mergeCell ref="S134:S138"/>
    <mergeCell ref="T134:T138"/>
    <mergeCell ref="R129:R133"/>
    <mergeCell ref="S129:S133"/>
    <mergeCell ref="T129:T133"/>
    <mergeCell ref="H129:H133"/>
    <mergeCell ref="I129:I133"/>
    <mergeCell ref="J129:J133"/>
    <mergeCell ref="L129:L133"/>
    <mergeCell ref="M129:M133"/>
    <mergeCell ref="N129:N133"/>
    <mergeCell ref="E145:N145"/>
    <mergeCell ref="R139:R143"/>
    <mergeCell ref="S139:S143"/>
    <mergeCell ref="T139:T143"/>
    <mergeCell ref="H139:H143"/>
    <mergeCell ref="I139:I143"/>
    <mergeCell ref="J139:J143"/>
    <mergeCell ref="L139:L143"/>
    <mergeCell ref="M139:M143"/>
    <mergeCell ref="N139:N143"/>
    <mergeCell ref="F146:O146"/>
    <mergeCell ref="A139:A143"/>
    <mergeCell ref="B139:B143"/>
    <mergeCell ref="E139:E143"/>
    <mergeCell ref="F139:F143"/>
    <mergeCell ref="G139:G143"/>
    <mergeCell ref="O134:O138"/>
    <mergeCell ref="P134:P138"/>
    <mergeCell ref="Q134:Q138"/>
    <mergeCell ref="A134:A138"/>
    <mergeCell ref="B134:B138"/>
    <mergeCell ref="E134:E138"/>
    <mergeCell ref="F134:F138"/>
    <mergeCell ref="G134:G138"/>
    <mergeCell ref="O139:O143"/>
    <mergeCell ref="P139:P143"/>
    <mergeCell ref="Q139:Q143"/>
    <mergeCell ref="H134:H138"/>
    <mergeCell ref="I134:I138"/>
    <mergeCell ref="J134:J138"/>
    <mergeCell ref="L134:L138"/>
    <mergeCell ref="M134:M138"/>
    <mergeCell ref="N134:N138"/>
    <mergeCell ref="K134:K138"/>
    <mergeCell ref="A129:A133"/>
    <mergeCell ref="B129:B133"/>
    <mergeCell ref="E129:E133"/>
    <mergeCell ref="F129:F133"/>
    <mergeCell ref="G129:G133"/>
    <mergeCell ref="O124:O128"/>
    <mergeCell ref="P124:P128"/>
    <mergeCell ref="Q124:Q128"/>
    <mergeCell ref="A124:A128"/>
    <mergeCell ref="B124:B128"/>
    <mergeCell ref="E124:E128"/>
    <mergeCell ref="F124:F128"/>
    <mergeCell ref="G124:G128"/>
    <mergeCell ref="O129:O133"/>
    <mergeCell ref="P129:P133"/>
    <mergeCell ref="Q129:Q133"/>
    <mergeCell ref="K129:K133"/>
    <mergeCell ref="S124:S128"/>
    <mergeCell ref="T124:T128"/>
    <mergeCell ref="H124:H128"/>
    <mergeCell ref="I124:I128"/>
    <mergeCell ref="J124:J128"/>
    <mergeCell ref="L124:L128"/>
    <mergeCell ref="M124:M128"/>
    <mergeCell ref="N124:N128"/>
    <mergeCell ref="K124:K128"/>
    <mergeCell ref="A119:A123"/>
    <mergeCell ref="B119:B123"/>
    <mergeCell ref="E119:E123"/>
    <mergeCell ref="F119:F123"/>
    <mergeCell ref="G119:G123"/>
    <mergeCell ref="A114:A118"/>
    <mergeCell ref="B114:B118"/>
    <mergeCell ref="E114:E118"/>
    <mergeCell ref="F114:F118"/>
    <mergeCell ref="G114:G118"/>
    <mergeCell ref="D119:D123"/>
    <mergeCell ref="D114:D118"/>
    <mergeCell ref="A109:A113"/>
    <mergeCell ref="E109:E113"/>
    <mergeCell ref="F109:F113"/>
    <mergeCell ref="G109:G113"/>
    <mergeCell ref="A104:A108"/>
    <mergeCell ref="B104:B108"/>
    <mergeCell ref="E104:E108"/>
    <mergeCell ref="F104:F108"/>
    <mergeCell ref="G104:G108"/>
    <mergeCell ref="D109:D113"/>
    <mergeCell ref="R99:R103"/>
    <mergeCell ref="S99:S103"/>
    <mergeCell ref="T99:T103"/>
    <mergeCell ref="H99:H103"/>
    <mergeCell ref="I99:I103"/>
    <mergeCell ref="J99:J103"/>
    <mergeCell ref="L99:L103"/>
    <mergeCell ref="M99:M103"/>
    <mergeCell ref="R109:R113"/>
    <mergeCell ref="S109:S113"/>
    <mergeCell ref="T109:T113"/>
    <mergeCell ref="H109:H113"/>
    <mergeCell ref="I109:I113"/>
    <mergeCell ref="J109:J113"/>
    <mergeCell ref="K104:K108"/>
    <mergeCell ref="L104:L108"/>
    <mergeCell ref="M104:M108"/>
    <mergeCell ref="Q94:Q98"/>
    <mergeCell ref="A94:A98"/>
    <mergeCell ref="B94:B98"/>
    <mergeCell ref="E94:E98"/>
    <mergeCell ref="F94:F98"/>
    <mergeCell ref="G94:G98"/>
    <mergeCell ref="O99:O103"/>
    <mergeCell ref="P99:P103"/>
    <mergeCell ref="Q99:Q103"/>
    <mergeCell ref="N100:N102"/>
    <mergeCell ref="H94:H98"/>
    <mergeCell ref="I94:I98"/>
    <mergeCell ref="J94:J98"/>
    <mergeCell ref="L94:L98"/>
    <mergeCell ref="M94:M98"/>
    <mergeCell ref="A99:A103"/>
    <mergeCell ref="B99:B103"/>
    <mergeCell ref="E99:E103"/>
    <mergeCell ref="F99:F103"/>
    <mergeCell ref="G99:G103"/>
    <mergeCell ref="A84:A88"/>
    <mergeCell ref="B84:B88"/>
    <mergeCell ref="E84:E88"/>
    <mergeCell ref="F84:F88"/>
    <mergeCell ref="G84:G88"/>
    <mergeCell ref="R89:R93"/>
    <mergeCell ref="S89:S93"/>
    <mergeCell ref="T89:T93"/>
    <mergeCell ref="H89:H93"/>
    <mergeCell ref="I89:I93"/>
    <mergeCell ref="J89:J93"/>
    <mergeCell ref="L89:L93"/>
    <mergeCell ref="M89:M93"/>
    <mergeCell ref="A89:A93"/>
    <mergeCell ref="B89:B93"/>
    <mergeCell ref="E89:E93"/>
    <mergeCell ref="F89:F93"/>
    <mergeCell ref="G89:G93"/>
    <mergeCell ref="O89:O93"/>
    <mergeCell ref="P89:P93"/>
    <mergeCell ref="Q89:Q93"/>
    <mergeCell ref="R84:R88"/>
    <mergeCell ref="S84:S88"/>
    <mergeCell ref="T84:T88"/>
    <mergeCell ref="H84:H88"/>
    <mergeCell ref="I84:I88"/>
    <mergeCell ref="J84:J88"/>
    <mergeCell ref="L84:L88"/>
    <mergeCell ref="M84:M88"/>
    <mergeCell ref="N84:N88"/>
    <mergeCell ref="O84:O88"/>
    <mergeCell ref="P84:P88"/>
    <mergeCell ref="Q84:Q88"/>
    <mergeCell ref="K84:K88"/>
    <mergeCell ref="H74:H78"/>
    <mergeCell ref="I74:I78"/>
    <mergeCell ref="J74:J78"/>
    <mergeCell ref="L74:L78"/>
    <mergeCell ref="M74:M78"/>
    <mergeCell ref="A79:A83"/>
    <mergeCell ref="B79:B83"/>
    <mergeCell ref="E79:E83"/>
    <mergeCell ref="F79:F83"/>
    <mergeCell ref="G79:G83"/>
    <mergeCell ref="A74:A78"/>
    <mergeCell ref="B74:B78"/>
    <mergeCell ref="E74:E78"/>
    <mergeCell ref="F74:F78"/>
    <mergeCell ref="G74:G78"/>
    <mergeCell ref="H79:H83"/>
    <mergeCell ref="I79:I83"/>
    <mergeCell ref="J79:J83"/>
    <mergeCell ref="L79:L83"/>
    <mergeCell ref="M79:M83"/>
    <mergeCell ref="K74:K78"/>
    <mergeCell ref="K79:K83"/>
    <mergeCell ref="R69:R73"/>
    <mergeCell ref="S69:S73"/>
    <mergeCell ref="T69:T73"/>
    <mergeCell ref="H69:H73"/>
    <mergeCell ref="I69:I73"/>
    <mergeCell ref="J69:J73"/>
    <mergeCell ref="L69:L73"/>
    <mergeCell ref="M69:M73"/>
    <mergeCell ref="N69:N73"/>
    <mergeCell ref="K69:K73"/>
    <mergeCell ref="R64:R68"/>
    <mergeCell ref="S64:S68"/>
    <mergeCell ref="T64:T68"/>
    <mergeCell ref="H64:H68"/>
    <mergeCell ref="I64:I68"/>
    <mergeCell ref="J64:J68"/>
    <mergeCell ref="L64:L68"/>
    <mergeCell ref="M64:M68"/>
    <mergeCell ref="A69:A73"/>
    <mergeCell ref="B69:B73"/>
    <mergeCell ref="E69:E73"/>
    <mergeCell ref="F69:F73"/>
    <mergeCell ref="G69:G73"/>
    <mergeCell ref="O64:O68"/>
    <mergeCell ref="P64:P68"/>
    <mergeCell ref="Q64:Q68"/>
    <mergeCell ref="A64:A68"/>
    <mergeCell ref="B64:B68"/>
    <mergeCell ref="E64:E68"/>
    <mergeCell ref="F64:F68"/>
    <mergeCell ref="G64:G68"/>
    <mergeCell ref="O69:O73"/>
    <mergeCell ref="P69:P73"/>
    <mergeCell ref="Q69:Q73"/>
    <mergeCell ref="R59:R63"/>
    <mergeCell ref="S59:S63"/>
    <mergeCell ref="T59:T63"/>
    <mergeCell ref="H59:H63"/>
    <mergeCell ref="I59:I63"/>
    <mergeCell ref="J59:J63"/>
    <mergeCell ref="L59:L63"/>
    <mergeCell ref="M59:M63"/>
    <mergeCell ref="N59:N63"/>
    <mergeCell ref="A59:A63"/>
    <mergeCell ref="B59:B63"/>
    <mergeCell ref="E59:E63"/>
    <mergeCell ref="F59:F63"/>
    <mergeCell ref="G59:G63"/>
    <mergeCell ref="O54:O58"/>
    <mergeCell ref="P54:P58"/>
    <mergeCell ref="Q54:Q58"/>
    <mergeCell ref="A54:A58"/>
    <mergeCell ref="B54:B58"/>
    <mergeCell ref="E54:E58"/>
    <mergeCell ref="F54:F58"/>
    <mergeCell ref="G54:G58"/>
    <mergeCell ref="O59:O63"/>
    <mergeCell ref="P59:P63"/>
    <mergeCell ref="Q59:Q63"/>
    <mergeCell ref="R54:R58"/>
    <mergeCell ref="S54:S58"/>
    <mergeCell ref="T54:T58"/>
    <mergeCell ref="H54:H58"/>
    <mergeCell ref="I54:I58"/>
    <mergeCell ref="J54:J58"/>
    <mergeCell ref="L54:L58"/>
    <mergeCell ref="M54:M58"/>
    <mergeCell ref="N54:N58"/>
    <mergeCell ref="R49:R53"/>
    <mergeCell ref="S49:S53"/>
    <mergeCell ref="T49:T53"/>
    <mergeCell ref="N50:N51"/>
    <mergeCell ref="H49:H53"/>
    <mergeCell ref="I49:I53"/>
    <mergeCell ref="J49:J53"/>
    <mergeCell ref="L49:L53"/>
    <mergeCell ref="M49:M53"/>
    <mergeCell ref="O49:O53"/>
    <mergeCell ref="A49:A53"/>
    <mergeCell ref="B49:B53"/>
    <mergeCell ref="E49:E53"/>
    <mergeCell ref="F49:F53"/>
    <mergeCell ref="G49:G53"/>
    <mergeCell ref="O44:O48"/>
    <mergeCell ref="P44:P48"/>
    <mergeCell ref="Q44:Q48"/>
    <mergeCell ref="P49:P53"/>
    <mergeCell ref="Q49:Q53"/>
    <mergeCell ref="A44:A48"/>
    <mergeCell ref="B44:B48"/>
    <mergeCell ref="E44:E48"/>
    <mergeCell ref="F44:F48"/>
    <mergeCell ref="G44:G48"/>
    <mergeCell ref="H44:H48"/>
    <mergeCell ref="M39:M43"/>
    <mergeCell ref="O39:O43"/>
    <mergeCell ref="P39:P43"/>
    <mergeCell ref="R44:R48"/>
    <mergeCell ref="S44:S48"/>
    <mergeCell ref="T44:T48"/>
    <mergeCell ref="I44:I48"/>
    <mergeCell ref="J44:J48"/>
    <mergeCell ref="L44:L48"/>
    <mergeCell ref="M44:M48"/>
    <mergeCell ref="Q39:Q43"/>
    <mergeCell ref="R39:R43"/>
    <mergeCell ref="S39:S43"/>
    <mergeCell ref="T39:T43"/>
    <mergeCell ref="A39:A43"/>
    <mergeCell ref="B39:B43"/>
    <mergeCell ref="E39:E43"/>
    <mergeCell ref="F39:F43"/>
    <mergeCell ref="G39:G43"/>
    <mergeCell ref="H39:H43"/>
    <mergeCell ref="J34:J38"/>
    <mergeCell ref="L34:L38"/>
    <mergeCell ref="A34:A38"/>
    <mergeCell ref="B34:B38"/>
    <mergeCell ref="E34:E38"/>
    <mergeCell ref="F34:F38"/>
    <mergeCell ref="G34:G38"/>
    <mergeCell ref="H34:H38"/>
    <mergeCell ref="I34:I38"/>
    <mergeCell ref="I39:I43"/>
    <mergeCell ref="J39:J43"/>
    <mergeCell ref="L39:L43"/>
    <mergeCell ref="P24:P28"/>
    <mergeCell ref="Q24:Q28"/>
    <mergeCell ref="R24:R28"/>
    <mergeCell ref="S24:S28"/>
    <mergeCell ref="T24:T28"/>
    <mergeCell ref="M24:M28"/>
    <mergeCell ref="O24:O28"/>
    <mergeCell ref="T29:T33"/>
    <mergeCell ref="N29:N33"/>
    <mergeCell ref="O29:O33"/>
    <mergeCell ref="P29:P33"/>
    <mergeCell ref="Q29:Q33"/>
    <mergeCell ref="R29:R33"/>
    <mergeCell ref="S29:S33"/>
    <mergeCell ref="I29:I33"/>
    <mergeCell ref="J29:J33"/>
    <mergeCell ref="L29:L33"/>
    <mergeCell ref="G29:G33"/>
    <mergeCell ref="H29:H33"/>
    <mergeCell ref="R34:R38"/>
    <mergeCell ref="S34:S38"/>
    <mergeCell ref="T34:T38"/>
    <mergeCell ref="M34:M38"/>
    <mergeCell ref="O34:O38"/>
    <mergeCell ref="P34:P38"/>
    <mergeCell ref="Q34:Q38"/>
    <mergeCell ref="M29:M33"/>
    <mergeCell ref="A24:A28"/>
    <mergeCell ref="B24:B28"/>
    <mergeCell ref="E24:E28"/>
    <mergeCell ref="F24:F28"/>
    <mergeCell ref="G24:G28"/>
    <mergeCell ref="A29:A33"/>
    <mergeCell ref="B29:B33"/>
    <mergeCell ref="E29:E33"/>
    <mergeCell ref="F29:F33"/>
    <mergeCell ref="M14:M18"/>
    <mergeCell ref="N14:N18"/>
    <mergeCell ref="K14:K18"/>
    <mergeCell ref="K19:K23"/>
    <mergeCell ref="R19:R23"/>
    <mergeCell ref="S19:S23"/>
    <mergeCell ref="T19:T23"/>
    <mergeCell ref="N20:N21"/>
    <mergeCell ref="H19:H23"/>
    <mergeCell ref="I19:I23"/>
    <mergeCell ref="J19:J23"/>
    <mergeCell ref="L19:L23"/>
    <mergeCell ref="M19:M23"/>
    <mergeCell ref="O19:O23"/>
    <mergeCell ref="Q4:Q8"/>
    <mergeCell ref="R4:R8"/>
    <mergeCell ref="S4:S8"/>
    <mergeCell ref="M4:M8"/>
    <mergeCell ref="O4:O8"/>
    <mergeCell ref="P4:P8"/>
    <mergeCell ref="K4:K8"/>
    <mergeCell ref="K9:K13"/>
    <mergeCell ref="A19:A23"/>
    <mergeCell ref="B19:B23"/>
    <mergeCell ref="E19:E23"/>
    <mergeCell ref="F19:F23"/>
    <mergeCell ref="G19:G23"/>
    <mergeCell ref="O14:O18"/>
    <mergeCell ref="P14:P18"/>
    <mergeCell ref="Q14:Q18"/>
    <mergeCell ref="A14:A18"/>
    <mergeCell ref="B14:B18"/>
    <mergeCell ref="E14:E18"/>
    <mergeCell ref="F14:F18"/>
    <mergeCell ref="G14:G18"/>
    <mergeCell ref="P19:P23"/>
    <mergeCell ref="Q19:Q23"/>
    <mergeCell ref="L14:L18"/>
    <mergeCell ref="A4:A8"/>
    <mergeCell ref="B4:B8"/>
    <mergeCell ref="E4:E8"/>
    <mergeCell ref="F4:F8"/>
    <mergeCell ref="G4:G8"/>
    <mergeCell ref="H4:H8"/>
    <mergeCell ref="H9:H13"/>
    <mergeCell ref="I9:I13"/>
    <mergeCell ref="A9:A13"/>
    <mergeCell ref="B9:B13"/>
    <mergeCell ref="E9:E13"/>
    <mergeCell ref="A2:A3"/>
    <mergeCell ref="B2:B3"/>
    <mergeCell ref="E2:E3"/>
    <mergeCell ref="F2:F3"/>
    <mergeCell ref="G2:G3"/>
    <mergeCell ref="H2:H3"/>
    <mergeCell ref="I2:I3"/>
    <mergeCell ref="R2:R3"/>
    <mergeCell ref="L1:L3"/>
    <mergeCell ref="M1:M3"/>
    <mergeCell ref="N1:N3"/>
    <mergeCell ref="O1:P1"/>
    <mergeCell ref="Q1:S1"/>
    <mergeCell ref="J2:J3"/>
    <mergeCell ref="O2:O3"/>
    <mergeCell ref="P2:P3"/>
    <mergeCell ref="Q2:Q3"/>
    <mergeCell ref="S2:S3"/>
    <mergeCell ref="C2:C3"/>
    <mergeCell ref="F1:H1"/>
    <mergeCell ref="K2:K3"/>
    <mergeCell ref="V79:V80"/>
    <mergeCell ref="F9:F13"/>
    <mergeCell ref="G9:G13"/>
    <mergeCell ref="I4:I8"/>
    <mergeCell ref="J4:J8"/>
    <mergeCell ref="L4:L8"/>
    <mergeCell ref="J9:J13"/>
    <mergeCell ref="L9:L13"/>
    <mergeCell ref="M9:M13"/>
    <mergeCell ref="N9:N13"/>
    <mergeCell ref="R14:R18"/>
    <mergeCell ref="S14:S18"/>
    <mergeCell ref="T14:T18"/>
    <mergeCell ref="H14:H18"/>
    <mergeCell ref="I14:I18"/>
    <mergeCell ref="J14:J18"/>
    <mergeCell ref="U35:U36"/>
    <mergeCell ref="V35:V36"/>
    <mergeCell ref="O9:O13"/>
    <mergeCell ref="P9:P13"/>
    <mergeCell ref="Q9:Q13"/>
    <mergeCell ref="R9:R13"/>
    <mergeCell ref="S9:S13"/>
    <mergeCell ref="T9:T13"/>
    <mergeCell ref="Z79:Z80"/>
    <mergeCell ref="AA79:AA80"/>
    <mergeCell ref="T1:V1"/>
    <mergeCell ref="W1:AA1"/>
    <mergeCell ref="X2:X3"/>
    <mergeCell ref="Y2:Z2"/>
    <mergeCell ref="AA2:AA3"/>
    <mergeCell ref="T2:T3"/>
    <mergeCell ref="U2:U3"/>
    <mergeCell ref="V2:V3"/>
    <mergeCell ref="W2:W3"/>
    <mergeCell ref="T4:T8"/>
    <mergeCell ref="AA29:AA33"/>
    <mergeCell ref="W39:W40"/>
    <mergeCell ref="X39:X40"/>
    <mergeCell ref="Y39:Y40"/>
    <mergeCell ref="Z39:Z40"/>
    <mergeCell ref="AA39:AA40"/>
    <mergeCell ref="Z29:Z33"/>
    <mergeCell ref="U29:U33"/>
    <mergeCell ref="V29:V33"/>
    <mergeCell ref="W29:W33"/>
    <mergeCell ref="X29:X33"/>
    <mergeCell ref="Y29:Y33"/>
    <mergeCell ref="W35:W36"/>
    <mergeCell ref="X35:X36"/>
    <mergeCell ref="Y35:Y36"/>
    <mergeCell ref="Z35:Z36"/>
    <mergeCell ref="AA35:AA36"/>
    <mergeCell ref="V39:V40"/>
    <mergeCell ref="U39:U40"/>
    <mergeCell ref="U99:U100"/>
    <mergeCell ref="V99:V101"/>
    <mergeCell ref="W99:W101"/>
    <mergeCell ref="X99:X101"/>
    <mergeCell ref="Y99:Y101"/>
    <mergeCell ref="Z99:Z101"/>
    <mergeCell ref="AA99:AA101"/>
    <mergeCell ref="V94:V95"/>
    <mergeCell ref="W94:W95"/>
    <mergeCell ref="X94:X95"/>
    <mergeCell ref="Y94:Y95"/>
    <mergeCell ref="Z94:Z95"/>
    <mergeCell ref="AA94:AA95"/>
    <mergeCell ref="U94:U95"/>
    <mergeCell ref="W79:W80"/>
    <mergeCell ref="X79:X80"/>
    <mergeCell ref="Y79:Y80"/>
    <mergeCell ref="F149:O149"/>
    <mergeCell ref="D2:D3"/>
    <mergeCell ref="D14:D15"/>
    <mergeCell ref="D19:D21"/>
    <mergeCell ref="D29:D33"/>
    <mergeCell ref="D34:D36"/>
    <mergeCell ref="D39:D40"/>
    <mergeCell ref="D44:D45"/>
    <mergeCell ref="D49:D51"/>
    <mergeCell ref="D54:D56"/>
    <mergeCell ref="D64:D65"/>
    <mergeCell ref="D69:D70"/>
    <mergeCell ref="D74:D75"/>
    <mergeCell ref="D79:D80"/>
    <mergeCell ref="D89:D91"/>
    <mergeCell ref="D94:D95"/>
    <mergeCell ref="D99:D102"/>
    <mergeCell ref="D24:D25"/>
    <mergeCell ref="D4:D5"/>
    <mergeCell ref="D9:D10"/>
    <mergeCell ref="H24:H28"/>
    <mergeCell ref="I24:I28"/>
    <mergeCell ref="J24:J28"/>
    <mergeCell ref="L24:L28"/>
    <mergeCell ref="K24:K28"/>
    <mergeCell ref="K29:K33"/>
    <mergeCell ref="K34:K38"/>
    <mergeCell ref="K39:K43"/>
    <mergeCell ref="K44:K48"/>
    <mergeCell ref="K49:K53"/>
    <mergeCell ref="K54:K58"/>
    <mergeCell ref="K59:K63"/>
    <mergeCell ref="K64:K68"/>
    <mergeCell ref="K89:K93"/>
    <mergeCell ref="K94:K98"/>
    <mergeCell ref="K99:K103"/>
    <mergeCell ref="K109:K113"/>
    <mergeCell ref="K114:K118"/>
    <mergeCell ref="U104:U105"/>
    <mergeCell ref="U79:U80"/>
    <mergeCell ref="R74:R78"/>
    <mergeCell ref="S74:S78"/>
    <mergeCell ref="T74:T78"/>
    <mergeCell ref="O74:O78"/>
    <mergeCell ref="P74:P78"/>
    <mergeCell ref="Q74:Q78"/>
    <mergeCell ref="O79:O83"/>
    <mergeCell ref="P79:P83"/>
    <mergeCell ref="Q79:Q83"/>
    <mergeCell ref="R79:R83"/>
    <mergeCell ref="S79:S83"/>
    <mergeCell ref="T79:T83"/>
    <mergeCell ref="R94:R98"/>
    <mergeCell ref="S94:S98"/>
    <mergeCell ref="T94:T98"/>
    <mergeCell ref="O94:O98"/>
    <mergeCell ref="P94:P98"/>
    <mergeCell ref="V104:V105"/>
    <mergeCell ref="W104:W105"/>
    <mergeCell ref="X104:X105"/>
    <mergeCell ref="Y104:Y105"/>
    <mergeCell ref="Z104:Z105"/>
    <mergeCell ref="AA104:AA105"/>
    <mergeCell ref="K139:K143"/>
    <mergeCell ref="H104:H108"/>
    <mergeCell ref="I104:I108"/>
    <mergeCell ref="J104:J108"/>
    <mergeCell ref="O119:O123"/>
    <mergeCell ref="P119:P123"/>
    <mergeCell ref="Q119:Q123"/>
    <mergeCell ref="K119:K123"/>
    <mergeCell ref="R119:R123"/>
    <mergeCell ref="S119:S123"/>
    <mergeCell ref="T119:T123"/>
    <mergeCell ref="H119:H123"/>
    <mergeCell ref="I119:I123"/>
    <mergeCell ref="J119:J123"/>
    <mergeCell ref="L119:L123"/>
    <mergeCell ref="M119:M123"/>
    <mergeCell ref="N119:N123"/>
    <mergeCell ref="R124:R128"/>
  </mergeCells>
  <phoneticPr fontId="13" type="noConversion"/>
  <conditionalFormatting sqref="P20 P25 P35 P40 P45 P50 P55 P80 P85 P90 P100 P125 P130 P135 P140 P10 P120">
    <cfRule type="cellIs" dxfId="116" priority="123" operator="equal">
      <formula>#REF!</formula>
    </cfRule>
    <cfRule type="cellIs" dxfId="115" priority="124" stopIfTrue="1" operator="equal">
      <formula>#REF!</formula>
    </cfRule>
    <cfRule type="cellIs" dxfId="114" priority="125" stopIfTrue="1" operator="equal">
      <formula>#REF!</formula>
    </cfRule>
    <cfRule type="cellIs" dxfId="113" priority="126" stopIfTrue="1" operator="equal">
      <formula>Bajo</formula>
    </cfRule>
  </conditionalFormatting>
  <conditionalFormatting sqref="R20 R25 R35 R40 R45 R50 R55 R80 R85 R90 R100 R125 R130 R135 R140 R10 R120">
    <cfRule type="cellIs" dxfId="112" priority="119" operator="equal">
      <formula>#REF!</formula>
    </cfRule>
    <cfRule type="cellIs" dxfId="111" priority="120" stopIfTrue="1" operator="equal">
      <formula>#REF!</formula>
    </cfRule>
    <cfRule type="cellIs" dxfId="110" priority="121" stopIfTrue="1" operator="equal">
      <formula>#REF!</formula>
    </cfRule>
    <cfRule type="cellIs" dxfId="109" priority="122" stopIfTrue="1" operator="equal">
      <formula>Bajo</formula>
    </cfRule>
  </conditionalFormatting>
  <conditionalFormatting sqref="S9:S13 S19:S28 S34:S58 S99:S103 S119:S143">
    <cfRule type="containsText" dxfId="108" priority="116" operator="containsText" text="Alta">
      <formula>NOT(ISERROR(SEARCH("Alta",S9)))</formula>
    </cfRule>
    <cfRule type="containsText" dxfId="107" priority="117" operator="containsText" text="Extrema">
      <formula>NOT(ISERROR(SEARCH("Extrema",S9)))</formula>
    </cfRule>
    <cfRule type="containsText" dxfId="106" priority="118" operator="containsText" text="Moderada">
      <formula>NOT(ISERROR(SEARCH("Moderada",S9)))</formula>
    </cfRule>
  </conditionalFormatting>
  <conditionalFormatting sqref="P15">
    <cfRule type="cellIs" dxfId="105" priority="112" operator="equal">
      <formula>#REF!</formula>
    </cfRule>
    <cfRule type="cellIs" dxfId="104" priority="113" stopIfTrue="1" operator="equal">
      <formula>#REF!</formula>
    </cfRule>
    <cfRule type="cellIs" dxfId="103" priority="114" stopIfTrue="1" operator="equal">
      <formula>#REF!</formula>
    </cfRule>
    <cfRule type="cellIs" dxfId="102" priority="115" stopIfTrue="1" operator="equal">
      <formula>Bajo</formula>
    </cfRule>
  </conditionalFormatting>
  <conditionalFormatting sqref="R15">
    <cfRule type="cellIs" dxfId="101" priority="108" operator="equal">
      <formula>#REF!</formula>
    </cfRule>
    <cfRule type="cellIs" dxfId="100" priority="109" stopIfTrue="1" operator="equal">
      <formula>#REF!</formula>
    </cfRule>
    <cfRule type="cellIs" dxfId="99" priority="110" stopIfTrue="1" operator="equal">
      <formula>#REF!</formula>
    </cfRule>
    <cfRule type="cellIs" dxfId="98" priority="111" stopIfTrue="1" operator="equal">
      <formula>Bajo</formula>
    </cfRule>
  </conditionalFormatting>
  <conditionalFormatting sqref="S14:S18">
    <cfRule type="containsText" dxfId="97" priority="105" operator="containsText" text="Alta">
      <formula>NOT(ISERROR(SEARCH("Alta",S14)))</formula>
    </cfRule>
    <cfRule type="containsText" dxfId="96" priority="106" operator="containsText" text="Extrema">
      <formula>NOT(ISERROR(SEARCH("Extrema",S14)))</formula>
    </cfRule>
    <cfRule type="containsText" dxfId="95" priority="107" operator="containsText" text="Moderada">
      <formula>NOT(ISERROR(SEARCH("Moderada",S14)))</formula>
    </cfRule>
  </conditionalFormatting>
  <conditionalFormatting sqref="P30">
    <cfRule type="cellIs" dxfId="94" priority="101" operator="equal">
      <formula>#REF!</formula>
    </cfRule>
    <cfRule type="cellIs" dxfId="93" priority="102" stopIfTrue="1" operator="equal">
      <formula>#REF!</formula>
    </cfRule>
    <cfRule type="cellIs" dxfId="92" priority="103" stopIfTrue="1" operator="equal">
      <formula>#REF!</formula>
    </cfRule>
    <cfRule type="cellIs" dxfId="91" priority="104" stopIfTrue="1" operator="equal">
      <formula>Bajo</formula>
    </cfRule>
  </conditionalFormatting>
  <conditionalFormatting sqref="R30">
    <cfRule type="cellIs" dxfId="90" priority="97" operator="equal">
      <formula>#REF!</formula>
    </cfRule>
    <cfRule type="cellIs" dxfId="89" priority="98" stopIfTrue="1" operator="equal">
      <formula>#REF!</formula>
    </cfRule>
    <cfRule type="cellIs" dxfId="88" priority="99" stopIfTrue="1" operator="equal">
      <formula>#REF!</formula>
    </cfRule>
    <cfRule type="cellIs" dxfId="87" priority="100" stopIfTrue="1" operator="equal">
      <formula>Bajo</formula>
    </cfRule>
  </conditionalFormatting>
  <conditionalFormatting sqref="S29:S33">
    <cfRule type="containsText" dxfId="86" priority="94" operator="containsText" text="Alta">
      <formula>NOT(ISERROR(SEARCH("Alta",S29)))</formula>
    </cfRule>
    <cfRule type="containsText" dxfId="85" priority="95" operator="containsText" text="Extrema">
      <formula>NOT(ISERROR(SEARCH("Extrema",S29)))</formula>
    </cfRule>
    <cfRule type="containsText" dxfId="84" priority="96" operator="containsText" text="Moderada">
      <formula>NOT(ISERROR(SEARCH("Moderada",S29)))</formula>
    </cfRule>
  </conditionalFormatting>
  <conditionalFormatting sqref="P5">
    <cfRule type="cellIs" dxfId="83" priority="90" operator="equal">
      <formula>#REF!</formula>
    </cfRule>
    <cfRule type="cellIs" dxfId="82" priority="91" stopIfTrue="1" operator="equal">
      <formula>#REF!</formula>
    </cfRule>
    <cfRule type="cellIs" dxfId="81" priority="92" stopIfTrue="1" operator="equal">
      <formula>#REF!</formula>
    </cfRule>
    <cfRule type="cellIs" dxfId="80" priority="93" stopIfTrue="1" operator="equal">
      <formula>Bajo</formula>
    </cfRule>
  </conditionalFormatting>
  <conditionalFormatting sqref="R5">
    <cfRule type="cellIs" dxfId="79" priority="86" operator="equal">
      <formula>#REF!</formula>
    </cfRule>
    <cfRule type="cellIs" dxfId="78" priority="87" stopIfTrue="1" operator="equal">
      <formula>#REF!</formula>
    </cfRule>
    <cfRule type="cellIs" dxfId="77" priority="88" stopIfTrue="1" operator="equal">
      <formula>#REF!</formula>
    </cfRule>
    <cfRule type="cellIs" dxfId="76" priority="89" stopIfTrue="1" operator="equal">
      <formula>Bajo</formula>
    </cfRule>
  </conditionalFormatting>
  <conditionalFormatting sqref="S4:S8">
    <cfRule type="containsText" dxfId="75" priority="83" operator="containsText" text="Alta">
      <formula>NOT(ISERROR(SEARCH("Alta",S4)))</formula>
    </cfRule>
    <cfRule type="containsText" dxfId="74" priority="84" operator="containsText" text="Extrema">
      <formula>NOT(ISERROR(SEARCH("Extrema",S4)))</formula>
    </cfRule>
    <cfRule type="containsText" dxfId="73" priority="85" operator="containsText" text="Moderada">
      <formula>NOT(ISERROR(SEARCH("Moderada",S4)))</formula>
    </cfRule>
  </conditionalFormatting>
  <conditionalFormatting sqref="P60">
    <cfRule type="cellIs" dxfId="72" priority="79" operator="equal">
      <formula>#REF!</formula>
    </cfRule>
    <cfRule type="cellIs" dxfId="71" priority="80" stopIfTrue="1" operator="equal">
      <formula>#REF!</formula>
    </cfRule>
    <cfRule type="cellIs" dxfId="70" priority="81" stopIfTrue="1" operator="equal">
      <formula>#REF!</formula>
    </cfRule>
    <cfRule type="cellIs" dxfId="69" priority="82" stopIfTrue="1" operator="equal">
      <formula>Bajo</formula>
    </cfRule>
  </conditionalFormatting>
  <conditionalFormatting sqref="R60">
    <cfRule type="cellIs" dxfId="68" priority="75" operator="equal">
      <formula>#REF!</formula>
    </cfRule>
    <cfRule type="cellIs" dxfId="67" priority="76" stopIfTrue="1" operator="equal">
      <formula>#REF!</formula>
    </cfRule>
    <cfRule type="cellIs" dxfId="66" priority="77" stopIfTrue="1" operator="equal">
      <formula>#REF!</formula>
    </cfRule>
    <cfRule type="cellIs" dxfId="65" priority="78" stopIfTrue="1" operator="equal">
      <formula>Bajo</formula>
    </cfRule>
  </conditionalFormatting>
  <conditionalFormatting sqref="S59:S63">
    <cfRule type="containsText" dxfId="64" priority="72" operator="containsText" text="Alta">
      <formula>NOT(ISERROR(SEARCH("Alta",S59)))</formula>
    </cfRule>
    <cfRule type="containsText" dxfId="63" priority="73" operator="containsText" text="Extrema">
      <formula>NOT(ISERROR(SEARCH("Extrema",S59)))</formula>
    </cfRule>
    <cfRule type="containsText" dxfId="62" priority="74" operator="containsText" text="Moderada">
      <formula>NOT(ISERROR(SEARCH("Moderada",S59)))</formula>
    </cfRule>
  </conditionalFormatting>
  <conditionalFormatting sqref="P65">
    <cfRule type="cellIs" dxfId="61" priority="68" operator="equal">
      <formula>#REF!</formula>
    </cfRule>
    <cfRule type="cellIs" dxfId="60" priority="69" stopIfTrue="1" operator="equal">
      <formula>#REF!</formula>
    </cfRule>
    <cfRule type="cellIs" dxfId="59" priority="70" stopIfTrue="1" operator="equal">
      <formula>#REF!</formula>
    </cfRule>
    <cfRule type="cellIs" dxfId="58" priority="71" stopIfTrue="1" operator="equal">
      <formula>Bajo</formula>
    </cfRule>
  </conditionalFormatting>
  <conditionalFormatting sqref="R65">
    <cfRule type="cellIs" dxfId="57" priority="64" operator="equal">
      <formula>#REF!</formula>
    </cfRule>
    <cfRule type="cellIs" dxfId="56" priority="65" stopIfTrue="1" operator="equal">
      <formula>#REF!</formula>
    </cfRule>
    <cfRule type="cellIs" dxfId="55" priority="66" stopIfTrue="1" operator="equal">
      <formula>#REF!</formula>
    </cfRule>
    <cfRule type="cellIs" dxfId="54" priority="67" stopIfTrue="1" operator="equal">
      <formula>Bajo</formula>
    </cfRule>
  </conditionalFormatting>
  <conditionalFormatting sqref="S64:S68">
    <cfRule type="containsText" dxfId="53" priority="61" operator="containsText" text="Alta">
      <formula>NOT(ISERROR(SEARCH("Alta",S64)))</formula>
    </cfRule>
    <cfRule type="containsText" dxfId="52" priority="62" operator="containsText" text="Extrema">
      <formula>NOT(ISERROR(SEARCH("Extrema",S64)))</formula>
    </cfRule>
    <cfRule type="containsText" dxfId="51" priority="63" operator="containsText" text="Moderada">
      <formula>NOT(ISERROR(SEARCH("Moderada",S64)))</formula>
    </cfRule>
  </conditionalFormatting>
  <conditionalFormatting sqref="P70">
    <cfRule type="cellIs" dxfId="50" priority="57" operator="equal">
      <formula>#REF!</formula>
    </cfRule>
    <cfRule type="cellIs" dxfId="49" priority="58" stopIfTrue="1" operator="equal">
      <formula>#REF!</formula>
    </cfRule>
    <cfRule type="cellIs" dxfId="48" priority="59" stopIfTrue="1" operator="equal">
      <formula>#REF!</formula>
    </cfRule>
    <cfRule type="cellIs" dxfId="47" priority="60" stopIfTrue="1" operator="equal">
      <formula>Bajo</formula>
    </cfRule>
  </conditionalFormatting>
  <conditionalFormatting sqref="R70">
    <cfRule type="cellIs" dxfId="46" priority="53" operator="equal">
      <formula>#REF!</formula>
    </cfRule>
    <cfRule type="cellIs" dxfId="45" priority="54" stopIfTrue="1" operator="equal">
      <formula>#REF!</formula>
    </cfRule>
    <cfRule type="cellIs" dxfId="44" priority="55" stopIfTrue="1" operator="equal">
      <formula>#REF!</formula>
    </cfRule>
    <cfRule type="cellIs" dxfId="43" priority="56" stopIfTrue="1" operator="equal">
      <formula>Bajo</formula>
    </cfRule>
  </conditionalFormatting>
  <conditionalFormatting sqref="S69:S73">
    <cfRule type="containsText" dxfId="42" priority="50" operator="containsText" text="Alta">
      <formula>NOT(ISERROR(SEARCH("Alta",S69)))</formula>
    </cfRule>
    <cfRule type="containsText" dxfId="41" priority="51" operator="containsText" text="Extrema">
      <formula>NOT(ISERROR(SEARCH("Extrema",S69)))</formula>
    </cfRule>
    <cfRule type="containsText" dxfId="40" priority="52" operator="containsText" text="Moderada">
      <formula>NOT(ISERROR(SEARCH("Moderada",S69)))</formula>
    </cfRule>
  </conditionalFormatting>
  <conditionalFormatting sqref="P75">
    <cfRule type="cellIs" dxfId="39" priority="46" operator="equal">
      <formula>#REF!</formula>
    </cfRule>
    <cfRule type="cellIs" dxfId="38" priority="47" stopIfTrue="1" operator="equal">
      <formula>#REF!</formula>
    </cfRule>
    <cfRule type="cellIs" dxfId="37" priority="48" stopIfTrue="1" operator="equal">
      <formula>#REF!</formula>
    </cfRule>
    <cfRule type="cellIs" dxfId="36" priority="49" stopIfTrue="1" operator="equal">
      <formula>Bajo</formula>
    </cfRule>
  </conditionalFormatting>
  <conditionalFormatting sqref="R75">
    <cfRule type="cellIs" dxfId="35" priority="42" operator="equal">
      <formula>#REF!</formula>
    </cfRule>
    <cfRule type="cellIs" dxfId="34" priority="43" stopIfTrue="1" operator="equal">
      <formula>#REF!</formula>
    </cfRule>
    <cfRule type="cellIs" dxfId="33" priority="44" stopIfTrue="1" operator="equal">
      <formula>#REF!</formula>
    </cfRule>
    <cfRule type="cellIs" dxfId="32" priority="45" stopIfTrue="1" operator="equal">
      <formula>Bajo</formula>
    </cfRule>
  </conditionalFormatting>
  <conditionalFormatting sqref="S74:S78">
    <cfRule type="containsText" dxfId="31" priority="39" operator="containsText" text="Alta">
      <formula>NOT(ISERROR(SEARCH("Alta",S74)))</formula>
    </cfRule>
    <cfRule type="containsText" dxfId="30" priority="40" operator="containsText" text="Extrema">
      <formula>NOT(ISERROR(SEARCH("Extrema",S74)))</formula>
    </cfRule>
    <cfRule type="containsText" dxfId="29" priority="41" operator="containsText" text="Moderada">
      <formula>NOT(ISERROR(SEARCH("Moderada",S74)))</formula>
    </cfRule>
  </conditionalFormatting>
  <conditionalFormatting sqref="S79:S83">
    <cfRule type="containsText" dxfId="28" priority="36" operator="containsText" text="Alta">
      <formula>NOT(ISERROR(SEARCH("Alta",S79)))</formula>
    </cfRule>
    <cfRule type="containsText" dxfId="27" priority="37" operator="containsText" text="Extrema">
      <formula>NOT(ISERROR(SEARCH("Extrema",S79)))</formula>
    </cfRule>
    <cfRule type="containsText" dxfId="26" priority="38" operator="containsText" text="Moderada">
      <formula>NOT(ISERROR(SEARCH("Moderada",S79)))</formula>
    </cfRule>
  </conditionalFormatting>
  <conditionalFormatting sqref="S84:S88">
    <cfRule type="containsText" dxfId="25" priority="33" operator="containsText" text="Alta">
      <formula>NOT(ISERROR(SEARCH("Alta",S84)))</formula>
    </cfRule>
    <cfRule type="containsText" dxfId="24" priority="34" operator="containsText" text="Extrema">
      <formula>NOT(ISERROR(SEARCH("Extrema",S84)))</formula>
    </cfRule>
    <cfRule type="containsText" dxfId="23" priority="35" operator="containsText" text="Moderada">
      <formula>NOT(ISERROR(SEARCH("Moderada",S84)))</formula>
    </cfRule>
  </conditionalFormatting>
  <conditionalFormatting sqref="S89:S93">
    <cfRule type="containsText" dxfId="22" priority="30" operator="containsText" text="Alta">
      <formula>NOT(ISERROR(SEARCH("Alta",S89)))</formula>
    </cfRule>
    <cfRule type="containsText" dxfId="21" priority="31" operator="containsText" text="Extrema">
      <formula>NOT(ISERROR(SEARCH("Extrema",S89)))</formula>
    </cfRule>
    <cfRule type="containsText" dxfId="20" priority="32" operator="containsText" text="Moderada">
      <formula>NOT(ISERROR(SEARCH("Moderada",S89)))</formula>
    </cfRule>
  </conditionalFormatting>
  <conditionalFormatting sqref="P95">
    <cfRule type="cellIs" dxfId="19" priority="26" operator="equal">
      <formula>#REF!</formula>
    </cfRule>
    <cfRule type="cellIs" dxfId="18" priority="27" stopIfTrue="1" operator="equal">
      <formula>#REF!</formula>
    </cfRule>
    <cfRule type="cellIs" dxfId="17" priority="28" stopIfTrue="1" operator="equal">
      <formula>#REF!</formula>
    </cfRule>
    <cfRule type="cellIs" dxfId="16" priority="29" stopIfTrue="1" operator="equal">
      <formula>Bajo</formula>
    </cfRule>
  </conditionalFormatting>
  <conditionalFormatting sqref="R95">
    <cfRule type="cellIs" dxfId="15" priority="22" operator="equal">
      <formula>#REF!</formula>
    </cfRule>
    <cfRule type="cellIs" dxfId="14" priority="23" stopIfTrue="1" operator="equal">
      <formula>#REF!</formula>
    </cfRule>
    <cfRule type="cellIs" dxfId="13" priority="24" stopIfTrue="1" operator="equal">
      <formula>#REF!</formula>
    </cfRule>
    <cfRule type="cellIs" dxfId="12" priority="25" stopIfTrue="1" operator="equal">
      <formula>Bajo</formula>
    </cfRule>
  </conditionalFormatting>
  <conditionalFormatting sqref="S94:S98">
    <cfRule type="containsText" dxfId="11" priority="19" operator="containsText" text="Alta">
      <formula>NOT(ISERROR(SEARCH("Alta",S94)))</formula>
    </cfRule>
    <cfRule type="containsText" dxfId="10" priority="20" operator="containsText" text="Extrema">
      <formula>NOT(ISERROR(SEARCH("Extrema",S94)))</formula>
    </cfRule>
    <cfRule type="containsText" dxfId="9" priority="21" operator="containsText" text="Moderada">
      <formula>NOT(ISERROR(SEARCH("Moderada",S94)))</formula>
    </cfRule>
  </conditionalFormatting>
  <conditionalFormatting sqref="S109:S113">
    <cfRule type="containsText" dxfId="8" priority="16" operator="containsText" text="Alta">
      <formula>NOT(ISERROR(SEARCH("Alta",S109)))</formula>
    </cfRule>
    <cfRule type="containsText" dxfId="7" priority="17" operator="containsText" text="Extrema">
      <formula>NOT(ISERROR(SEARCH("Extrema",S109)))</formula>
    </cfRule>
    <cfRule type="containsText" dxfId="6" priority="18" operator="containsText" text="Moderada">
      <formula>NOT(ISERROR(SEARCH("Moderada",S109)))</formula>
    </cfRule>
  </conditionalFormatting>
  <conditionalFormatting sqref="S104:S108">
    <cfRule type="containsText" dxfId="5" priority="4" operator="containsText" text="Alta">
      <formula>NOT(ISERROR(SEARCH("Alta",S104)))</formula>
    </cfRule>
    <cfRule type="containsText" dxfId="4" priority="5" operator="containsText" text="Extrema">
      <formula>NOT(ISERROR(SEARCH("Extrema",S104)))</formula>
    </cfRule>
    <cfRule type="containsText" dxfId="3" priority="6" operator="containsText" text="Moderada">
      <formula>NOT(ISERROR(SEARCH("Moderada",S104)))</formula>
    </cfRule>
  </conditionalFormatting>
  <conditionalFormatting sqref="S114:S118">
    <cfRule type="containsText" dxfId="2" priority="1" operator="containsText" text="Alta">
      <formula>NOT(ISERROR(SEARCH("Alta",S114)))</formula>
    </cfRule>
    <cfRule type="containsText" dxfId="1" priority="2" operator="containsText" text="Extrema">
      <formula>NOT(ISERROR(SEARCH("Extrema",S114)))</formula>
    </cfRule>
    <cfRule type="containsText" dxfId="0" priority="3" operator="containsText" text="Moderada">
      <formula>NOT(ISERROR(SEARCH("Moderada",S114)))</formula>
    </cfRule>
  </conditionalFormatting>
  <dataValidations count="5">
    <dataValidation type="list" allowBlank="1" showInputMessage="1" showErrorMessage="1" sqref="T29 T9 T14 T19 T24 T139 T34 T39 T44 T49 T54 T4 T59 T64 T69 T74 T79 T84 T89 T99 T104 T109 T114 T94 T124 T129 T134 T119" xr:uid="{5259F951-E853-4506-A593-B176CBD2239A}">
      <formula1>"Aceptar,Reducir,Evitar,Compartir"</formula1>
    </dataValidation>
    <dataValidation type="list" allowBlank="1" showInputMessage="1" showErrorMessage="1" sqref="J4:J143" xr:uid="{8A0B23D1-D9D9-4B93-AF37-32F8E0B575B0}">
      <formula1>"Si,No,Borrador,En agenda del próximo Comité"</formula1>
    </dataValidation>
    <dataValidation type="list" allowBlank="1" showInputMessage="1" showErrorMessage="1" sqref="S4:S143" xr:uid="{2AEC8DF7-C565-42E0-9B23-8EBF67BC0422}">
      <formula1>"Moderada, Alta, Extrema"</formula1>
    </dataValidation>
    <dataValidation type="list" allowBlank="1" showInputMessage="1" showErrorMessage="1" sqref="Q4:Q143 O4:O109 O114:O143" xr:uid="{910E6BF2-1379-4E21-8AAE-10A59FE62BE4}">
      <formula1>"1,2,3,4,5"</formula1>
    </dataValidation>
    <dataValidation type="list" allowBlank="1" showInputMessage="1" showErrorMessage="1" sqref="R4:R143 P4:P109 P114:P143" xr:uid="{B728E8DD-3F09-4C5B-9691-B3322F2ADAC1}">
      <formula1>"3,4,5"</formula1>
    </dataValidation>
  </dataValidations>
  <pageMargins left="0.70866141732283472" right="0.70866141732283472" top="0.74803149606299213" bottom="0.74803149606299213" header="0.31496062992125984" footer="0.31496062992125984"/>
  <pageSetup paperSize="9" scale="34" fitToHeight="5" orientation="landscape" horizontalDpi="300" verticalDpi="300" r:id="rId1"/>
  <headerFooter>
    <oddHeader>&amp;L&amp;G&amp;CMapa de Riesgos Institucional 2023 V1&amp;RPágina &amp;P de &amp;N
Aprobado 30/01/2023</oddHeader>
  </headerFooter>
  <rowBreaks count="3" manualBreakCount="3">
    <brk id="33" max="25" man="1"/>
    <brk id="58" max="25" man="1"/>
    <brk id="93" max="25" man="1"/>
  </rowBreaks>
  <colBreaks count="1" manualBreakCount="1">
    <brk id="41" max="37" man="1"/>
  </colBreaks>
  <legacy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6</vt:i4>
      </vt:variant>
    </vt:vector>
  </HeadingPairs>
  <TitlesOfParts>
    <vt:vector size="10" baseType="lpstr">
      <vt:lpstr>RESUMEN INFORME</vt:lpstr>
      <vt:lpstr>Mapas de calor</vt:lpstr>
      <vt:lpstr>CUADRO DE MANDO RG</vt:lpstr>
      <vt:lpstr>CUADRO DE MANDO RC</vt:lpstr>
      <vt:lpstr>'CUADRO DE MANDO RC'!Área_de_impresión</vt:lpstr>
      <vt:lpstr>'CUADRO DE MANDO RG'!Área_de_impresión</vt:lpstr>
      <vt:lpstr>'Mapas de calor'!Área_de_impresión</vt:lpstr>
      <vt:lpstr>'RESUMEN INFORME'!Área_de_impresión</vt:lpstr>
      <vt:lpstr>'CUADRO DE MANDO RC'!Títulos_a_imprimir</vt:lpstr>
      <vt:lpstr>'CUADRO DE MANDO RG'!Títulos_a_imprimir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cp:lastPrinted>2022-10-05T17:04:32Z</cp:lastPrinted>
  <dcterms:created xsi:type="dcterms:W3CDTF">2021-04-22T11:45:22Z</dcterms:created>
  <dcterms:modified xsi:type="dcterms:W3CDTF">2023-02-10T14:41:29Z</dcterms:modified>
</cp:coreProperties>
</file>