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4"/>
  <workbookPr/>
  <mc:AlternateContent xmlns:mc="http://schemas.openxmlformats.org/markup-compatibility/2006">
    <mc:Choice Requires="x15">
      <x15ac:absPath xmlns:x15ac="http://schemas.microsoft.com/office/spreadsheetml/2010/11/ac" url="/Users/adriana/Desktop/Invías/2022/MIPG/Monitoreo/"/>
    </mc:Choice>
  </mc:AlternateContent>
  <xr:revisionPtr revIDLastSave="0" documentId="13_ncr:1_{DCD6F155-54AF-D946-A03D-41D6B32E675C}" xr6:coauthVersionLast="47" xr6:coauthVersionMax="47" xr10:uidLastSave="{00000000-0000-0000-0000-000000000000}"/>
  <bookViews>
    <workbookView xWindow="500" yWindow="500" windowWidth="28180" windowHeight="14620" activeTab="1" xr2:uid="{00000000-000D-0000-FFFF-FFFF00000000}"/>
  </bookViews>
  <sheets>
    <sheet name="Políticas Vs Dimensión" sheetId="11" state="hidden" r:id="rId1"/>
    <sheet name="MONITOREO 2 TRIM. PAA 2022" sheetId="10" r:id="rId2"/>
  </sheets>
  <externalReferences>
    <externalReference r:id="rId3"/>
  </externalReferences>
  <definedNames>
    <definedName name="_xlnm._FilterDatabase" localSheetId="1" hidden="1">'MONITOREO 2 TRIM. PAA 2022'!$A$21:$HL$26</definedName>
    <definedName name="_xlnm._FilterDatabase" localSheetId="0" hidden="1">'Políticas Vs Dimensión'!$A$2:$I$19</definedName>
    <definedName name="_xlnm.Print_Area" localSheetId="1">'MONITOREO 2 TRIM. PAA 2022'!$A$1:$J$26</definedName>
    <definedName name="PAAC">'Políticas Vs Dimensión'!$A$49:$A$54</definedName>
    <definedName name="_xlnm.Print_Titles" localSheetId="1">'MONITOREO 2 TRIM. PAA 2022'!$16:$21</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01" i="10" l="1"/>
  <c r="H202" i="10"/>
  <c r="H197" i="10"/>
  <c r="H193" i="10"/>
  <c r="H194" i="10"/>
  <c r="H191" i="10"/>
  <c r="H52" i="10"/>
  <c r="H267" i="10"/>
  <c r="H212" i="10"/>
  <c r="H171" i="10"/>
  <c r="H170" i="10"/>
  <c r="H168" i="10"/>
  <c r="H110" i="10"/>
  <c r="H65" i="10"/>
  <c r="H64" i="10"/>
  <c r="H63" i="10"/>
  <c r="H49" i="10"/>
  <c r="H101" i="10"/>
  <c r="H100" i="10"/>
  <c r="H249" i="10"/>
  <c r="H136" i="10"/>
  <c r="H99" i="10"/>
  <c r="H269" i="10"/>
  <c r="H258" i="10"/>
  <c r="H240" i="10"/>
  <c r="H138" i="10"/>
  <c r="H137" i="10"/>
  <c r="H135" i="10"/>
  <c r="H174" i="10"/>
  <c r="H172" i="10"/>
  <c r="H147" i="10"/>
  <c r="H125" i="10"/>
  <c r="H124" i="10"/>
  <c r="H123" i="10"/>
  <c r="H122" i="10"/>
  <c r="H121" i="10"/>
  <c r="H120" i="10"/>
  <c r="H126" i="10"/>
  <c r="H119" i="10"/>
  <c r="H98" i="10"/>
  <c r="H97" i="10"/>
  <c r="H96" i="10"/>
  <c r="H95" i="10"/>
  <c r="H86" i="10"/>
  <c r="H85" i="10"/>
  <c r="H84" i="10"/>
  <c r="H51" i="10"/>
  <c r="H50" i="10"/>
  <c r="H48" i="10"/>
  <c r="H47" i="10"/>
  <c r="H36" i="10"/>
  <c r="H27" i="10"/>
  <c r="H156" i="10"/>
  <c r="H158" i="10"/>
  <c r="H184" i="10"/>
  <c r="H185" i="10"/>
  <c r="H186" i="10"/>
  <c r="H187" i="10"/>
  <c r="H189" i="10"/>
  <c r="H190" i="10"/>
  <c r="H192" i="10"/>
  <c r="H195" i="10"/>
  <c r="H196" i="10"/>
  <c r="H198" i="10"/>
  <c r="H199" i="10"/>
  <c r="H200" i="10"/>
  <c r="H270" i="10"/>
  <c r="H75" i="10"/>
  <c r="H26" i="10"/>
  <c r="H25" i="10"/>
  <c r="H24" i="10"/>
  <c r="H23" i="10"/>
  <c r="H22" i="10"/>
  <c r="H38" i="10"/>
  <c r="H37" i="10"/>
  <c r="H62" i="10"/>
  <c r="H61" i="10"/>
  <c r="H222" i="10"/>
  <c r="H221" i="10"/>
  <c r="H157" i="10"/>
  <c r="H183" i="10"/>
  <c r="I39" i="11"/>
  <c r="H46" i="1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<sst xmlns="http://schemas.openxmlformats.org/spreadsheetml/2006/main" count="863" uniqueCount="413">
  <si>
    <t>CÓDIGO</t>
  </si>
  <si>
    <t>VERSIÓN</t>
  </si>
  <si>
    <t>NOMBRE DEL PLAN:</t>
  </si>
  <si>
    <t>PLAN DE ACCIÓN ANUAL</t>
  </si>
  <si>
    <t xml:space="preserve">DESCRIPCIÓN </t>
  </si>
  <si>
    <t>RESPONSABLE:</t>
  </si>
  <si>
    <t>VIGENCIA:</t>
  </si>
  <si>
    <t>RESPONSABLES</t>
  </si>
  <si>
    <t>OBSERVACIONES</t>
  </si>
  <si>
    <t>INSTITUTO NACIONAL DE VIAS</t>
  </si>
  <si>
    <t>POLÍTICA</t>
  </si>
  <si>
    <t>PROCESO</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</si>
  <si>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</si>
  <si>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</si>
  <si>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</si>
  <si>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</si>
  <si>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</si>
  <si>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</si>
  <si>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</si>
  <si>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</si>
  <si>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</si>
  <si>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</si>
  <si>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</si>
  <si>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</si>
  <si>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</si>
  <si>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</si>
  <si>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</si>
  <si>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</si>
  <si>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</si>
  <si>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</si>
  <si>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PLANEACION INSTITUCIONAL Y GESTION PRESUPUESTAL</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</si>
  <si>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</si>
  <si>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</si>
  <si>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</si>
  <si>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</si>
  <si>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</si>
  <si>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</si>
  <si>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</si>
  <si>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</si>
  <si>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</si>
  <si>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</si>
  <si>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</si>
  <si>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</si>
  <si>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</si>
  <si>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</si>
  <si>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</si>
  <si>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</si>
  <si>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</si>
  <si>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</si>
  <si>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</si>
  <si>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</si>
  <si>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</si>
  <si>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</si>
  <si>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</si>
  <si>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</si>
  <si>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</si>
  <si>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DEL RIESGO EN LA INFRAESTRUCTURA DE TRANSPORTE ACARGO DEL INVIAS</t>
  </si>
  <si>
    <t>GESTIÓN SOCIAL, AMBIENTAL Y PREDIAL EN PROYECTOS DE INFRAESTRUCTURA DE TRANSPORTE A CARGO DEL INVIAS</t>
  </si>
  <si>
    <t xml:space="preserve">kilómetros de red vial secundaria con pavimento nuevo </t>
  </si>
  <si>
    <t>Kilómetros de red vial secundaria rehabilitados</t>
  </si>
  <si>
    <t>Pasos a nivel de infraestructura férrea operados, mantenidos y señalizados</t>
  </si>
  <si>
    <t>Puentes en la red vial primaria construidos *(incluye viaductos)</t>
  </si>
  <si>
    <t>Sitios críticos en la red vial nacional primaria atendidos</t>
  </si>
  <si>
    <t>Efectuar seguimiento a los Programas sociales de los proyectos</t>
  </si>
  <si>
    <t>Seguimiento al componente social de los Planes de manejo y PAGAS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</si>
  <si>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</si>
  <si>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</si>
  <si>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</si>
  <si>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</si>
  <si>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</si>
  <si>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</si>
  <si>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Subdirección Financiera</t>
  </si>
  <si>
    <t>Oficina de Control Interno</t>
  </si>
  <si>
    <t>ACCIÓN</t>
  </si>
  <si>
    <t>Todas las Dependencias</t>
  </si>
  <si>
    <t>Cumplir eficientemente las actividades administrativas a cargo de las dependencias, establecidos en los Planes Operativos.</t>
  </si>
  <si>
    <t>ESTRATEGÍA TRANSVERSAL :</t>
  </si>
  <si>
    <t>6) Iniciativas adicionales</t>
  </si>
  <si>
    <t xml:space="preserve"> 1) Gestión del Riesgo de Corrupción - MAPA DE RIESGOS DE CORRUPCIÓN</t>
  </si>
  <si>
    <t>2) Racionalización de Trámites.</t>
  </si>
  <si>
    <t>3)   Rendición de Cuentas</t>
  </si>
  <si>
    <t>4) Mecanismos para mejorar la Atención al Ciudadano</t>
  </si>
  <si>
    <t>5) Mecanismos para la Transparencia y Acceso a la Información</t>
  </si>
  <si>
    <t>Todas las dependencias</t>
  </si>
  <si>
    <t>Buen Gobierno</t>
  </si>
  <si>
    <t>Crecimiento Verde</t>
  </si>
  <si>
    <t>Competitividad Estratégica e Infraestructura</t>
  </si>
  <si>
    <t>ESTRATEGÍA TRANSVERSAL</t>
  </si>
  <si>
    <t xml:space="preserve">ESTRATEGÍA TRANSVERSAL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</si>
  <si>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</si>
  <si>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Atender oportunamente las peticiones, quejas, reclamos y denuncias (PQRD) de acuerdo a ley y demás disposiciones vigentes</t>
  </si>
  <si>
    <t>PQRD atendidas oportunamente de acuerdo a ley y demás disposiciones vigentes</t>
  </si>
  <si>
    <t>Atender emergencias que se presenten en la red vial nacional primaria.</t>
  </si>
  <si>
    <t xml:space="preserve">Emergencias en la red vial nacional primaria atendidas </t>
  </si>
  <si>
    <t>DIRECTOR GENERAL</t>
  </si>
  <si>
    <t>Recursos de funcionamiento comprometidos</t>
  </si>
  <si>
    <t xml:space="preserve">Recursos de funcionamiento obligados </t>
  </si>
  <si>
    <t>DIMENSIÓN No. 1:</t>
  </si>
  <si>
    <t>DIMENSIÓN No. 2:</t>
  </si>
  <si>
    <t>DIMENSIÓN No. 3:</t>
  </si>
  <si>
    <t>DIMENSIÓN No. 3 :</t>
  </si>
  <si>
    <t>DIMENSIÓN No. 4:</t>
  </si>
  <si>
    <t>PROGRAMADO</t>
  </si>
  <si>
    <t>EJECUTADO</t>
  </si>
  <si>
    <t>PROCENTAJE DE AVANCE</t>
  </si>
  <si>
    <t>PÁGINA</t>
  </si>
  <si>
    <t>de</t>
  </si>
  <si>
    <t>DIMENSIÓN 4:</t>
  </si>
  <si>
    <t>DIMENSIÓN No. 7:</t>
  </si>
  <si>
    <t>META</t>
  </si>
  <si>
    <t>PERÍODO A EVALUAR</t>
  </si>
  <si>
    <t xml:space="preserve">Actividades administrativas con cumplimiento oportuno </t>
  </si>
  <si>
    <t>EDEPI-FR-2</t>
  </si>
  <si>
    <t>DIRECCIONAMIENTO ESTRATEGICO Y PLANEACIÓN INSTITUCIONAL</t>
  </si>
  <si>
    <t>Mantener, mejorar y evaluar el Sistema de Seguridad y Salud en el Trabajo con énfasis en inspección vigilancia y control</t>
  </si>
  <si>
    <t xml:space="preserve">Gobierno Digital </t>
  </si>
  <si>
    <t>Seguimiento realizados y proyectos de actas de liquidación revisadas</t>
  </si>
  <si>
    <t>DIRECCIONAMIENTO ESTRATEGICO Y PLANEACION INSTITUCIONAL</t>
  </si>
  <si>
    <t>Kilómetros de vías terciarías mejorados</t>
  </si>
  <si>
    <t>PROGRAMA DE SEGURIDAD EN CARRETERAS NACIONALES</t>
  </si>
  <si>
    <t>Muelles Fluviales construidos, mejorados y/o mantenidos</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</si>
  <si>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</si>
  <si>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</si>
  <si>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</si>
  <si>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Formular y actualizar el Plan Anual de Adquisiciones -PAA-</t>
  </si>
  <si>
    <t>Plan Anual de Adquisiciones formulado y actualizado</t>
  </si>
  <si>
    <t>Secretaría General</t>
  </si>
  <si>
    <t>Programa de Seguridad en Carreteras Nacionales fortalecido</t>
  </si>
  <si>
    <t>Revisar los proyectos de Actas de Liquidación elaboradas por cada una de las dependencias y hacer seguimiento a los contratos liquidados y pendientes por liquidar en los términos de ley.</t>
  </si>
  <si>
    <t>Adelantar los procesos de selección de los bienes, servicios y obras solicitados por las unidades ejecutoras a través de la plataforma SECOP II</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</si>
  <si>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</si>
  <si>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</si>
  <si>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Emitir conceptos jurídicos dentro del marco de sus funciones y dentro de los plazos legales.</t>
  </si>
  <si>
    <t>Conceptos jurídicos emitidos dentro de los plazos legales</t>
  </si>
  <si>
    <t>Verificar expedientes físicos vs expedientes virtuales. Validando las piezas procesales de cada uno.</t>
  </si>
  <si>
    <t>Ejercer la defensa Judicial de la Entidad</t>
  </si>
  <si>
    <t>Defensa Juridica</t>
  </si>
  <si>
    <t>Implementar el Plan de Gestión del riesgo de Desastre</t>
  </si>
  <si>
    <t>Plan de Gestión del Riesgo de Desastres implementado</t>
  </si>
  <si>
    <t>Kilómetros de vías terciarías mantenidos</t>
  </si>
  <si>
    <t>Contratar 30 juntas de acción comunal en vías terciarias</t>
  </si>
  <si>
    <t>Número de Juntas de acción comunal en vías terciarias contratadas</t>
  </si>
  <si>
    <t>Realizar mejoramiento, construcción y/o profundización a 1 acceso marítimo</t>
  </si>
  <si>
    <t>Número de municipios priorizados con vías fluviales intervenidas</t>
  </si>
  <si>
    <t>Túneles en operación</t>
  </si>
  <si>
    <t>Operar, mantener y señalizar en 7 pasos a nivel para el paso de vehículos ferroviarios</t>
  </si>
  <si>
    <t>Efectuar Seguimiento a las acciones en los proyectos ambientales en cumplimiento de las medidas de mitigación, conservación, prevención y restauración establecidas dentro de los proyectos</t>
  </si>
  <si>
    <t>Seguimiento a las Acciones</t>
  </si>
  <si>
    <t>Reporte mensual de Unidades Ejecutoras</t>
  </si>
  <si>
    <t>Revisar y ajustar anualmente los pliegos tipo elaborados por la entidad distintos de los reglados por el Gobierno Nacional.</t>
  </si>
  <si>
    <t>Memorando Circular que socializa las plantillas revisadas y ajustadas.</t>
  </si>
  <si>
    <t xml:space="preserve">Fortalecer el diseño y la implementación de las actividades de control en los procedimientos </t>
  </si>
  <si>
    <t>Gestión Presupuestal y eficiencia del Gasto Público</t>
  </si>
  <si>
    <t>Sistema de Seguridad y Salud en el Trabajo mantenido, mejorado y evaluado.</t>
  </si>
  <si>
    <t>Actualizar e implementar la estrategia de participación ciudadana</t>
  </si>
  <si>
    <t>Estrategia de participación ciudadana actualizada e implementada</t>
  </si>
  <si>
    <t>PRODUCTO</t>
  </si>
  <si>
    <t>DIRECCIONAMIENTO ESTRATEGICO Y PLANEACION</t>
  </si>
  <si>
    <t xml:space="preserve"> Planes estratégico de talento humano, anual de vacantes, de previsión de recursos humano, el institucional de capacitación y el de bienestar e incentivos institucionales formulado y publicado</t>
  </si>
  <si>
    <t>Implementar los planes: estratégico de talento humano, anual de vacantes, de previsión de recursos humano, el institucional de capacitación y el de bienestar e incentivos institucionales</t>
  </si>
  <si>
    <t>Planes estratégico de talento humano, anual de vacantes, de previsión de recursos humano, el institucional de capacitación y el de bienestar e incentivos institucionales implementados</t>
  </si>
  <si>
    <t>GESTION CON VALORES PARA RESULTADOS</t>
  </si>
  <si>
    <t>Gestión, modernización y regulación normativa de la infraestructura de transporte</t>
  </si>
  <si>
    <t xml:space="preserve">Gestionar los bienes inmuebles fiscales </t>
  </si>
  <si>
    <t>Bienes inmuebles fiscales gestionados</t>
  </si>
  <si>
    <t>Memorandos Circulares con directrices impartidas</t>
  </si>
  <si>
    <t>Realizar dentro de los términos de ley y los procedimientos la gestión de cobro coactivo.</t>
  </si>
  <si>
    <t>Cobros persuasivos y procesos coactivos adelantados dentro los términos de ley y los procedimientos vigentes</t>
  </si>
  <si>
    <t>Expedientes físicos y Expedientes virtuales verificados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</si>
  <si>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</si>
  <si>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</si>
  <si>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Procesos judiciales adelantados en términos y competencia.</t>
  </si>
  <si>
    <t xml:space="preserve">Aprobar, implementar y hacer seguimiento a la PPDA en el Comité de Conciliación </t>
  </si>
  <si>
    <t>PPDA aprobada, implementada y con seguimiento</t>
  </si>
  <si>
    <t>Kilómetros de red vial primaria rehabilitados y/o mantenidos</t>
  </si>
  <si>
    <t>Kilómetros de red vial primaria mejorada</t>
  </si>
  <si>
    <t>kilometros de red terciaria inventariados en municipios PDET elaborado</t>
  </si>
  <si>
    <t>Construir, mejorar y/o mantener 15 muelles fluviales</t>
  </si>
  <si>
    <t>Intervenir 9 municipios priorizados con vías fluviales</t>
  </si>
  <si>
    <t>Rehabilitar 1 puentes de la red vial nacional primaria</t>
  </si>
  <si>
    <t>CONTROL INTERNO</t>
  </si>
  <si>
    <t>Implementar las acciones a cargo en el Plan Anticorrupción y de Atención al ciudadano</t>
  </si>
  <si>
    <t>Acciones del Plan Anticorrupción y de Atención al Ciudadano implementadas</t>
  </si>
  <si>
    <t>100% de cumplimiento del plan</t>
  </si>
  <si>
    <t>EVALUACION DE RESULTADOS</t>
  </si>
  <si>
    <t>Estudios y/o diseños de la red vial actualizados</t>
  </si>
  <si>
    <t>Gestionar predios y mejoras requeridas para el desarrollo de proyectos INVÍAS</t>
  </si>
  <si>
    <t>Formular y publicar los planes de: estratégico de talento humano, anual de vacantes, de previsión de recursos humano, el institucional de capacitación y el de bienestar e incentivos institucionales</t>
  </si>
  <si>
    <t>Seguimiento y evaluación del desempeño Instituciona</t>
  </si>
  <si>
    <t>Realizar actividades de prevención y conocimiento de la falta disciplinaria, para los servidores públicos del Invias</t>
  </si>
  <si>
    <t>Actividades de prevención de la falta disciplinaria realizadas</t>
  </si>
  <si>
    <t xml:space="preserve">Implementar el código de buen gobierno </t>
  </si>
  <si>
    <t>Código de buen gobierno implementado</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</si>
  <si>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</si>
  <si>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</si>
  <si>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TALENTO HUMANO</t>
  </si>
  <si>
    <t>Formular oportunamente los planes (táctico y operativo 2022) de la Dependencia.</t>
  </si>
  <si>
    <t>planes (táctico y operativo 2022) formulado</t>
  </si>
  <si>
    <t>Implementar las acciones para mejorar el indice de Desempeño Institucional</t>
  </si>
  <si>
    <t>Acciones para mejorar el indice de Desempeño Institucional implementadas</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</si>
  <si>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Tecnologias de la Información y Comunicaciones
Oficina Asesora de Planeación</t>
  </si>
  <si>
    <t>Dirección Jurídica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
Dirección de Contratación
Subdirección Administrativa
Oficina de Tecnologías de la Información y las Comunicaciones -OTIC-</t>
  </si>
  <si>
    <t>Compras y contratación pública</t>
  </si>
  <si>
    <t>DIRECCIONAMIENTO ESTRATEGICO Y PLANEACIÓN</t>
  </si>
  <si>
    <t>Procedimientos de control fortalecidos e implementados</t>
  </si>
  <si>
    <t xml:space="preserve">
Subdirección de Gestión Contractual y Procesos Administrativos</t>
  </si>
  <si>
    <t>Subdirección de Procesos de Selección Contractuales</t>
  </si>
  <si>
    <t>Subdirección de Gestón Contractual y Procesos Administrativos</t>
  </si>
  <si>
    <t>Definir, implementar, ejecutar y hacer seguimiento al Plan Estratégico de Tecnologías de Información - PETI - del INVIAS para la vigencia 2022.</t>
  </si>
  <si>
    <t>PETI para la vigencia 2022 definido y aprobado.  Acciones para la vigencia 2022 ejecutadas.</t>
  </si>
  <si>
    <t>Definir, implementar y hacer seguimiento a la ejecución del Plan de Transformación Digital del INVIAS Versión 1.0.</t>
  </si>
  <si>
    <t>Plan  de Transformación Digital del INVIAS versión 1.0  definido y aprobado. Acciones definidas en el plan para la vigencia 2022 ejecutadas.</t>
  </si>
  <si>
    <t>Definir y aprobar el Plan de Arquitectura de Tecnología de Información, para ser ejecutado por fases e iniciar su implementación.</t>
  </si>
  <si>
    <t>Plan de Arquitectura de Tecnología de Información definido y aprobado. Acciones definidas en el plan para la vigencia 2022 ejecutadas.</t>
  </si>
  <si>
    <t>Formular y aprobar el Plan de implementación del Modelo de Seguridad y Privacidad de la Información MSPI de INVIAS, para ser ejecutado por fases e iniciar su implementación.</t>
  </si>
  <si>
    <t>Plan de Implementación Modelo de Seguridad y Privacidad de la Información MSPI de INVIAS, para ser ejecutado por fases, formulado y aprobado.  Acciones para la vigencia 2022 ejecutadas.</t>
  </si>
  <si>
    <t>OTIC</t>
  </si>
  <si>
    <t>OTIC
Dirección Técnica y de estructuración</t>
  </si>
  <si>
    <t>SERVICIO AL CIUDADANO</t>
  </si>
  <si>
    <t>Estudiar y evaluar los informes, quejas, denuncias y traslados de la PGN y enters de control, por hechos de relevancia disciplinaria</t>
  </si>
  <si>
    <t xml:space="preserve">Informes, quejas, denuncas y traslados de la PGN estudiados y evaluados </t>
  </si>
  <si>
    <t>Secretaría General 
Subdirección Administrativa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t>
  </si>
  <si>
    <t>Oficina de Control Disciplinario</t>
  </si>
  <si>
    <t>Comprometer del 99,62% de los recursos de inversión asignados a la vigencia $ 5.264.675
*valores en millones de pesos</t>
  </si>
  <si>
    <t>Obligar 76,97% de los recursos de inversión asignados en la vigencia $4067975
*valores en millones de pesos</t>
  </si>
  <si>
    <t>Comprometer del 99,5% de los recursos de funcionamiento asignados a la vigencia $202.056
*valores en millones de pesos</t>
  </si>
  <si>
    <t>Obligar 90.05% de los recursos de funcionamiento asignados en la vigencia $182.866
*valores en millones de pesos</t>
  </si>
  <si>
    <t>Obligar 99,2% de los recursos de la reserva presupuestal 2021 
*valores en millones de pesos</t>
  </si>
  <si>
    <t>Recursos obligados de la reserva presupuestal 2021</t>
  </si>
  <si>
    <t>Efectuar acciones necesarias para desincorporar y registrar la informacion de los Bienes de Uso público del Instituto, entregados en concesión al 31 de diciembre de 2024, según norma expedida por la CGN.</t>
  </si>
  <si>
    <t>Informe de desincorporación y registro de Bienes de Uso Público en concesión.</t>
  </si>
  <si>
    <t>Mejorar flujos de informacion con las áreas origen, efectuando seguimiento trimestral.</t>
  </si>
  <si>
    <t>Informe de seguimiento por áreas origenes de informacion, sobre el cumplimiento de los acuerdos de niveles de servicio.</t>
  </si>
  <si>
    <t>Subdirección Administrativa
Dirección Jurídica</t>
  </si>
  <si>
    <t>Secretaria general</t>
  </si>
  <si>
    <t xml:space="preserve">Presentar ante la Agencia Nacional de Defensa Judicial la PPDA conforme a las directrices impartidas para la aprobación metodológica.  </t>
  </si>
  <si>
    <t>PPDA presentada ante la  Agencia Nacional de Defensa Judicial</t>
  </si>
  <si>
    <t>Realizar un plan de descongestión de procesos disciplinarios, para la entrada en vigencia de la Ley 1952 de 2019</t>
  </si>
  <si>
    <t>Procesos descongestionados con decisión de fondo</t>
  </si>
  <si>
    <t>Subdirección de Defensa Jurídica</t>
  </si>
  <si>
    <t>Dirección Jurídica</t>
  </si>
  <si>
    <t>Subdirección de Gestión Contractual y Procesos Administrativos</t>
  </si>
  <si>
    <t>GESTION AMBIENTAL, SOCIAL, PREDIAL Y DE SOSTENIBILIDAD</t>
  </si>
  <si>
    <t>Avanzar en las acciones correspondientes al  Plan de Acción de Implementación de los ejes de la política de Sostenibilidad</t>
  </si>
  <si>
    <t>Acciones del Plan de Acción de los ejes de la política de Sostenibilidad con avance</t>
  </si>
  <si>
    <t>PROGRAMA DE CARRETERAS NACIONALES</t>
  </si>
  <si>
    <t xml:space="preserve">Fortalecer el Programa de Seguridad en Carreteras Nacionales </t>
  </si>
  <si>
    <t>Subdirección de Sostenibilidad
Subdirección de Planificación de la infraestructura
OTIC</t>
  </si>
  <si>
    <t>Atender 25 sitios críticos en la red vial nacional primaria.</t>
  </si>
  <si>
    <t>Atender 3 sitios críticos en la red vial secundaria.</t>
  </si>
  <si>
    <t>Sitios críticos en la red vial secundaria atendidos</t>
  </si>
  <si>
    <t>Subdirección de Gestión del Riesgo</t>
  </si>
  <si>
    <t>Subdirección de Modernización de Carreteras Nacionales</t>
  </si>
  <si>
    <t>Subdirección de Vías Regionales</t>
  </si>
  <si>
    <t>Estructurar técnicamente los proyectos para la contratación de obras de infraestructura de transporte e interventoría y demás proyectos misionales del INVIAS</t>
  </si>
  <si>
    <t>Proyectos para la contratación de obras de infraestructura de transporte e interventoría y demás proyectos misionales del INVIAS estructurdos técnicamente</t>
  </si>
  <si>
    <t>Desarrollar  la guia metodologíca para el análisis y estructuración técnica de proyectos de infraestructura de transporte de competencia del INIVIAS.</t>
  </si>
  <si>
    <t>Guia metodologica para el análisis y estructuración técnica de proyectos de infraestructura de transporte de competencia del INIVIAS.</t>
  </si>
  <si>
    <t>Ejecutar el proceso de Administración, consolidación y verificación de la información generada en los procesos de estructuración técnica de proyectos e informar a las demás dependencias que requieran dicha información.</t>
  </si>
  <si>
    <t xml:space="preserve">Sistema informatico para administrar,consolidar y verificar la información generada en los procesos de estructuración técnica de proyectos e informar a las demás dependencias que requieran dicha información. </t>
  </si>
  <si>
    <t>Publicar 14 regulaciones de nuevas tecnologías propuestas en el modo de transporte carretero</t>
  </si>
  <si>
    <t>14 regulaciones propuestas para ser desarrolladas en el modo de transporte carretero</t>
  </si>
  <si>
    <t xml:space="preserve">Implementar Fuentes adicionales de ingresos </t>
  </si>
  <si>
    <t xml:space="preserve">Titularización  y  financiación de infraestructura regional </t>
  </si>
  <si>
    <t xml:space="preserve">Adelantar la gerencia integral para el  recaudo de la tasa de peaje </t>
  </si>
  <si>
    <t>Peajes con servicio de administración y con teconoligia ip-rev</t>
  </si>
  <si>
    <t xml:space="preserve"> Poner en operación  y ampliación de cobertura del proyecto de sistemas de transporte inteligente  VITTS a cargo del Invias</t>
  </si>
  <si>
    <t>200 Puntos de monitoreo del proyecto de sistemas de transporte inteligente  VITTS a cargo del Invias</t>
  </si>
  <si>
    <t>Subdirección de Estructuración de Proyectos</t>
  </si>
  <si>
    <t>Subdirección de Reglamentación Técnica e Innovación</t>
  </si>
  <si>
    <t>Dirección Técnica y de Estructuración</t>
  </si>
  <si>
    <t>Predios y mejoras gestionadas (fichas, estudios de titulos y avaluos)</t>
  </si>
  <si>
    <t>Subdirección de Sostenibilidad</t>
  </si>
  <si>
    <t xml:space="preserve"> Integrar sistemas de información a través de la plataforma de gestión de procesos de negocio - BPM -.</t>
  </si>
  <si>
    <t>Sistema de Gestión de Documento Electrónico y de Archivo SGDEA, Ventanilla única, Flujo de Contratación y digitalización de 6 trámites: permisos ordinarios, permisos especiales, concepto técnico para ubicación de EDS, permiso de cierre de vías, permiso uso de zona de vía y TIES implementados e integrados a través de plataforma de gestión de procesos de negocio - BPM-.</t>
  </si>
  <si>
    <t xml:space="preserve">Realizar rehabilitación y/o mantenimiento de 1136 km </t>
  </si>
  <si>
    <t>Realizar mejoramiento de 269 km de red vial primaria</t>
  </si>
  <si>
    <t>Realizar mejoramiento de 1538 Km de vías terciarías</t>
  </si>
  <si>
    <t>Realizar mantenimiento de 9145 en vías terciarias</t>
  </si>
  <si>
    <t>Inventariar 16.666 km de la red terciaria en municipios PDET.</t>
  </si>
  <si>
    <t>Canal de acceso al puerto de Tumaco profundizado</t>
  </si>
  <si>
    <t xml:space="preserve">Construir otras Otras Obras Fluviales				</t>
  </si>
  <si>
    <t xml:space="preserve">Otras Obras Fluviales construidas				</t>
  </si>
  <si>
    <t>Pavimentar 36 km en red secundaria</t>
  </si>
  <si>
    <t>Adelantar la rehabilitación de 15 km de la red vial secundaria</t>
  </si>
  <si>
    <t xml:space="preserve">Poner 32 túneles en operación </t>
  </si>
  <si>
    <t>Construir 39 puentes de la red vial nacional primaria</t>
  </si>
  <si>
    <t xml:space="preserve">Puentes en la red vial primaria rehabilitado </t>
  </si>
  <si>
    <t>Construir 2 puentes de la red vial secundaria</t>
  </si>
  <si>
    <t>Puentes en la red secundaria construido</t>
  </si>
  <si>
    <t>Realizar el mantenimiento rutinario</t>
  </si>
  <si>
    <t>kilómetros de la red vial primaria con mantenimiento rutinario</t>
  </si>
  <si>
    <t>Realizar kilometros de red vial primaria con prestación de servicios al usuario</t>
  </si>
  <si>
    <t>kilómetros de la red vial primaria con prestación de  servicios al usuario</t>
  </si>
  <si>
    <t xml:space="preserve">Intervenir 4 sedes y estaciones férreas </t>
  </si>
  <si>
    <t>4 Sedes y estaciones férreas intervenidas</t>
  </si>
  <si>
    <t>Subdirección Gestión Vial Integral
Subdirección de Modernización de Carreteras Nacionales</t>
  </si>
  <si>
    <t>Subdirección Marítima, Fluvial y Férrea</t>
  </si>
  <si>
    <t>Subdirección  de Modernización de Carreteras Nacionales</t>
  </si>
  <si>
    <t>Subdirección Gestión Vial Integral</t>
  </si>
  <si>
    <t>Adelantar los estudios técnicos y diseños para la ejecución de obras de infraestructura de los modos de transporte</t>
  </si>
  <si>
    <t>Estudios y/o diseños de la red vial ejecutados</t>
  </si>
  <si>
    <t>Actualizar 2 estudios y diseños para la construcción y mejoramiento de la infraestructura vial</t>
  </si>
  <si>
    <t xml:space="preserve">Subdirección de Planificación de la Infraestructura </t>
  </si>
  <si>
    <t>Generar  reportes de ejecución presupuestal para seguimiento oportuno y toma de decisiones</t>
  </si>
  <si>
    <t>GESTION DEL CONOCIMIENTO Y LA INNOVACION</t>
  </si>
  <si>
    <t>Realizar ruedas de innovación</t>
  </si>
  <si>
    <t>Ruedas de innovación</t>
  </si>
  <si>
    <t>Dirección Técnica y de Estructuración
Subdirección de Reglamentación Técnica e Innovación</t>
  </si>
  <si>
    <t>INFORMACION Y COMUNICACIONES</t>
  </si>
  <si>
    <t>Gestión de la información estadística</t>
  </si>
  <si>
    <t>Administrar el sistema de estadísticas y mantener un inventario actualizado</t>
  </si>
  <si>
    <t>Sistema de estadistica administrado  e inventario con seguimeinto  y control</t>
  </si>
  <si>
    <t>ADMINISTRACION DE BIENES Y SERVICIOS</t>
  </si>
  <si>
    <t>Fortalecer la política de Gestión Documental</t>
  </si>
  <si>
    <t>Política de Gestión Documental fortalecida</t>
  </si>
  <si>
    <t>Aprobar el plan anual de auditoria para fortalecer el SCI- Sistema de Control Interno del Invías</t>
  </si>
  <si>
    <t>Plan Anual de Auditoría  aprobado en el Comité de Control interno</t>
  </si>
  <si>
    <t>Implementar el Plan Anual de Auditoría para fortalecer el SCI- Sistema de Control Interno del Invías</t>
  </si>
  <si>
    <t>Implementar el esquema de líneas de defensa</t>
  </si>
  <si>
    <t>Esquema de líneas de defensa implementado</t>
  </si>
  <si>
    <t xml:space="preserve">Formular Plan Anual de auditoria </t>
  </si>
  <si>
    <t>Plan Anual de Auditoria formulado</t>
  </si>
  <si>
    <t>Comité de Control Interno
Oficina de Control interno</t>
  </si>
  <si>
    <t>Subdirección Gestión Humana</t>
  </si>
  <si>
    <t>Meta con  avance programado  a partir del tercer trimestre.</t>
  </si>
  <si>
    <t>Meta con cumplimiento programado para  el cuarto trimestre</t>
  </si>
  <si>
    <t>Meta con cumplimiento programado para el cuarto trimestre</t>
  </si>
  <si>
    <t>Subdirección de Planificación de InfraEstructura</t>
  </si>
  <si>
    <t>Meta con cumplimiento programado para el cuarto  trimestre 2022</t>
  </si>
  <si>
    <t>Corresponde a las actuaciones surtidas durante el trimestre al interior del Grupo frente a los cobros persuasivos y coactivos</t>
  </si>
  <si>
    <t xml:space="preserve"> SEGUNDO  TRIMESTRE  2022</t>
  </si>
  <si>
    <t xml:space="preserve"> SEGUNDO TRIMESTRE   2022</t>
  </si>
  <si>
    <t xml:space="preserve"> SEGUNDO TRIMESTRE  2022</t>
  </si>
  <si>
    <t>SEGUNDO  TRIMESTRE  2022</t>
  </si>
  <si>
    <t>SEGUNDOR  TRIMESTRE  2022</t>
  </si>
  <si>
    <t xml:space="preserve">Digitalizar los trámites: TIES y permisos ordinarios. </t>
  </si>
  <si>
    <t>Trámites: TIES y permisos de carga ordinarios digitalizados.</t>
  </si>
  <si>
    <t>169 Proyectos de Actas de Liquidación revisados en el segundo trimestre 2022, 380 contratos revisados en el aplicativo SICO en atención al seguimiento a liquidaciones en el Segundo trimestre y 794 cambios de estado realizados en el aplicativo SICO en el Segundo trimestre 2022</t>
  </si>
  <si>
    <t>Se lleva a cabo el seguimiento del plan de transformación digital de manera paralela al PETI.</t>
  </si>
  <si>
    <t>Se continúo con el plan de descogestión (60 archivos y 1 fallo sancionatorio)</t>
  </si>
  <si>
    <t>Se reportan (257) las actividades programadas y atendidas por los apoderados de planta central</t>
  </si>
  <si>
    <t>Se concretó  y aprobó el documento de actualización del Plan de Gestión del Riesgo de Desastres  por el Comité de Gestión del Riesgo y se remitió a la Dirección General, para su adopción.</t>
  </si>
  <si>
    <t>Se atendieron emergencias viales en Antioquia,Boyacá, Caldas, Caquetá, Casanare, Cauca, Cesar, Chocó, Córdoba, Huila, Mlena, Meta, Nariño, Ocaña, Putumayo, Risaralda, Santanderes, Sucre, Tolima y Valle;  Se proyectó el documento del Plan de Emergencias y Contingencias (PEC) en coordinación con todas la áreas de la Subdirección y se socializaron los ajustes realizados con base en sugerencias y recomendaciones recibidas.</t>
  </si>
  <si>
    <t>Creación de un DataRoom para alojar los documentos de proyectos y procesos de la Subdirección</t>
  </si>
  <si>
    <t>Se publicaron 16 especificaciones generales de construcción y 3 normas de ensayo</t>
  </si>
  <si>
    <t>Se realizan las actividades tendientes al mejoramento de los inidicadores de la política de Gestión documental del FURAG</t>
  </si>
  <si>
    <t>El Plan Anual de Auditoría de la OCI fue aprobado por los miembros del Comité Institucional de Coordinación de Control Interno en sesion del 23/03/2022 Acta 01.</t>
  </si>
  <si>
    <t>Se adelantaron 44 procesos en las diferentes modalidades de selección 13 en pliegos de finitivos y 7 en prepliegos en el trimestre.</t>
  </si>
  <si>
    <t>Se estan trabajando en la distribución de la revisión de plantillas.</t>
  </si>
  <si>
    <r>
      <rPr>
        <b/>
        <sz val="11"/>
        <color theme="3"/>
        <rFont val="Segoe UI Historic"/>
        <family val="2"/>
      </rPr>
      <t>Se rehabilitarón y mantuvieron 1447,46 km en vías primarias, a continuación se relaciona el detalle por cada una de las actividades.</t>
    </r>
    <r>
      <rPr>
        <sz val="11"/>
        <color theme="3"/>
        <rFont val="Segoe UI Historic"/>
        <family val="2"/>
      </rPr>
      <t xml:space="preserve">
</t>
    </r>
    <r>
      <rPr>
        <b/>
        <sz val="11"/>
        <color theme="3"/>
        <rFont val="Segoe UI Historic"/>
        <family val="2"/>
      </rPr>
      <t>Rehabilitación: 56.89 km</t>
    </r>
    <r>
      <rPr>
        <sz val="11"/>
        <color theme="3"/>
        <rFont val="Segoe UI Historic"/>
        <family val="2"/>
      </rPr>
      <t xml:space="preserve">
Cto 1447/2021(0,15km); Cto 1602/2020(1km); Cto 1815-2020 (4,53km); Cto 1631/2020(11,3km); Cto 1723/2020(4,5km); Cto 1410/2020(0,7km); Cto 1591/2020(0,3km); Cto 1591/2020(2,1km); Cto 1617-2020 (6,42km);  Cto 1724/2020(4,2km); Cto 1431/2021(4,81km); Cto 2145/2021(0,7km); Cto 1684/2020(6,63km); Cto 1383/2021(0,12km); Cto 1628/2020(8,03km); Cto 1575/2021(0,6km); Cto 1528/2021(0,8km); 
</t>
    </r>
    <r>
      <rPr>
        <b/>
        <sz val="11"/>
        <color theme="3"/>
        <rFont val="Segoe UI Historic"/>
        <family val="2"/>
      </rPr>
      <t xml:space="preserve">
Mantenimiento: 1390,57 km
</t>
    </r>
    <r>
      <rPr>
        <sz val="11"/>
        <color theme="3"/>
        <rFont val="Segoe UI Historic"/>
        <family val="2"/>
      </rPr>
      <t xml:space="preserve">Cto 1447/2021(0,15km);  Cto 1602/2020(2,25km); Cto 1475/2021(2,71km); Cto 581/2021(13km); Cto 1858/2020(118km); Cto 973/2021(61km); Cto 78/2021(21,68km); Cto 1500/2021(0,45km); Cto 991/2021(26km); Cto 978/2021(10km); Cto 537/2021(6,8km); Cto 1556/2021(1km); Cto 1556/2021(2,1km); Cto 1556/2021(0,2km); Cto 1561/2021(37,36km); Cto 1758/2020(1,16km); Cto 2124/2021(0,15km); Cto 423/2021(8,9km); Cto 1566-2021(1,7km); Cto 1617/2020(62,5km); Cto 631/2020(1,8km); Cto 1410/2020(0,1km); Cto 0923-2021 (9,85km); Cto 591/2020(0,1km); Cto 1591/2020(3,94km); Cto 0989-2021 (87km); Cto 658/2021(0,5km); Cto 0991-2021 (7km); Cto 1531/2020(2,6km); Cto 1724/2020(9,8km); Cto 1431/2021(0,55km); Cto 1467/2021(1,17km); Cto 1545/2021(0,55km); Cto 74/2021(28,1km); Cto 2145/2021(3km); Cto 2145/2021(0,3km); Cto 2145/2021(0,15km); Cto 2768/2019(5km); Cto 0988-2021 (5,85km); Cto 1684-2020 (656,24km); Cto 532/2021(1km); Cto 2125/2021(25,3km); Cto 2125/2021(1km); Cto 1968/2020(23,5km); Cto 1060/2020(0,11km); Cto 1383/2021(0,7km); Cto 1594/2021(1,4km); Cto 594/2021(1km); Cto 1594/2021(1,45km); Cto 0987-2021 (26km); Cto 1042-2021 59,2km); Cto 1628-2020 (22,31km); Cto 2108/2021(0,3km); Cto 2108/2021(0,32km); Cto 528/2021(5km); Cto 1575/2021(0,5km); Cto 1575/2021(1,5km); Cto 2112/2021(0,79km); Cto 1070/2020(15km); Cto 1085/2021(0,4km); Cto 1398/2021(1,52km); Cto 594/2021(1,56km); </t>
    </r>
  </si>
  <si>
    <r>
      <t xml:space="preserve">Se intervinieron 1768,56 km en mejoramiento de vías terciarias transitables:
</t>
    </r>
    <r>
      <rPr>
        <sz val="11"/>
        <color theme="3"/>
        <rFont val="Segoe UI Historic"/>
        <family val="2"/>
      </rPr>
      <t xml:space="preserve">Cto 1456/2021(1,6km); Cto 1459/2020(1,2km); Cto 1476/2021(10,5km); Cto 576/2020(0,09km); Cto 1613/2020(0,41km); Cto 1661/2020(10,8km); Cto 695/2020(17,6km); Cto 1712/2020(8,8km); Cto 1713/2020(30,8km); Cto 751/2020(2km); Cto 1753/2020(18,2km); Cto 1829/2020(10km); Cto 1878/2020(0,2km); Cto 899/2020(8,16km); Cto 1918/2020(12,9km); Cto 1930/2020(20,5km); Cto 975/2020(7,18km); Cto 1997/2020(11,7km); Cto 2000/2020(16,8km); Cto 013/2020(31,2km); Cto 2014/2020(22,5km); Cto 2015/2020(19,12km); Cto 019/2020(9km); Cto 2021/2020(5,6km); Cto 2038/2020(13,2km); Cto 145/2020(11,8km); Cto 2157/2020(4,9km); Cto 2166/2020(16km); Cto 2175/2020(4,5km); Cto 237/2020(13,2km); Cto 2243/2020(4,73km); Cto 2486/2019(23,6km); Cto 535/2019(13,67km); Cto 2563/2019(17,63km); Cto 2570/2019(8,14km); Cto 2596-2019 6,74km); Cto 2606/2019(7,52km); Cto 2652/2019(3,56km); Cto 588/2020(12,25km); Cto 700/2020(78,59km); Cto 827/2020(4,2km); Cto 2523/2019(1,58km); Cto 1644/2020(11,7km); Cto 1750/2020(9km); Cto 1830/2020(4,5km); Cto 1836/2020(7,38km); Cto 1841/2020(9,9km); Cto 1875/2020(3,6km); Cto 1905/2020(8,28km); Cto 1919/2020(5,4km); Cto 1924/2020(7,2km); Cto 935/2020(13,5km); Cto 1980/2020(9km); Cto 1985/2020(4,5km); Cto 2034/2020(12,6km); Cto 2037/2020(6,75km); Cto 2043/2020(4,5km); Cto 2044/2020(7,2km); Cto 2047/2020(10,35km); Cto 2048/2020(1,44km); Cto 2063/2020(6,9km); Cto 2079/2020(13,5km); Cto 2082/2020(9km); Cto 2092/2020(14,4km); Cto 2098/2020(2,7km); Cto 2467/2019(28,45km); Cto 2489/2019(7,77km); Cto 2520/2019(4,54km); Cto 2529/2019(3km); Cto 2590/2019(4,96km); Cto 2592/2019(1,5km); Cto 2630/2019(1,2km); Cto 770/2019(2,1km); Cto 2058/2020(6km); Cto 2304/2020(0,11km); Cto 1046/2021(0,69km); Cto 1047/2021(0,69km); Cto 1052/2021(0,36km); Cto 1053/2021(0,42km); Cto 1057/2021(0,64km); Cto 1060/2021(0,45km); 
Cto 1258/2021(0,22km); Cto 1333/2021(0,2km); Cto 871/2021(0,38km); 
Cto 872/2021(0,65km); Cto 877/2021(0,57km); Cto 881/2021(0,69km); 
Cto 910/2021(0,69km); Cto 911/2021(0,52km); Cto 952/2021(0,58km); 
Cto 973/2018(0,82km); Cto 1672/2020(0,34km); Cto 1697/2020(0,66km); 
Cto 1846/2020(0,57km); Cto 1977/2020(0,55km); Cto 2116/2020(0,77km); 
Cto 2117/2020(0,39km); Cto 2311/2020(0,2km); Cto 2756/2019(0,11km); 
Cto 2583-2019 (1,4km); Cto 2662-2019 (23,97km); Cto 2689/2019(5,87km); 
Cto 2119/2020(5,68km); Cto 2101/2019(0,47km); Cto 809/2020(22,6km); 
Cto 817/2020(3,17km); Cto 1643-2020 (0,5km); Cto 1653-2020 (17km); 
Cto 1668-2020 (19,8km); Cto 1862/2021(3,5km); Cto 1864/2021(3,84km); 
Cto 1865/2021(10,5km); Cto 1875/2021(3,84km); Cto 1880/2021(11,09km); 
Cto 1897-2020 (18,09km); Cto 1971/2021(6,64km); Cto 1985/2021(0,56km); 
Cto 2131-2020 (7,23km); Cto 2132-2020 (11,7km); Cto 2136-2020 (4,67km); 
Cto 2293/2020(11km); Cto 2602/2019(20,33km); Cto 2697/2019(8,15km); 
Cto 2698-2019 (15,54km); Cto 1833/2020(3km); Cto 1845/2020(6km); Cto 2137/2020(29,3km); Cto 2513/2019(6,17km); Cto 2541-2019 (6,07km); 
Cto 2549/2019(8,95km); Cto 659/2020(0,16km); Cto /(0,5km); Cto 1688/2020(0,04km); Cto 1917/2020(0,33km); Cto 1943/2020(0,4km); Cto 2471-2019 (0,69km); Cto 2508-2019 (0,35km); Cto 1521/2020(1,27km); Cto 1659/2020(3,78km); Cto 1660/2020(13,14km); Cto 1670/2020(11,25km); Cto 1693/2020(0,03km); Cto 1867/2020(9,5km); Cto 1940/2020(4,95km); Cto 1947/2020(0,13km); Cto 1986/2020(5,7km); Cto 2085/2020(0,02km); Cto 2150/2020(0,1km); Cto 2151/2020(0,17km); Cto 2159-2020 (10,26km); Cto 2161-2020 (0,44km); Cto 2550/2019(0,78km); Cto 2551/2019(5,17km); Cto 2552/2019(1,81km); Cto 2553/2019(0,73km); Cto 2554/2019(4,31km); Cto 2555/2019(1,79km); Cto 2562/2019(3,52km); Cto 2641/2019(10,76km); Cto 1854/2020(0,13km); Cto /(1,3km); Cto 1347/2018(0,97km); Cto 1689/2020(0,18km); Cto 1850/2021(8,37km); Cto 1890/2020(31km); Cto 2238/2020(1,18km); Cto 2578-2019 (26,32km); Cto 2704/2019(0,02km); Cto 2705/2019(50,5km); Cto 1844/2020(0,12km); Cto 550/2020(0,71km); Cto 911/2020(17,25km); Cto 723/2020(3,45km); Cto 1848/2019(4,6km); Cto 2477/2019(0,1km); Cto 2694/2019(0,12km); Cto 1881/2020(0,28km); Cto 2214/2020(5,85km); Cto 2558/2019(2km); Cto 2560/2019(37km); Cto 2561/2019(8,63km); Cto 2564/2019(5,44km); Cto 2582/2019(14,4km); Cto 2584/2019(8,78km); Cto 2604/2019(22,01km); Cto 49/2021(2,68km); Cto 50/2021(4,65km); Cto 51/2021(4,1km); Cto 57/2021(9,28km); 
Cto 63/2021(1,95km); Cto 1769/2019(1,71km); Cto 1998/2020(0,18km); 
Cto 2465-2019 (0,2km); Cto 2504/2019(16,59km); Cto 2505-2019 (10,14km); 
Cto 2506/2019(16,48km); Cto 2530/2019(12km); Cto 2531/2019(3,81km); 
Cto 2532/2019(6,49km); Cto 2533/2019(23,38km); Cto 2579/2019(3,93km); 
Cto 2588/2019(24,63km); Cto 2642/2019(14,28km); Cto 2643-2019 (14,24km); 
Cto 2644-2019 (6,4km); Cto 2655/2019(2,31km); Cto 2683/2019(22,72km); Cto 2708/2019(13,63km); Cto 2738/2019(11,93km); Cto 2740/2019(31,03km); Cto 1853/2020(9,1km); Cto 1869/2020(15,39km); Cto 1882/2020(3,9km); Cto 1939/2020(7,56km); Cto 2080/2020(7,08km); Cto 2701-2019 (9,8km); Cto 2710/2019(15,8km); Cto 2746/2019(2,94km); Cto 2748-2019 (2,39km); Cto 2758-2019 (6,78km); Cto 2500-2019 (0,65km); Cto 2547-2019 (0,42km); Cto 2575-2019 (0,05km); Cto 704/2020(1,9km); Cto 678/2020(1,13km); Cto 1900/2020(3,2km); Cto 2623/2019(4,55km); </t>
    </r>
  </si>
  <si>
    <t>Al mes de junio se aprobaron 7506,44 km invetariados en los siguientes municipios:
Acandí, Agustín Codazzi, Algeciras, Amalfi, Apartadó, Aracataca, Arenal, Ataco, Balboa, Barbacoas, Becerril, Belén de Los Andaquíes, Bojayá, Cajibío, Cantagallo, Carepa, Carmen del Darién, Cartagena del Chairá, Chiriguaná, Condoto, Córdoba, Cumbitara, Curillo, El Carmen de Bolívar, El Charco, El Doncello, El Guamo, El Paujil,
El Rosario, Florida, Fonseca, Hacarí, La Jagua de Ibirico, La Jagua del Pilar, La Macarena, La Paz, Leiva, Los Andes, Los Palmitos, Manaure Balcón del Cesar, María La Baja, Mercaderes, Mocoa, Montecristo, Montelíbano, Morales, Nóvita, Orito, Palmito, Patía, Policarpa, Pradera, Pueblo Bello, Puerto Asís, Puerto Caicedo, Puerto Guzmán, Puerto Leguízamo, Puerto Rico, Ricaurte, Río Viejo, Riosucio, San Calixto, San Diego, San Jacinto, San José del Fragua, San Juan Nepomuceno, San Miguel,
San Pedor de Urabá, San Vicente del Caguán, Santa Marta, Santa Rosa del Sur,
Sardinata, Simití, Solano, Solita, Suárez, Tibú, Tierralta, Valencia, Valle del Guamuez,
Valledupar, Villa Garzón y Zambrano.</t>
  </si>
  <si>
    <t>Se profundizó el canal de acceso al puerto de Providencia</t>
  </si>
  <si>
    <t>Se realizó el mantenimiento de los muelles fluviales La Banqueta en Puerto López, San Jose del Guaviare, Puerto Leguizamo en Putumayo y Puerto Carreño.</t>
  </si>
  <si>
    <t>Se contrataron 17 Juntas de Acción Comunal en los municipios de Curillo, Florencia, Milán, Morelia, Puerto rico, Valparaíso y Puerto Concordia.</t>
  </si>
  <si>
    <t xml:space="preserve">Se reportaron intervenciones en los municipios de Puerto López y Puerto Carreño, adicionales a las que se vienen adelentando en Bojayá, Sipí, Puerto Nariño, Francisco Pizarro, Leguízamo, Alto Baudo, Carmen del Darién, Cabuyaro y Quibdó. </t>
  </si>
  <si>
    <r>
      <rPr>
        <b/>
        <sz val="11"/>
        <color theme="3"/>
        <rFont val="Segoe UI Historic"/>
        <family val="2"/>
      </rPr>
      <t>Se mejoraron 70,51 km en vías primarias mejoradas, se relacionan las intervenciones por cada una de las actividades:</t>
    </r>
    <r>
      <rPr>
        <sz val="11"/>
        <color theme="3"/>
        <rFont val="Segoe UI Historic"/>
        <family val="2"/>
      </rPr>
      <t xml:space="preserve">
</t>
    </r>
    <r>
      <rPr>
        <b/>
        <sz val="11"/>
        <color theme="3"/>
        <rFont val="Segoe UI Historic"/>
        <family val="2"/>
      </rPr>
      <t xml:space="preserve">Segundas calzadas: 13.09 km
</t>
    </r>
    <r>
      <rPr>
        <sz val="11"/>
        <color theme="3"/>
        <rFont val="Segoe UI Historic"/>
        <family val="2"/>
      </rPr>
      <t xml:space="preserve">Cto 1447/2021(0,6km); Cto 1602/2020(0,2km); Cto 475/2021(7,1km); Cto 1858/2020(0,19km); Cto 978/2021(5km); 
</t>
    </r>
    <r>
      <rPr>
        <b/>
        <sz val="11"/>
        <color theme="3"/>
        <rFont val="Segoe UI Historic"/>
        <family val="2"/>
      </rPr>
      <t xml:space="preserve">Pavimento: 57,42 km
</t>
    </r>
    <r>
      <rPr>
        <sz val="11"/>
        <color theme="3"/>
        <rFont val="Segoe UI Historic"/>
        <family val="2"/>
      </rPr>
      <t>Cto 1810/2020(1,38km); Cto 1699/2015(2,7km); Cto 991/2021(1km); Cto 1001-2021 0,67km); Cto 1537/2021(1km); Cto 1758/2020(1,1km); Cto 1617/2020(6,9km); Cto 631/2020(4km); Cto 1432/2017(3,79km); Cto 1433/2017(0,09km); Cto 723/2020(2,1km); Cto 923/2021(7km); Cto 976/2021(3,67km); Cto 991/2021(0,61km); Cto 531/2021(0,1km); Cto 1045/2021(2,5km); Cto 974/2021(0,4km); Cto 2768/2019(3,6km); Cto 1684/2020(7,3km); Cto 1060/2020(0,5km); Cto 2503/2019(0,4km); Cto 904/2020(0,4km); Cto 1019/2020(1,06km); Cto 1757/2020(0,55km); Cto 042/2021(1,7km); Cto 1628/2020(1,9km); Cto 1639/2015(0,4km); Cto 987/2021(0,6km);</t>
    </r>
    <r>
      <rPr>
        <b/>
        <sz val="11"/>
        <color theme="3"/>
        <rFont val="Segoe UI Historic"/>
        <family val="2"/>
      </rPr>
      <t xml:space="preserve"> </t>
    </r>
  </si>
  <si>
    <r>
      <t xml:space="preserve">Se intervinieron 9.954 98 km en mantenimiento de vías terciarias transitables:
</t>
    </r>
    <r>
      <rPr>
        <sz val="11"/>
        <color theme="3"/>
        <rFont val="Segoe UI Historic"/>
        <family val="2"/>
      </rPr>
      <t xml:space="preserve">Cto 2474-2019 (15km); Cto 2486/2019(5,5km); Cto 2494-2019 (11,2km); Cto2501-2019 (3,8km); Cto 2519-2019 (46,4km); Cto 2535/2019(1,88km); Cto 2563/2019(3,88km); Cto 2565/2019(15km); Cto 2570/2019(11,06km); Cto 2572-2019 (6,2km); Cto 576/2019(4,5km); Cto 2595-2019 (14,3km); Cto 2596/2019(4,3km); Cto 2599/2019(9,4km); Cto 2600/2019(9km); Cto 2637-2019 (12,3km); Cto 2652/2019(2,7km); Cto 2702/2019(9,6km); Cto 700/2020(5,53km); Cto 1456/2021(51,4km); Cto 1465/2020(1,2km); Cto 1476/2021(26,4km); Cto 1661/2020(24km); Cto 1669/2020(12,12km); Cto 1698/2020(3km); Cto 1706/2020(10km); Cto 1712/2020(22km); Cto 1713/2020(33km); Cto 1732/2020(13,09km); Cto 1751/2020(52km); Cto 1753/2020(40,4km); Cto 1827/2020(60km); Cto 1829/2020(11km); Cto 1849/2020(39,58km); Cto 1898/2020(50km); Cto 1899/2020(20,4km); Cto 1918/2020(28,6km); Cto 1928/2020(21,4km); Cto 1930/2020(22,8km); Cto 1941/2020(12,55km); Cto 1969/2020(56km); Cto 1975/2020(17,96km); Cto 1995/2020(13,15km); Cto 1997/2020(13km); Cto 2000/2020(21km); Cto 2004/2020(27km); Cto 2006/2020(56km); 
Cto 2008/2020(9,36km); Cto 2009/2020(19,2km); Cto 2011/2020(47km); Cto 2013/2020(78km); Cto 2014/2020(50km); Cto 2015/2020(48km); Cto 2016/2020(25km); 
Cto 2018/2020(4,63km); Cto 2019/2020(10km); Cto 2021/2020(7km); Cto 2022/2020(10km); Cto 2025/2020(13,02km); Cto 2035/2020(2,6km); Cto 2038/2020(33km); Cto 2100/2020(28,8km); Cto 2140/2020(2,75km); Cto 2145/2020(29,6km); Cto 2154/2020(12,08km); Cto 2156/2020(17,6km); Cto 2166/2020(40km); Cto 2172/2020(11,94km); Cto 2175/2020(9,8km); Cto 2180/2020(4,8km); Cto 2181/2020(34,8km); Cto 2184/2020(11,5km); Cto 2237/2020(14,7km); Cto 2243/2020(4,73km); Cto 2301/2020(4,22km); Cto 2307/2020(30km); Cto 2308/2020(33,85km); Cto 653/2020(11,4km); Cto 2523/2019(8,65km); Cto /(5,2km); Cto 1678/2020(50km); Cto 1718/2020(50km); Cto 1885/2021(30km); Cto 1888/2021(6,5km); Cto 1974/2021(12km); Cto 2589/2019(0,62km); Cto 833/2021(6km); Cto 836/2021(8,6km); Cto 837/2021(14km); Cto 1408/2021(6km); Cto 1644/2020(26km); Cto 721/2020(50km); Cto 1750/2020(20km); Cto 1830/2020(10km); Cto 836/2020(16,4km); Cto 1841/2020(22km); Cto 1875-2020 (20km); Cto 1905/2020(18,4km); Cto 1919/2020(12km); Cto 1924/2020(16km); Cto 1935/2020(30km); Cto 976/2021(50km); Cto 1980/2020(20km); Cto 1985/2020(10km); Cto 2023/2021(50km); 
Cto 2034/2020(28km); Cto 2037/2020(15km); Cto 2043/2020(10km); Cto 044/2020(16km); Cto 2047/2020(22,8km); Cto 2048/2020(51,6km); Cto 2063/2020(7,6km); Cto 2079/2020(30km); Cto 2082/2020(20km); Cto 2092/2020(32km); Cto 2098/2020(3km); Cto 2309/2020(0,9km); Cto 2464/2019(50km); Cto 2467-2019 (56,4km); Cto 2483/2019(50km); Cto 2581/2019(50km); Cto 2685/2019(50km); Cto 2688/2019(50km); Cto 2692/2019(50km); L201Cto 046/2021(1,75km); Cto 1047/2021(1,55km); Cto 1052/2021(1,43km); Cto 1053/2021(1,48km); Cto 1055/2021(1,24km); Cto 1057/2021(2,05km); Cto 1060/2021(1,45km); Cto 1333/2021(3km); Cto 1469/2020(28km); Cto 2058/2020(5,7km); Cto 2488/2019(5km); Cto 2489/2019(1,25km); Cto 2529/2019(0,5km); Cto 2587/2019(1,25km); Cto 2590/2019(0,18km); Cto 2592/2019(0,7km); Cto 2630/2019(1,25km); Cto 871/2021(2,96km); Cto 872/2021(1,21km); Cto 877/2021(2,66km); Cto 878/2021(1,75km); Cto 881/2021(1,5km); Cto 910/2021(1,69km); Cto 911/2021(1,65km); Cto 952/2021(1,2km); 
Cto 1672/2020(50km); Cto 1697/2020(50km); Cto 1846/2020(50km); Cto 1977/2020(50km); Cto 1988/2020(50km); Cto 2114/2020(50km); Cto 21/2020(50km); 
Cto 2117/2020(50km); Cto 2311/2020(50,15km); Cto 2502/2019(50km);  
Cto 2686/2019(50km); Cto 2756/2019(50km); Cto 853/2020(20km); Cto 2583/2019(0,25km); Cto 2662-2019 (0,24km); Cto 1640-2020 (30km); Cto 1643-2020 (2km); Cto 1653-2020 (37,9km); Cto 1668-2020 (51,2km); Cto 1851/2020(4,9km); 
Cto 1897-2020 (40,2km); Cto 2131-2020 (18km); Cto 2132-2020 (26km);  Cto 2136-2020 (10,56km); Cto 2293/2020(24km); Cto 2602-2019 (23km); Cto 2697-2019 (16km); Cto 2698/2019(6,07km); Cto 1833/2020(7,7km); Cto 1845/2020(14,5km); Cto 1855/2020(16km); Cto 1907/2020(16,75km); Cto 2137/2020(65,8km); Cto 2138/2020(20,65km); Cto 2513/2019(6km); Cto 2541-2019 (14km); Cto 2549/2019(9,3km); Cto 1650/2020(50km); Cto 1673/2020(50km); Cto 1686/2020(50km); Cto 1688/2020(50km); Cto 1691/2020(50km); Cto 1901/2020(50km); 
Cto 1929/2020(50km); Cto 2093/2020(50km); Cto 2460/2019(50km); Cto 2471/2019(50km); Cto 2478/2019(50km); Cto 2479/2019(50km); Cto 2484/2019(42km); 
Cto 2485/2019(50km); Cto 2493/2019(50km); Cto 2508/2019(50km); Cto 2585/2019(50km); Cto 2761/2019(50km); Cto 1303/2021(50km); Cto 1306/2021(50km); 
Cto 1659/2020(7km); Cto 1660/2020(28,8km); Cto 1670/2020(25km); Cto 1699/2020(5,6km); Cto 1867/2020(17km); Cto 1872/2020(50km); Cto 1936/2020(50km); Cto 1940/2020(7km); Cto 1971/2020(50km); Cto 986/2020(11,8km); Cto 2057/2020(15,2km); Cto 2159/2020(22km); Cto 2164/2020(14,6km); Cto 2550/2019(10,05km); Cto 2551/2019(1,84km); Cto 2553/2019(20,27km); Cto 2554/2019(17,7km); Cto 2641/2019(21,2km); Cto 1854/2020(50km); Cto 2706/2019(50km); Cto 1604/2020(10,9km); Cto /(6km); 
Cto /(13,6km); Cto /(15km); Cto 1779/2021(20km); Cto 1824/2021(10,6km); Cto 1829/2021(6km); Cto 1830/2021(8,6km); Cto 1837/2021(24,6km); Cto 843/2021(27,7km); Cto 1845/2021(8,7km); Cto 1850/2021(9,3km); Cto 890/2020(34,15km); Cto 2578/2019(30km); Cto 2648/2019(5,1km); Cto 703/2019(8,2km); Cto 2704/2019(50km); Cto 2705/2019(57km); Cto 935/2021(13km); Cto 2591-2019 (3,7km); Cto 2601-2019 (1,05km); Cto 911/2020(25,7km); Cto 1607-2020 (650km); Cto 2694/2019(3,02km); Cto 723/2020(3,45km); Cto 1605-2020 720km); Cto 1865/2020(5,8km); Cto 1881/2020(3,4km); Cto 1953/2020(1,1km); Cto 1973/2020(5,5km); Cto 1979/2020(4km); Cto 2086/2020(5,6km); Cto 2208/2020(6,8km); 
Cto 2209/2020(3km); Cto 2214/2020(13km); Cto 2222/2020(4km); Cto 558/2019(0,52km); Cto 2584/2019(7,04km); Cto 2604-2019 (4,32km); Cto 609/2020(116km); Cto 2002/2021(50km); Cto 2003/2021(50km); Cto 2004/2021(50km); 
Cto 2469/2019(50km); Cto 2632/2019(50km); Cto 2465/2019(4km); Cto 2504/2019(23,3km); Cto 2505-2019 (23km); Cto 2506/2019(19,7km); Cto 2507-2019 (0,07km); Cto 2530-2019 (14km); Cto 2532/2019(8,7km); Cto 2533/2019(54km); 
Cto 2579-2019 (10,7km); Cto 2588/2019(9km); Cto 2642/2019(11km); Cto 2643-2019 (14,7km); Cto 2644-2019 (9km); Cto 2655/2019(2km); Cto 2683-2019 (26km); 
Cto 2708-2019 (19,2km); Cto 2738/2019(28,46km); Cto 2740/2019(69,75km); 
Cto 1646/2020(50km); Cto 1648/2020(50km); Cto 1651/2020(50km); Cto 1656/2020(50km); Cto 1685/2020(50km); Cto 1690/2020(50km); Cto 1692/2020(50km); 
Cto 1710/2020(50km); Cto 1873/2020(50km); Cto 1948/2020(50km); Cto 989/2020(50km); Cto 1991/2020(50km); Cto 2017/2020(50km); Cto 2065/2020(50km); 
Cto 2235/2020(50km); Cto 2239/2020(50km); Cto 2240/2020(50km); Cto 242/2020(50km); Cto 2254/2020(50km); Cto 2320/2020(50km); Cto 853/2020(16,14km); Cto 1869/2020(34km); Cto 1882/2020(7,45km); Cto 1939/2020(13,45km); Cto 2080/2020(12,35km); Cto 2701/2019(12km); Cto 2710/2019(34,3km); Cto 2746/2019(3,96km); Cto 2748/2019(3,8km); Cto 2758/2019(9,6km); Cto 915/2021(50km); Cto 2511-2019 (1km); Cto 2525-2019 (6,5km); 
Cto 2547-2019 (2,52km); Cto 1747/2020(50km); Cto 1949/2020(50km); Cto 1994/2020(50km); Cto 2270/2020(50km); Cto 2271/2020(50km); Cto 2273/2020(50km); 
Cto 2277/2020(56km); Cto 2278/2020(50km); Cto 678/2020(7,6km); </t>
    </r>
  </si>
  <si>
    <t xml:space="preserve">Se realizó la construcción de obras de protección en el municipio de Santa Bárbara de Iscuandé </t>
  </si>
  <si>
    <t xml:space="preserve">Se intervinieron 39,31km de red secundaría, en los siguientes contratos:
Cto1229/2018(0,61km); Cto1182/2017(29km); Cto1800/2020(0,11km); Cto1009/2021(9,09km); Cto1927/2020(0,5km);
   </t>
  </si>
  <si>
    <t>Se construyeron los siguientes puentes:  (1) Doble calzada Buga-Buenaventura y (2) en  la carretera Cartagena - Barranquilla (1) Chipaqué</t>
  </si>
  <si>
    <t>Se rehabilitarón los siguientes puentes: (1) en la Lejía -Saravena y (3) en la Transversal del Cusiana</t>
  </si>
  <si>
    <t>Puente Juanchito</t>
  </si>
  <si>
    <t>Se adelantan intervenciones en las estaciones férreas de Saboyá, Facatativá y Bolombolo</t>
  </si>
  <si>
    <t>La actividad se ejecuta a través del contrato 955/2022.</t>
  </si>
  <si>
    <t>Se atendieron sitios críticos en el corredor de la Soberania, transversal del cusiana y la segunda calzadas Calarcá-Cajamarca</t>
  </si>
  <si>
    <t>Planes estratégico de talento humano, anual de vacantes, de previsión de recursos humano, el institucional de capacitación y el de bienestar e incentivos institucionales formulados y publicados en la página web de acuerdo con los lineamientos del Modelo Integrado de Planeación y Gestión (MIPG)</t>
  </si>
  <si>
    <t>Se realizo charla sobre el nuevo códigfo General Disciplinario a 162 servidores publicos del Invias</t>
  </si>
  <si>
    <t>Se realizó  socialización del código de buen gobierno el 29 de junio de manera presencial y vitual a las direcciones territoriales, así mismo, se ha socializado en las ferias de servicios.</t>
  </si>
  <si>
    <t>Se realizó la sustanciación de las actuaciones disciplinarias a cargo del Despacho, según los términos procesales correspondientes.</t>
  </si>
  <si>
    <t>Se formuló y registró en el aplicativo SIPLAN los planes de Acción y Operativos de todas las dependencias y Direcciones Territoriaes de la entidad.</t>
  </si>
  <si>
    <t>1. Se están actualizando los procedimientos y las hojas de trabajo para documentar riesgos de gestión y corrupción.
2. Se están publicando trimestralmente los informes de monitores del PAAC.                           3. Se socializó el código de buen gobierno.</t>
  </si>
  <si>
    <t>Se coordinó y desarrolló el seguimiento a los proyectos de Inversión en el  SPI,   Se analizó, evaluó y registraron las necesidades de inversión en el SUIFP de la Entidad para cada vigencia</t>
  </si>
  <si>
    <t xml:space="preserve">Se publicó del PAA  2022 ver siguiente enlace: https://www.secop.gov.co/CO1BusinessLine/App/AnnualPurchasingPlanEdit/Update?Id=170066 </t>
  </si>
  <si>
    <t>Durante el segundo trimestre se elaboraron Lineamientos Trámites Contractuales</t>
  </si>
  <si>
    <t>Se realizaron mesas de trabajo con la Oficina Asesora de Planeación para crear el  Proceso.</t>
  </si>
  <si>
    <t>Se elaboró, aprobó y divulgó el PETI al interior del INVÍAS. Se avanzó en la ejecución de proyectos del PETI, se hace medición mensual de proyectos del PETI. Evidencias: OTIC/6. Gestión de Proyectos OTIC.</t>
  </si>
  <si>
    <t>Se generó plan de trabajo basado en las acciones del FURAG relacionadas con arquitectura, y se hace seguimiento al avance de estas actividades.</t>
  </si>
  <si>
    <t>Se trabajó en el plan del Modelo de Seguiridad y Privacidad de la Información, se conformó comité de seguridad y privacidad, se generó plan de seguridad y privacidad, se socializó apartado de la política de seguridad de la información.</t>
  </si>
  <si>
    <t>Aunque su avance esta programado a partir del tercer trimestre, el trámite TIES se encuentra en desarrollo para su salida en producción en Agosto.</t>
  </si>
  <si>
    <t>Se apoyó el cumplimiento de  las actividades administrativas tendientes al logro de los objetivos propuestos en los planes Operativos.</t>
  </si>
  <si>
    <t>Se está trabajando en el sistema de Gestión de Procesos que contiene un gestor o administrador de procesos de negocio para flujos de procesos, el trámite TIES está en proceso de desarrollo.</t>
  </si>
  <si>
    <t xml:space="preserve"> MONITOREO PLAN DE ACCIÓN ANUAL -SEGUNDO  TRIMESTRE 2022</t>
  </si>
  <si>
    <t>Se envió formato de seguimiento de actividades a las unidades ejecutoras y se realizó reunión para su concertación</t>
  </si>
  <si>
    <t>Se atiendieron  oportunamente todas las peticiones, quejas, reclamos y denuncias (PQRD) de acuerdo a ley y demás disposiciones vigentes  presentadas</t>
  </si>
  <si>
    <t>Se recibieron 35 quejas que fueron analizadas, evaluadas y asignadas a reparto para sustanciación.</t>
  </si>
  <si>
    <t>Se registra un cumplimiento del 99,7% de la meta al comprometer recursos por valor de $ 3.577,76 frente a los $3.586,82 billones programados.</t>
  </si>
  <si>
    <t xml:space="preserve">Se registra un cumplimiento del 49% de la meta al obligar recursos por valor de $1.332.857 frente a los $2.731.238 billones programados </t>
  </si>
  <si>
    <t>Se registra un cumplimiento que supera el 100% de la meta al comprometer  recursos de funcionamiento, por valor de $86733,5 frente a los $ 83,732 mil millones programados.</t>
  </si>
  <si>
    <t>Se registra un cumplimiento que supera el 100% de la meta programada al obligar los recursos de funcionamiento Por $ 72.621 frente a los $ 57.731 mil millones  programados.</t>
  </si>
  <si>
    <t>Se registra un cumplimiento del 75% de la meta al obligar los recursos de la reserva por $736.679,9 frente a los $736.679 mil millones programados.</t>
  </si>
  <si>
    <t>Se han efectuado las mejoras flujos de información con las áreas origen</t>
  </si>
  <si>
    <t>Se enviarón oficios a las entidades competentes con el fin de legalizar y depurar los predios.</t>
  </si>
  <si>
    <t>Para este periodo se respondieron 76 conceptos</t>
  </si>
  <si>
    <t>Se realizarón 62 audiencias, Se actualizaron 64 expedientes digitales.</t>
  </si>
  <si>
    <t>Política de Prevención de Daño Antijurídico aprobada por la  Agencia Nacional de Defensa Judicial 2022 -2023</t>
  </si>
  <si>
    <t>Mesas de trabajo Comité de seguimiento PPDA 2022-2023 Acta # 1 del 26 de mayo de 2022 y Acta # 2 del 26 de junio de 2022.</t>
  </si>
  <si>
    <t>Actualización de Política de Sostenibilidad mediante la Resolución 1314 del 20 de abril del 2022;
Adopción de la Metodología de Sostenibilidad mediante la Resolución 2119 del 22 de junio del 2022; 
Actualización a versión 5 de los apéndices y volúmenes de Sostenibilidad para el componente Social, Ambiental y Técnico; 
Estructuración y seguimiento a fase pre-contractual (publicación en SECOP, respuesta observaciones, entre otros) contratos: herramientas pedagógicas y de divulgación, portafolio de bancos de hábitat y desarrollo para la actualización del mapa de vulnerabilidad faunística.  
Informes de comisión capacitaciones en temas de Sostenibilidad y visitas a proyectos.</t>
  </si>
  <si>
    <t>Se gestionaron insumos para el proceso de gestión predial  y de mejoras requeridas para el desarrollo de proyectos INVÍAS, 89 Fichas prediales -68 Estudios de Títulos - 126 Avalúos  en los siguientes proyectos: mejoramiento gestión predial social, ambiental sostenible de la vía Irra Quinchia-Belén de Umbría -Guatica; mejoramiento, mantenimiento, gestión predial, social y ambiental sostenible del corredor transversal de Boyacá (Puerto Boyacá-Otanche-Chiquinquirá-Tunja-Paéz) en el departamento de Boyacá; mejoramiento, gestión social, predial y ambiental del proyecto transversal Quibdó-Medellín sector 1; Variante San Gil; Variante de Sogamoso; Mejoramiento y mantenimiento de la carretera transversal del cuasina Sogamoso-Aguazul, entre otros.</t>
  </si>
  <si>
    <t>Se efectuó el  seguimiento a las interventorías en el componente socialen los siguientes  proyectos:
1. Mejoramiento, Gestión Predial, Social y Ambiental sostenible de la carretera Cuatrovientos- Codazzi en el Departamento del Cesar
2. Mejoramiento, mantenimiento, gestión predial, social y ambiental sostenible del corredor Ruta de los Libertadores (Belén, Socha, Sácama, La Cabuya, Paz de Ariporo).
3. Mejoramiento, mantenimiento, gestión predial, social y ambiental sostenible del corredor Vado Hondo- La branzagrande-Yopal.
4. Mejoramiento,  mantenimiento, gestión predial, social y ambiental sostenible del corredor vado hondo - labranzagrande - Yopal
5. Contrato de obra 1858 de 2020 Mejoramiento, gestión social, predial y ambiental sostenible de la Transversal del Cusiana y la construcción de la variante Sogamoso 6. Contrato de Obra No. 1757-2020 mejoramiento, gestión predial, social y ambiental sostenible de la carretera transversal del pacifico, Quibdó-Pereira. 
7. Contrato no.1070 de 2020, construcción, mejoramiento, gestión social, ambiental y predial de la segunda calzada buga - buenaventura, sector Loboguerrero - Calima, incluye gestión vial integral de la carretera Buga-Buenaventura.</t>
  </si>
  <si>
    <t>Se efectuó el  seguimiento a las interventorías en  las acciones  ambientales en cumplimiento de las medidas de mitigación, conservación, prevención y restauración establecidas dentro del componente ambiental de los siguientes  proyectos: 1. Contrato  1188-2018  Interventoría  para  la  continuación  de  la  construcción,  mejoramiento, rehabilitación, mantenimiento, de la Troncal del Magdalena, tramo Puerto Araujo - San Alberto. En atención al Informe de cumplimiento Ambiental ICA N° 17 e ICA N° 18 presentados para los periodos comprendidos  entre  el  1  de  enero  al  30  de  junio  y  del  1  de  julio  a  diciembre  de  2021,  la  Autoridad Nacional  de  Licencias  Ambientales  ANLA  remite  los  resultados  de  la  Verificación  Preliminar  del  estos ICA, a través de los oficios ANLA 2022129058-2-000 del 24 de junio de 2022 con lista de chequeo 37736 y 2022128875-2-000 del 23 de junio de 2022 lista de chequeo 37732. Por lo cual se requiere solicitar las respectivas  atenciones  a  cada  uno  de  los  requerimientos  y  se  requiere  además  presentar  un  informe adicional indicando como se solventaron cada una de las observaciones de la lista de chequeo ID-37736y ID-37732. SS 36989.
Convenio 0583-1996. Gestión Ambiental proyecto Conexión Vial entre los Valles de Aburra y Rio Cauca.SS 36822 Radicado  55505  del  27  de  mayo  de  2022.  CONSTRUCCIÓN  DEL  TÚNEL  DEL  TOYO  Y  SUS VÍAS  DE  ACCESO.  Reiteración  de  solicitud  de  concepto ANLA 2022058512-1-000 del 29 de marzo de 2022.</t>
  </si>
  <si>
    <t>Se realizó un seguimiento a los contratos</t>
  </si>
  <si>
    <t>Proyectos Estructurados por la SEP remitidos por sistemas de información de la entidad a programa de Seguridad de Carreteras para adjudicación.</t>
  </si>
  <si>
    <t>Guía de Estructuración de Proyectos adoptada por la Resolución 949 de 23 marzo 2022</t>
  </si>
  <si>
    <t>Se cuenta con 220 Puntos de monitoreo del proyecto de sistemas de transporte inteligente VITTS a cargo del Invias</t>
  </si>
  <si>
    <t xml:space="preserve">Se realizó la evaluación de los planes de acción y operativos del Invías. </t>
  </si>
  <si>
    <t>Se reportó la ejecución presupuestal que se prepara semanalmente.</t>
  </si>
  <si>
    <t>Sistema sobre accidentalidad actualizado  https://hermes.invias.gov.co/carreteras/</t>
  </si>
  <si>
    <t>El Informe de monitoreo al PAAC fue elaborado con los reportes recibidos por parte de los unidades ejecutoras, este fue publicado en lal página web.</t>
  </si>
  <si>
    <t>Se notificó la apertura de la auditoría al proceso de encargos etapa 3 y nombramientos provisionales.</t>
  </si>
  <si>
    <t>En el primer trimestre se formuló el Plan Anual de Auditoría y fue aprobado por los miembros del Comité Institucional de Coordinación de Control Interno el 23/03/2022 Acta 01</t>
  </si>
  <si>
    <r>
      <t xml:space="preserve">La Oficina de Control Interno realizó mesas de trabajo  de Sensibilización sobre el Esquema de las Lineas de Defensa; asesorando sobre el tema a la Dirección Jurídica y sus Subdirecciones; Subdirección Financiera y sus Grupos; Subdirección  de Gestión Integral de Carreteras Nacionales y sus Grupos; Secretaría General, entre otros.  </t>
    </r>
    <r>
      <rPr>
        <b/>
        <sz val="11"/>
        <color theme="3"/>
        <rFont val="Segoe UI Historic"/>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</si>
</sst>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_-* #,##0.00_-;\-* #,##0.00_-;_-* &quot;-&quot;_-;_-@_-"/>
    <numFmt numFmtId="168" formatCode="_-* #,##0.0_-;\-* #,##0.0_-;_-* &quot;-&quot;_-;_-@_-"/>
    <numFmt numFmtId="169" formatCode="_-* #,##0.000_-;\-* #,##0.000_-;_-* &quot;-&quot;_-;_-@_-"/>
  </numFmts>
  <fonts count="16"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3"/>
      <name val="Segoe UI Historic"/>
      <family val="2"/>
    </font>
    <font>
      <b/>
      <sz val="11"/>
      <color theme="3"/>
      <name val="Segoe UI Historic"/>
      <family val="2"/>
    </font>
    <font>
      <b/>
      <sz val="11"/>
      <color theme="0"/>
      <name val="Segoe UI Historic"/>
      <family val="2"/>
    </font>
    <font>
      <sz val="11"/>
      <color theme="0"/>
      <name val="Segoe UI Historic"/>
      <family val="2"/>
    </font>
    <font>
      <sz val="11"/>
      <name val="Segoe UI Historic"/>
      <family val="2"/>
    </font>
    <font>
      <sz val="11"/>
      <color theme="3"/>
      <name val="Arial Narrow"/>
      <family val="2"/>
    </font>
    <font>
      <sz val="11"/>
      <color theme="3"/>
      <name val="Times New Roman"/>
      <family val="1"/>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3"/>
        <bgColor indexed="64"/>
      </patternFill>
    </fill>
  </fills>
  <borders count="6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auto="1"/>
      </left>
      <right style="thin">
        <color auto="1"/>
      </right>
      <top style="thin">
        <color auto="1"/>
      </top>
      <bottom/>
      <diagonal/>
    </border>
    <border>
      <left style="thin">
        <color auto="1"/>
      </left>
      <right/>
      <top style="thin">
        <color auto="1"/>
      </top>
      <bottom style="medium">
        <color indexed="64"/>
      </bottom>
      <diagonal/>
    </border>
    <border>
      <left/>
      <right style="thin">
        <color auto="1"/>
      </right>
      <top style="thin">
        <color auto="1"/>
      </top>
      <bottom/>
      <diagonal/>
    </border>
    <border>
      <left/>
      <right style="thin">
        <color auto="1"/>
      </right>
      <top/>
      <bottom style="medium">
        <color auto="1"/>
      </bottom>
      <diagonal/>
    </border>
    <border>
      <left style="thin">
        <color auto="1"/>
      </left>
      <right/>
      <top style="thin">
        <color auto="1"/>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auto="1"/>
      </right>
      <top/>
      <bottom/>
      <diagonal/>
    </border>
    <border>
      <left style="thin">
        <color auto="1"/>
      </left>
      <right style="medium">
        <color auto="1"/>
      </right>
      <top/>
      <bottom style="medium">
        <color auto="1"/>
      </bottom>
      <diagonal/>
    </border>
    <border>
      <left/>
      <right style="medium">
        <color auto="1"/>
      </right>
      <top/>
      <bottom/>
      <diagonal/>
    </border>
    <border>
      <left style="thin">
        <color auto="1"/>
      </left>
      <right/>
      <top/>
      <bottom/>
      <diagonal/>
    </border>
    <border>
      <left/>
      <right style="medium">
        <color auto="1"/>
      </right>
      <top style="medium">
        <color auto="1"/>
      </top>
      <bottom/>
      <diagonal/>
    </border>
    <border>
      <left/>
      <right style="medium">
        <color auto="1"/>
      </right>
      <top/>
      <bottom style="medium">
        <color auto="1"/>
      </bottom>
      <diagonal/>
    </border>
    <border>
      <left style="thin">
        <color auto="1"/>
      </left>
      <right/>
      <top style="medium">
        <color indexed="64"/>
      </top>
      <bottom style="medium">
        <color indexed="64"/>
      </bottom>
      <diagonal/>
    </border>
  </borders>
  <cellStyleXfs count="11">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cellStyleXfs>
  <cellXfs count="326">
    <xf numFmtId="0" fontId="0" fillId="0" borderId="0" xfId="0"/>
    <xf numFmtId="0" fontId="3" fillId="0" borderId="22" xfId="0" applyFont="1" applyBorder="1" applyAlignment="1">
      <alignment horizontal="center" vertic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1" xfId="0" applyFont="1" applyBorder="1" applyAlignment="1">
      <alignment horizontal="center" vertical="center" wrapText="1"/>
    </xf>
    <xf numFmtId="0" fontId="0" fillId="0" borderId="23" xfId="0" applyBorder="1"/>
    <xf numFmtId="0" fontId="3" fillId="0" borderId="19" xfId="0" applyFont="1" applyBorder="1" applyAlignment="1">
      <alignment horizontal="center" vertical="center"/>
    </xf>
    <xf numFmtId="0" fontId="3" fillId="0" borderId="1" xfId="0" applyFont="1" applyBorder="1" applyAlignment="1">
      <alignment horizontal="center" vertical="center"/>
    </xf>
    <xf numFmtId="0" fontId="3" fillId="0" borderId="20" xfId="0" applyFont="1" applyBorder="1" applyAlignment="1">
      <alignment horizontal="center" vertical="center"/>
    </xf>
    <xf numFmtId="0" fontId="0" fillId="0" borderId="0" xfId="0" applyAlignment="1">
      <alignment horizontal="center"/>
    </xf>
    <xf numFmtId="0" fontId="0" fillId="0" borderId="24" xfId="0" applyBorder="1"/>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0" fillId="0" borderId="0" xfId="0"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0" fillId="0" borderId="23" xfId="0" applyBorder="1" applyAlignment="1">
      <alignment horizontal="left" vertical="center" wrapText="1"/>
    </xf>
    <xf numFmtId="0" fontId="3" fillId="0" borderId="21" xfId="0" applyFont="1" applyBorder="1" applyAlignment="1">
      <alignment horizontal="center" vertical="center"/>
    </xf>
    <xf numFmtId="0" fontId="3" fillId="0" borderId="19" xfId="0" applyFont="1" applyBorder="1" applyAlignment="1">
      <alignment horizontal="center" vertical="center" wrapText="1"/>
    </xf>
    <xf numFmtId="0" fontId="3" fillId="0" borderId="1" xfId="0" applyFont="1" applyBorder="1" applyAlignment="1">
      <alignment horizontal="center" vertical="center" wrapText="1"/>
    </xf>
    <xf numFmtId="0" fontId="2" fillId="2" borderId="24" xfId="0" applyFont="1" applyFill="1" applyBorder="1" applyAlignment="1">
      <alignment horizontal="left"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4" fillId="0" borderId="26" xfId="0" applyFont="1" applyBorder="1" applyAlignment="1">
      <alignment horizontal="center" vertical="center" wrapText="1"/>
    </xf>
    <xf numFmtId="0" fontId="3" fillId="0" borderId="4" xfId="0" applyFont="1" applyBorder="1" applyAlignment="1">
      <alignment horizontal="center" vertical="center"/>
    </xf>
    <xf numFmtId="0" fontId="5" fillId="0" borderId="31" xfId="0" applyFont="1" applyBorder="1" applyAlignment="1">
      <alignment vertical="center" wrapText="1"/>
    </xf>
    <xf numFmtId="0" fontId="3" fillId="0" borderId="32" xfId="0" applyFont="1" applyBorder="1" applyAlignment="1">
      <alignment horizontal="center"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0" fillId="2" borderId="23" xfId="0" applyFill="1" applyBorder="1" applyAlignment="1">
      <alignment horizontal="left" vertical="center" wrapText="1"/>
    </xf>
    <xf numFmtId="0" fontId="0" fillId="3" borderId="23" xfId="0" applyFill="1" applyBorder="1"/>
    <xf numFmtId="0" fontId="6" fillId="0" borderId="33"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9" fontId="9" fillId="0" borderId="1" xfId="6" applyFont="1" applyFill="1" applyBorder="1" applyAlignment="1">
      <alignment horizontal="center" vertical="center" wrapText="1"/>
    </xf>
    <xf numFmtId="0" fontId="9" fillId="0" borderId="26" xfId="0" applyFont="1" applyBorder="1" applyAlignment="1">
      <alignment horizontal="center" vertical="center" wrapText="1"/>
    </xf>
    <xf numFmtId="9" fontId="9" fillId="0" borderId="2" xfId="6" applyFont="1" applyFill="1" applyBorder="1" applyAlignment="1">
      <alignment horizontal="center" vertical="center" wrapText="1"/>
    </xf>
    <xf numFmtId="9" fontId="9" fillId="0" borderId="26" xfId="6" applyFont="1" applyFill="1" applyBorder="1" applyAlignment="1">
      <alignment horizontal="center" vertical="center" wrapText="1"/>
    </xf>
    <xf numFmtId="9" fontId="9" fillId="0" borderId="44" xfId="6" applyFont="1" applyFill="1" applyBorder="1" applyAlignment="1">
      <alignment horizontal="center" vertical="center" wrapText="1"/>
    </xf>
    <xf numFmtId="9" fontId="9" fillId="0" borderId="3" xfId="6" applyFont="1" applyFill="1" applyBorder="1" applyAlignment="1">
      <alignment horizontal="center" vertical="center" wrapText="1"/>
    </xf>
    <xf numFmtId="10" fontId="9" fillId="0" borderId="2" xfId="2" applyFont="1" applyBorder="1" applyAlignment="1">
      <alignment horizontal="center" vertical="center" wrapText="1"/>
    </xf>
    <xf numFmtId="0" fontId="9" fillId="0" borderId="44" xfId="0" applyFont="1" applyBorder="1" applyAlignment="1">
      <alignment horizontal="center" vertical="center" wrapText="1"/>
    </xf>
    <xf numFmtId="0" fontId="9" fillId="0" borderId="5" xfId="1" applyFont="1" applyBorder="1" applyAlignment="1">
      <alignment horizontal="center" vertical="center" wrapText="1"/>
    </xf>
    <xf numFmtId="0" fontId="9" fillId="0" borderId="5" xfId="1" applyFont="1" applyBorder="1" applyAlignment="1">
      <alignment horizontal="justify" vertical="center" wrapText="1"/>
    </xf>
    <xf numFmtId="0" fontId="9" fillId="0" borderId="0" xfId="1" applyFont="1" applyAlignment="1">
      <alignment horizontal="center" vertical="center" wrapText="1"/>
    </xf>
    <xf numFmtId="0" fontId="9" fillId="0" borderId="0" xfId="1" applyFont="1" applyAlignment="1">
      <alignment horizontal="justify" vertical="center" wrapText="1"/>
    </xf>
    <xf numFmtId="0" fontId="9" fillId="0" borderId="5" xfId="0" applyFont="1" applyBorder="1" applyAlignment="1">
      <alignment horizontal="center" vertical="center" wrapText="1"/>
    </xf>
    <xf numFmtId="9" fontId="9" fillId="0" borderId="5" xfId="6" applyFont="1" applyFill="1" applyBorder="1" applyAlignment="1">
      <alignment horizontal="center" vertical="center" wrapText="1"/>
    </xf>
    <xf numFmtId="0" fontId="9" fillId="0" borderId="44" xfId="1" applyFont="1" applyBorder="1" applyAlignment="1">
      <alignment horizontal="center" vertical="center" wrapText="1"/>
    </xf>
    <xf numFmtId="0" fontId="9" fillId="0" borderId="26" xfId="1" applyFont="1" applyBorder="1" applyAlignment="1">
      <alignment horizontal="center" vertical="center" wrapText="1"/>
    </xf>
    <xf numFmtId="9" fontId="9" fillId="0" borderId="18" xfId="6" applyFont="1" applyFill="1" applyBorder="1" applyAlignment="1">
      <alignment horizontal="center" vertical="center" wrapText="1"/>
    </xf>
    <xf numFmtId="9" fontId="9" fillId="0" borderId="13" xfId="6" applyFont="1" applyFill="1" applyBorder="1" applyAlignment="1">
      <alignment horizontal="center" vertical="center" wrapText="1"/>
    </xf>
    <xf numFmtId="0" fontId="9" fillId="0" borderId="0" xfId="0" applyFont="1" applyAlignment="1">
      <alignment horizontal="center" vertical="center" wrapText="1"/>
    </xf>
    <xf numFmtId="9" fontId="9" fillId="0" borderId="0" xfId="6" applyFont="1" applyFill="1" applyBorder="1" applyAlignment="1">
      <alignment horizontal="center" vertical="center" wrapText="1"/>
    </xf>
    <xf numFmtId="0" fontId="9" fillId="0" borderId="0" xfId="0" applyFont="1" applyAlignment="1">
      <alignment horizontal="justify" vertical="center" wrapText="1"/>
    </xf>
    <xf numFmtId="0" fontId="9" fillId="0" borderId="0" xfId="1" applyFont="1" applyAlignment="1">
      <alignment vertical="center" wrapText="1"/>
    </xf>
    <xf numFmtId="0" fontId="9" fillId="0" borderId="0" xfId="1" applyFont="1" applyAlignment="1">
      <alignment horizontal="left" vertical="center" wrapText="1"/>
    </xf>
    <xf numFmtId="0" fontId="9" fillId="0" borderId="11" xfId="1" applyFont="1" applyBorder="1" applyAlignment="1">
      <alignment horizontal="center" vertical="center" wrapText="1"/>
    </xf>
    <xf numFmtId="1" fontId="9" fillId="0" borderId="0" xfId="1" applyNumberFormat="1" applyFont="1" applyAlignment="1">
      <alignment horizontal="center" vertical="center" wrapText="1"/>
    </xf>
    <xf numFmtId="9" fontId="9" fillId="0" borderId="0" xfId="1" applyNumberFormat="1" applyFont="1" applyAlignment="1">
      <alignment horizontal="center" vertical="center" wrapText="1"/>
    </xf>
    <xf numFmtId="0" fontId="10" fillId="0" borderId="0" xfId="1" applyFont="1" applyAlignment="1">
      <alignment horizontal="left" vertical="center" wrapText="1"/>
    </xf>
    <xf numFmtId="10" fontId="9" fillId="0" borderId="0" xfId="2" applyFont="1" applyAlignment="1">
      <alignment vertical="center" wrapText="1"/>
    </xf>
    <xf numFmtId="10" fontId="10" fillId="0" borderId="0" xfId="2" applyFont="1" applyAlignment="1">
      <alignment horizontal="left" vertical="center" wrapText="1"/>
    </xf>
    <xf numFmtId="10" fontId="10" fillId="0" borderId="0" xfId="2" applyFont="1" applyAlignment="1">
      <alignment horizontal="center" vertical="center" wrapText="1"/>
    </xf>
    <xf numFmtId="10" fontId="10" fillId="0" borderId="0" xfId="2" applyFont="1" applyAlignment="1">
      <alignment horizontal="justify" vertical="center" wrapText="1"/>
    </xf>
    <xf numFmtId="0" fontId="10" fillId="0" borderId="0" xfId="1" applyFont="1" applyAlignment="1">
      <alignment horizontal="center" vertical="center" wrapText="1"/>
    </xf>
    <xf numFmtId="0" fontId="11" fillId="4" borderId="45" xfId="1" applyFont="1" applyFill="1" applyBorder="1" applyAlignment="1">
      <alignment horizontal="center" vertical="center" wrapText="1"/>
    </xf>
    <xf numFmtId="0" fontId="11" fillId="4" borderId="48" xfId="0" applyFont="1" applyFill="1" applyBorder="1" applyAlignment="1">
      <alignment horizontal="center" vertical="center" wrapText="1"/>
    </xf>
    <xf numFmtId="0" fontId="11" fillId="4" borderId="26" xfId="0" applyFont="1" applyFill="1" applyBorder="1" applyAlignment="1">
      <alignment horizontal="center" vertical="center" wrapText="1"/>
    </xf>
    <xf numFmtId="0" fontId="10" fillId="0" borderId="0" xfId="1" applyFont="1" applyAlignment="1">
      <alignment vertical="center" wrapText="1"/>
    </xf>
    <xf numFmtId="0" fontId="9" fillId="0" borderId="43" xfId="0" applyFont="1" applyBorder="1" applyAlignment="1">
      <alignment horizontal="center" vertical="center" wrapText="1"/>
    </xf>
    <xf numFmtId="0" fontId="9" fillId="0" borderId="5" xfId="0" applyFont="1" applyBorder="1" applyAlignment="1">
      <alignment horizontal="left" vertical="center" wrapText="1"/>
    </xf>
    <xf numFmtId="10" fontId="9" fillId="0" borderId="0" xfId="2" applyFont="1" applyAlignment="1">
      <alignment horizontal="left" vertical="center" wrapText="1"/>
    </xf>
    <xf numFmtId="0" fontId="9" fillId="0" borderId="5" xfId="1" applyFont="1" applyBorder="1" applyAlignment="1">
      <alignment horizontal="left" vertical="center" wrapText="1"/>
    </xf>
    <xf numFmtId="0" fontId="9" fillId="0" borderId="43" xfId="1" applyFont="1" applyBorder="1" applyAlignment="1">
      <alignment horizontal="center" vertical="center" wrapText="1"/>
    </xf>
    <xf numFmtId="0" fontId="10" fillId="0" borderId="55" xfId="1" applyFont="1" applyBorder="1" applyAlignment="1">
      <alignment vertical="center" wrapText="1"/>
    </xf>
    <xf numFmtId="0" fontId="9" fillId="0" borderId="0" xfId="0" applyFont="1" applyAlignment="1">
      <alignment horizontal="left" vertical="center" wrapText="1"/>
    </xf>
    <xf numFmtId="0" fontId="11" fillId="4" borderId="1" xfId="0" applyFont="1" applyFill="1" applyBorder="1" applyAlignment="1">
      <alignment horizontal="center" vertical="center" wrapText="1"/>
    </xf>
    <xf numFmtId="4" fontId="9" fillId="0" borderId="0" xfId="7" applyNumberFormat="1" applyFont="1" applyFill="1" applyBorder="1" applyAlignment="1">
      <alignment horizontal="center" vertical="center" wrapText="1"/>
    </xf>
    <xf numFmtId="4" fontId="9" fillId="0" borderId="0" xfId="1" applyNumberFormat="1" applyFont="1" applyAlignment="1">
      <alignment horizontal="center" vertical="center" wrapText="1"/>
    </xf>
    <xf numFmtId="10" fontId="9" fillId="0" borderId="0" xfId="1" applyNumberFormat="1" applyFont="1" applyAlignment="1">
      <alignment horizontal="justify" vertical="center" wrapText="1"/>
    </xf>
    <xf numFmtId="10" fontId="9" fillId="0" borderId="0" xfId="2" applyFont="1" applyAlignment="1">
      <alignment horizontal="center" vertical="center" wrapText="1"/>
    </xf>
    <xf numFmtId="10" fontId="9" fillId="0" borderId="0" xfId="2" applyFont="1" applyAlignment="1">
      <alignment horizontal="justify" vertical="center" wrapText="1"/>
    </xf>
    <xf numFmtId="0" fontId="11" fillId="4" borderId="56" xfId="1" applyFont="1" applyFill="1" applyBorder="1" applyAlignment="1">
      <alignment horizontal="center" vertical="center" wrapText="1"/>
    </xf>
    <xf numFmtId="0" fontId="11" fillId="4" borderId="46"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9" fillId="0" borderId="0" xfId="0" applyFont="1" applyAlignment="1">
      <alignment vertical="center" wrapText="1"/>
    </xf>
    <xf numFmtId="2" fontId="9" fillId="0" borderId="0" xfId="1" applyNumberFormat="1" applyFont="1" applyAlignment="1">
      <alignment horizontal="center" vertical="center" wrapText="1"/>
    </xf>
    <xf numFmtId="9" fontId="9" fillId="0" borderId="0" xfId="3" applyFont="1" applyFill="1" applyBorder="1" applyAlignment="1">
      <alignment horizontal="center" vertical="center" wrapText="1"/>
    </xf>
    <xf numFmtId="2" fontId="9" fillId="0" borderId="5" xfId="1" applyNumberFormat="1" applyFont="1" applyBorder="1" applyAlignment="1">
      <alignment horizontal="center" vertical="center" wrapText="1"/>
    </xf>
    <xf numFmtId="0" fontId="12" fillId="4" borderId="45" xfId="1" applyFont="1" applyFill="1" applyBorder="1" applyAlignment="1">
      <alignment horizontal="center" vertical="center" wrapText="1"/>
    </xf>
    <xf numFmtId="0" fontId="12" fillId="4" borderId="48" xfId="0" applyFont="1" applyFill="1" applyBorder="1" applyAlignment="1">
      <alignment horizontal="center" vertical="center" wrapText="1"/>
    </xf>
    <xf numFmtId="0" fontId="12" fillId="4" borderId="26" xfId="0" applyFont="1" applyFill="1" applyBorder="1" applyAlignment="1">
      <alignment horizontal="center" vertical="center" wrapText="1"/>
    </xf>
    <xf numFmtId="41" fontId="9" fillId="0" borderId="0" xfId="8" applyFont="1" applyFill="1" applyBorder="1" applyAlignment="1">
      <alignment horizontal="center" vertical="center" wrapText="1"/>
    </xf>
    <xf numFmtId="41" fontId="9" fillId="0" borderId="0" xfId="8" applyFont="1" applyFill="1" applyAlignment="1">
      <alignment horizontal="center" vertical="center" wrapText="1"/>
    </xf>
    <xf numFmtId="0" fontId="9" fillId="0" borderId="25" xfId="0" applyFont="1" applyBorder="1" applyAlignment="1">
      <alignment horizontal="center" vertical="center" wrapText="1"/>
    </xf>
    <xf numFmtId="10" fontId="9" fillId="0" borderId="26" xfId="2" applyFont="1" applyBorder="1" applyAlignment="1">
      <alignment horizontal="center" vertical="center" wrapText="1"/>
    </xf>
    <xf numFmtId="0" fontId="9" fillId="0" borderId="5" xfId="0" applyFont="1" applyBorder="1" applyAlignment="1">
      <alignment vertical="center" wrapText="1"/>
    </xf>
    <xf numFmtId="1" fontId="13" fillId="3" borderId="2" xfId="6" applyNumberFormat="1" applyFont="1" applyFill="1" applyBorder="1" applyAlignment="1">
      <alignment horizontal="center" vertical="center" wrapText="1"/>
    </xf>
    <xf numFmtId="10" fontId="9" fillId="0" borderId="2" xfId="2" applyFont="1" applyFill="1" applyBorder="1" applyAlignment="1">
      <alignment horizontal="center" vertical="center" wrapText="1"/>
    </xf>
    <xf numFmtId="1" fontId="13" fillId="0" borderId="2" xfId="6" applyNumberFormat="1" applyFont="1" applyFill="1" applyBorder="1" applyAlignment="1">
      <alignment horizontal="center" vertical="center" wrapText="1"/>
    </xf>
    <xf numFmtId="0" fontId="9" fillId="0" borderId="2" xfId="1" applyFont="1" applyFill="1" applyBorder="1" applyAlignment="1">
      <alignment horizontal="center" vertical="center" wrapText="1"/>
    </xf>
    <xf numFmtId="2" fontId="9" fillId="0" borderId="18" xfId="1" applyNumberFormat="1" applyFont="1" applyFill="1" applyBorder="1" applyAlignment="1">
      <alignment horizontal="center" vertical="center" wrapText="1"/>
    </xf>
    <xf numFmtId="10" fontId="9" fillId="0" borderId="21" xfId="1" applyNumberFormat="1" applyFont="1" applyFill="1" applyBorder="1" applyAlignment="1">
      <alignment horizontal="justify" vertical="center" wrapText="1"/>
    </xf>
    <xf numFmtId="0" fontId="9" fillId="0" borderId="1" xfId="1" applyFont="1" applyFill="1" applyBorder="1" applyAlignment="1">
      <alignment horizontal="center" vertical="center" wrapText="1"/>
    </xf>
    <xf numFmtId="2" fontId="9" fillId="0" borderId="1" xfId="1" applyNumberFormat="1" applyFont="1" applyFill="1" applyBorder="1" applyAlignment="1">
      <alignment horizontal="center" vertical="center" wrapText="1"/>
    </xf>
    <xf numFmtId="10" fontId="9" fillId="0" borderId="20" xfId="1" applyNumberFormat="1" applyFont="1" applyFill="1" applyBorder="1" applyAlignment="1">
      <alignment horizontal="left" vertical="center" wrapText="1"/>
    </xf>
    <xf numFmtId="10" fontId="10" fillId="0" borderId="20" xfId="1" applyNumberFormat="1" applyFont="1" applyFill="1" applyBorder="1" applyAlignment="1">
      <alignment horizontal="left" vertical="center" wrapText="1"/>
    </xf>
    <xf numFmtId="0" fontId="9" fillId="0" borderId="1" xfId="0" applyFont="1" applyFill="1" applyBorder="1" applyAlignment="1">
      <alignment horizontal="center" vertical="center"/>
    </xf>
    <xf numFmtId="0" fontId="9" fillId="0" borderId="1" xfId="3" applyNumberFormat="1" applyFont="1" applyFill="1" applyBorder="1" applyAlignment="1">
      <alignment horizontal="center" vertical="center" wrapText="1"/>
    </xf>
    <xf numFmtId="10" fontId="9" fillId="0" borderId="20" xfId="1" applyNumberFormat="1" applyFont="1" applyFill="1" applyBorder="1" applyAlignment="1">
      <alignment horizontal="justify" vertical="center" wrapText="1"/>
    </xf>
    <xf numFmtId="1" fontId="9" fillId="0" borderId="2" xfId="6" applyNumberFormat="1" applyFont="1" applyFill="1" applyBorder="1" applyAlignment="1">
      <alignment horizontal="center" vertical="center" wrapText="1"/>
    </xf>
    <xf numFmtId="3" fontId="9" fillId="0" borderId="1" xfId="1" applyNumberFormat="1" applyFont="1" applyFill="1" applyBorder="1" applyAlignment="1">
      <alignment horizontal="center" vertical="center" wrapText="1"/>
    </xf>
    <xf numFmtId="0" fontId="11" fillId="4" borderId="1" xfId="1" applyFont="1" applyFill="1" applyBorder="1" applyAlignment="1">
      <alignment horizontal="center" vertical="center" wrapText="1"/>
    </xf>
    <xf numFmtId="0" fontId="9" fillId="0" borderId="41" xfId="0" applyFont="1" applyBorder="1" applyAlignment="1">
      <alignment horizontal="center" vertical="center" wrapText="1"/>
    </xf>
    <xf numFmtId="0" fontId="11" fillId="4" borderId="2" xfId="1" applyFont="1" applyFill="1" applyBorder="1" applyAlignment="1">
      <alignment horizontal="center" vertical="center" wrapText="1"/>
    </xf>
    <xf numFmtId="0" fontId="9" fillId="0" borderId="18" xfId="1" applyFont="1" applyBorder="1" applyAlignment="1">
      <alignment horizontal="center" vertical="center" wrapText="1"/>
    </xf>
    <xf numFmtId="0" fontId="9" fillId="0" borderId="1" xfId="1" applyFont="1" applyBorder="1" applyAlignment="1">
      <alignment horizontal="center" vertical="center" wrapText="1"/>
    </xf>
    <xf numFmtId="0" fontId="9" fillId="0" borderId="0" xfId="1" applyFont="1" applyAlignment="1">
      <alignment horizontal="center" vertical="center" wrapText="1"/>
    </xf>
    <xf numFmtId="0" fontId="9" fillId="3" borderId="1" xfId="3" applyNumberFormat="1" applyFont="1" applyFill="1" applyBorder="1" applyAlignment="1">
      <alignment horizontal="center" vertical="center" wrapText="1"/>
    </xf>
    <xf numFmtId="9" fontId="9" fillId="3" borderId="1" xfId="6" applyFont="1" applyFill="1" applyBorder="1" applyAlignment="1">
      <alignment horizontal="center" vertical="center" wrapText="1"/>
    </xf>
    <xf numFmtId="0" fontId="9" fillId="3" borderId="1" xfId="1" applyFont="1" applyFill="1" applyBorder="1" applyAlignment="1">
      <alignment horizontal="center" vertical="center" wrapText="1"/>
    </xf>
    <xf numFmtId="10" fontId="9" fillId="3" borderId="20" xfId="1" applyNumberFormat="1" applyFont="1" applyFill="1" applyBorder="1" applyAlignment="1">
      <alignment horizontal="justify" vertical="center" wrapText="1"/>
    </xf>
    <xf numFmtId="1" fontId="9" fillId="3" borderId="2" xfId="6" applyNumberFormat="1" applyFont="1" applyFill="1" applyBorder="1" applyAlignment="1">
      <alignment horizontal="center" vertical="center" wrapText="1"/>
    </xf>
    <xf numFmtId="1" fontId="9" fillId="3" borderId="1" xfId="1" applyNumberFormat="1" applyFont="1" applyFill="1" applyBorder="1" applyAlignment="1">
      <alignment horizontal="center" vertical="center" wrapText="1"/>
    </xf>
    <xf numFmtId="0" fontId="3" fillId="0" borderId="14"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9" fillId="0" borderId="0" xfId="0" applyFont="1" applyAlignment="1">
      <alignment horizontal="left" vertical="center" wrapText="1"/>
    </xf>
    <xf numFmtId="0" fontId="9" fillId="0" borderId="0" xfId="1" applyFont="1" applyAlignment="1">
      <alignment horizontal="left" vertical="center" wrapText="1"/>
    </xf>
    <xf numFmtId="0" fontId="9" fillId="0" borderId="19" xfId="0" applyFont="1" applyBorder="1" applyAlignment="1">
      <alignment horizontal="center" vertical="center" wrapText="1"/>
    </xf>
    <xf numFmtId="0" fontId="11" fillId="4" borderId="29" xfId="1" applyFont="1" applyFill="1" applyBorder="1" applyAlignment="1">
      <alignment horizontal="center" vertical="center" wrapText="1"/>
    </xf>
    <xf numFmtId="0" fontId="11" fillId="4" borderId="36" xfId="1" applyFont="1" applyFill="1" applyBorder="1" applyAlignment="1">
      <alignment horizontal="center" vertical="center" wrapText="1"/>
    </xf>
    <xf numFmtId="0" fontId="11" fillId="4" borderId="13" xfId="1" applyFont="1" applyFill="1" applyBorder="1" applyAlignment="1">
      <alignment horizontal="center" vertical="center" wrapText="1"/>
    </xf>
    <xf numFmtId="0" fontId="11" fillId="4" borderId="17" xfId="1" applyFont="1" applyFill="1" applyBorder="1" applyAlignment="1">
      <alignment horizontal="center" vertical="center" wrapText="1"/>
    </xf>
    <xf numFmtId="0" fontId="11" fillId="4" borderId="19" xfId="1" applyFont="1" applyFill="1" applyBorder="1" applyAlignment="1">
      <alignment horizontal="center" vertical="center" wrapText="1"/>
    </xf>
    <xf numFmtId="0" fontId="11" fillId="4" borderId="25"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11" fillId="4" borderId="1" xfId="1" applyFont="1" applyFill="1" applyBorder="1" applyAlignment="1">
      <alignment horizontal="center" vertical="center" wrapText="1"/>
    </xf>
    <xf numFmtId="0" fontId="11" fillId="4" borderId="26" xfId="1" applyFont="1" applyFill="1" applyBorder="1" applyAlignment="1">
      <alignment horizontal="center" vertical="center" wrapText="1"/>
    </xf>
    <xf numFmtId="0" fontId="11" fillId="4" borderId="30" xfId="1" applyFont="1" applyFill="1" applyBorder="1" applyAlignment="1">
      <alignment horizontal="center" vertical="center" wrapText="1"/>
    </xf>
    <xf numFmtId="0" fontId="11" fillId="4" borderId="53" xfId="1" applyFont="1" applyFill="1" applyBorder="1" applyAlignment="1">
      <alignment horizontal="center" vertical="center" wrapText="1"/>
    </xf>
    <xf numFmtId="0" fontId="11" fillId="4" borderId="54" xfId="1" applyFont="1" applyFill="1" applyBorder="1" applyAlignment="1">
      <alignment horizontal="center" vertical="center" wrapText="1"/>
    </xf>
    <xf numFmtId="0" fontId="11" fillId="4" borderId="37"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11" fillId="4" borderId="39" xfId="0" applyFont="1" applyFill="1" applyBorder="1" applyAlignment="1">
      <alignment horizontal="center" vertical="center" wrapText="1"/>
    </xf>
    <xf numFmtId="0" fontId="11" fillId="4" borderId="51" xfId="0" applyFont="1" applyFill="1" applyBorder="1" applyAlignment="1">
      <alignment horizontal="center" vertical="center" wrapText="1"/>
    </xf>
    <xf numFmtId="0" fontId="11" fillId="4" borderId="42" xfId="0" applyFont="1" applyFill="1" applyBorder="1" applyAlignment="1">
      <alignment horizontal="center" vertical="center" wrapText="1"/>
    </xf>
    <xf numFmtId="0" fontId="11" fillId="4" borderId="32" xfId="0" applyFont="1" applyFill="1" applyBorder="1" applyAlignment="1">
      <alignment horizontal="center" vertical="center" wrapText="1"/>
    </xf>
    <xf numFmtId="0" fontId="9" fillId="0" borderId="1" xfId="1" applyFont="1" applyBorder="1" applyAlignment="1">
      <alignment horizontal="center" vertical="center" wrapText="1"/>
    </xf>
    <xf numFmtId="0" fontId="9" fillId="0" borderId="20" xfId="1" applyFont="1" applyBorder="1" applyAlignment="1">
      <alignment horizontal="center" vertical="center" wrapText="1"/>
    </xf>
    <xf numFmtId="0" fontId="10" fillId="0" borderId="7" xfId="1" applyFont="1" applyBorder="1" applyAlignment="1">
      <alignment horizontal="center" vertical="center" wrapText="1"/>
    </xf>
    <xf numFmtId="0" fontId="10" fillId="0" borderId="0" xfId="1" applyFont="1" applyAlignment="1">
      <alignment horizontal="center" vertical="center" wrapText="1"/>
    </xf>
    <xf numFmtId="0" fontId="9" fillId="0" borderId="46" xfId="1" applyFont="1" applyBorder="1" applyAlignment="1">
      <alignment horizontal="center" vertical="center" wrapText="1"/>
    </xf>
    <xf numFmtId="0" fontId="9" fillId="0" borderId="49" xfId="1" applyFont="1" applyBorder="1" applyAlignment="1">
      <alignment horizontal="center" vertical="center" wrapText="1"/>
    </xf>
    <xf numFmtId="0" fontId="9" fillId="0" borderId="45" xfId="1" applyFont="1" applyBorder="1" applyAlignment="1">
      <alignment horizontal="center" vertical="center" wrapText="1"/>
    </xf>
    <xf numFmtId="0" fontId="9" fillId="0" borderId="50" xfId="1" applyFont="1" applyBorder="1" applyAlignment="1">
      <alignment horizontal="center" vertical="center" wrapText="1"/>
    </xf>
    <xf numFmtId="0" fontId="10" fillId="0" borderId="14" xfId="1" applyFont="1" applyBorder="1" applyAlignment="1">
      <alignment horizontal="left" vertical="center" wrapText="1"/>
    </xf>
    <xf numFmtId="0" fontId="10" fillId="0" borderId="16" xfId="1" applyFont="1" applyBorder="1" applyAlignment="1">
      <alignment horizontal="left" vertical="center" wrapText="1"/>
    </xf>
    <xf numFmtId="0" fontId="10" fillId="0" borderId="15" xfId="1" applyFont="1" applyBorder="1" applyAlignment="1">
      <alignment horizontal="left" vertical="center" wrapText="1"/>
    </xf>
    <xf numFmtId="0" fontId="10" fillId="0" borderId="14" xfId="1" applyFont="1" applyBorder="1" applyAlignment="1">
      <alignment horizontal="justify" vertical="center" wrapText="1"/>
    </xf>
    <xf numFmtId="0" fontId="10" fillId="0" borderId="16" xfId="1" applyFont="1" applyBorder="1" applyAlignment="1">
      <alignment horizontal="justify" vertical="center" wrapText="1"/>
    </xf>
    <xf numFmtId="0" fontId="10" fillId="0" borderId="15" xfId="1" applyFont="1" applyBorder="1" applyAlignment="1">
      <alignment horizontal="justify" vertical="center" wrapText="1"/>
    </xf>
    <xf numFmtId="0" fontId="9" fillId="0" borderId="14" xfId="1" applyFont="1" applyBorder="1" applyAlignment="1">
      <alignment horizontal="justify" vertical="center" wrapText="1"/>
    </xf>
    <xf numFmtId="0" fontId="9" fillId="0" borderId="16" xfId="1" applyFont="1" applyBorder="1" applyAlignment="1">
      <alignment horizontal="justify" vertical="center" wrapText="1"/>
    </xf>
    <xf numFmtId="0" fontId="9" fillId="0" borderId="15" xfId="1" applyFont="1" applyBorder="1" applyAlignment="1">
      <alignment horizontal="justify" vertical="center" wrapText="1"/>
    </xf>
    <xf numFmtId="0" fontId="9" fillId="0" borderId="10" xfId="1" applyFont="1" applyBorder="1" applyAlignment="1">
      <alignment horizontal="center" vertical="center" wrapText="1"/>
    </xf>
    <xf numFmtId="0" fontId="9" fillId="0" borderId="11" xfId="1" applyFont="1" applyBorder="1" applyAlignment="1">
      <alignment horizontal="center" vertical="center" wrapText="1"/>
    </xf>
    <xf numFmtId="0" fontId="9" fillId="0" borderId="28" xfId="0" applyFont="1" applyBorder="1" applyAlignment="1">
      <alignment horizontal="center" vertical="center" wrapText="1"/>
    </xf>
    <xf numFmtId="0" fontId="9" fillId="0" borderId="40" xfId="0" applyFont="1" applyBorder="1" applyAlignment="1">
      <alignment horizontal="center" vertical="center" wrapText="1"/>
    </xf>
    <xf numFmtId="0" fontId="9" fillId="0" borderId="41" xfId="0" applyFont="1" applyBorder="1" applyAlignment="1">
      <alignment horizontal="center" vertical="center" wrapText="1"/>
    </xf>
    <xf numFmtId="0" fontId="11" fillId="4" borderId="47" xfId="1" applyFont="1" applyFill="1" applyBorder="1" applyAlignment="1">
      <alignment horizontal="center" vertical="center" wrapText="1"/>
    </xf>
    <xf numFmtId="0" fontId="9" fillId="0" borderId="6" xfId="1" applyFont="1" applyBorder="1" applyAlignment="1">
      <alignment horizontal="center" vertical="center" wrapText="1"/>
    </xf>
    <xf numFmtId="0" fontId="9" fillId="0" borderId="8" xfId="1" applyFont="1" applyBorder="1" applyAlignment="1">
      <alignment horizontal="center" vertical="center" wrapText="1"/>
    </xf>
    <xf numFmtId="0" fontId="9" fillId="0" borderId="12" xfId="1" applyFont="1" applyBorder="1" applyAlignment="1">
      <alignment horizontal="center" vertical="center" wrapText="1"/>
    </xf>
    <xf numFmtId="0" fontId="9" fillId="0" borderId="17" xfId="1" applyFont="1" applyBorder="1" applyAlignment="1">
      <alignment horizontal="center" vertical="center" wrapText="1"/>
    </xf>
    <xf numFmtId="0" fontId="9" fillId="0" borderId="19" xfId="1" applyFont="1" applyBorder="1" applyAlignment="1">
      <alignment horizontal="center" vertical="center" wrapText="1"/>
    </xf>
    <xf numFmtId="0" fontId="9" fillId="0" borderId="25" xfId="1" applyFont="1" applyBorder="1" applyAlignment="1">
      <alignment horizontal="center" vertical="center" wrapText="1"/>
    </xf>
    <xf numFmtId="0" fontId="9" fillId="0" borderId="18" xfId="1" applyFont="1" applyBorder="1" applyAlignment="1">
      <alignment horizontal="center" vertical="center" wrapText="1"/>
    </xf>
    <xf numFmtId="0" fontId="9" fillId="0" borderId="21" xfId="1" applyFont="1" applyBorder="1" applyAlignment="1">
      <alignment horizontal="center" vertical="center" wrapText="1"/>
    </xf>
    <xf numFmtId="0" fontId="9" fillId="0" borderId="2" xfId="1" applyFont="1" applyBorder="1" applyAlignment="1">
      <alignment horizontal="center" vertical="center" wrapText="1"/>
    </xf>
    <xf numFmtId="0" fontId="9" fillId="0" borderId="13" xfId="1" applyFont="1" applyBorder="1" applyAlignment="1">
      <alignment horizontal="center" vertical="center" wrapText="1"/>
    </xf>
    <xf numFmtId="0" fontId="9" fillId="0" borderId="4" xfId="1" applyFont="1" applyBorder="1" applyAlignment="1">
      <alignment horizontal="center" vertical="center" wrapText="1"/>
    </xf>
    <xf numFmtId="0" fontId="9" fillId="0" borderId="5" xfId="1" applyFont="1" applyBorder="1" applyAlignment="1">
      <alignment horizontal="center" vertical="center" wrapText="1"/>
    </xf>
    <xf numFmtId="0" fontId="9" fillId="0" borderId="7" xfId="1" applyFont="1" applyBorder="1" applyAlignment="1">
      <alignment horizontal="center" vertical="center" wrapText="1"/>
    </xf>
    <xf numFmtId="0" fontId="9" fillId="0" borderId="0" xfId="1" applyFont="1" applyAlignment="1">
      <alignment horizontal="center" vertical="center" wrapText="1"/>
    </xf>
    <xf numFmtId="0" fontId="9" fillId="0" borderId="27" xfId="1" applyFont="1" applyBorder="1" applyAlignment="1">
      <alignment horizontal="center" vertical="center" wrapText="1"/>
    </xf>
    <xf numFmtId="0" fontId="11" fillId="4" borderId="18" xfId="0" applyFont="1" applyFill="1" applyBorder="1" applyAlignment="1">
      <alignment horizontal="center" vertical="center" wrapText="1"/>
    </xf>
    <xf numFmtId="0" fontId="9" fillId="0" borderId="25" xfId="0" applyFont="1" applyBorder="1" applyAlignment="1">
      <alignment horizontal="center" vertical="center" wrapText="1"/>
    </xf>
    <xf numFmtId="0" fontId="12" fillId="4" borderId="37"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1" fillId="4" borderId="2" xfId="1" applyFont="1" applyFill="1" applyBorder="1" applyAlignment="1">
      <alignment horizontal="center" vertical="center" wrapText="1"/>
    </xf>
    <xf numFmtId="0" fontId="9" fillId="0" borderId="17" xfId="0" applyFont="1" applyBorder="1" applyAlignment="1">
      <alignment horizontal="center" vertical="center" wrapText="1"/>
    </xf>
    <xf numFmtId="0" fontId="10" fillId="0" borderId="0" xfId="1" applyFont="1" applyAlignment="1">
      <alignment horizontal="left" vertical="center" wrapText="1"/>
    </xf>
    <xf numFmtId="0" fontId="9" fillId="0" borderId="1" xfId="6" applyNumberFormat="1" applyFont="1" applyFill="1" applyBorder="1" applyAlignment="1">
      <alignment horizontal="center" vertical="center" wrapText="1"/>
    </xf>
    <xf numFmtId="0" fontId="9" fillId="0" borderId="55" xfId="1" applyFont="1" applyFill="1" applyBorder="1" applyAlignment="1">
      <alignment horizontal="justify" vertical="center" wrapText="1"/>
    </xf>
    <xf numFmtId="1" fontId="9" fillId="0" borderId="1" xfId="1" applyNumberFormat="1" applyFont="1" applyFill="1" applyBorder="1" applyAlignment="1">
      <alignment horizontal="center" vertical="center" wrapText="1"/>
    </xf>
    <xf numFmtId="41" fontId="9" fillId="0" borderId="1" xfId="8" applyFont="1" applyFill="1" applyBorder="1" applyAlignment="1">
      <alignment horizontal="center" vertical="center" wrapText="1"/>
    </xf>
    <xf numFmtId="0" fontId="10" fillId="0" borderId="0" xfId="1" applyFont="1" applyFill="1" applyAlignment="1">
      <alignment horizontal="center" vertical="center" wrapText="1"/>
    </xf>
    <xf numFmtId="10" fontId="9" fillId="0" borderId="20" xfId="1" applyNumberFormat="1" applyFont="1" applyFill="1" applyBorder="1" applyAlignment="1">
      <alignment horizontal="center" vertical="center" wrapText="1"/>
    </xf>
    <xf numFmtId="0" fontId="9" fillId="0" borderId="0" xfId="1" applyFont="1" applyFill="1" applyAlignment="1">
      <alignment horizontal="center" vertical="center" wrapText="1"/>
    </xf>
    <xf numFmtId="1" fontId="9" fillId="0" borderId="1" xfId="6" applyNumberFormat="1" applyFont="1" applyFill="1" applyBorder="1" applyAlignment="1">
      <alignment horizontal="center" vertical="center" wrapText="1"/>
    </xf>
    <xf numFmtId="0" fontId="9" fillId="0" borderId="20" xfId="0" applyFont="1" applyFill="1" applyBorder="1" applyAlignment="1">
      <alignment horizontal="justify" vertical="center" wrapText="1"/>
    </xf>
    <xf numFmtId="0" fontId="9" fillId="0" borderId="26" xfId="0" applyFont="1" applyFill="1" applyBorder="1" applyAlignment="1">
      <alignment horizontal="justify" vertical="center" wrapText="1"/>
    </xf>
    <xf numFmtId="0" fontId="9" fillId="0" borderId="27" xfId="0" applyFont="1" applyFill="1" applyBorder="1" applyAlignment="1">
      <alignment horizontal="justify" vertical="center" wrapText="1"/>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9" fontId="9" fillId="0" borderId="29" xfId="6" applyFont="1" applyFill="1" applyBorder="1" applyAlignment="1">
      <alignment horizontal="center" vertical="center" wrapText="1"/>
    </xf>
    <xf numFmtId="9" fontId="9" fillId="0" borderId="2" xfId="2" applyNumberFormat="1" applyFont="1" applyFill="1" applyBorder="1" applyAlignment="1">
      <alignment horizontal="center" vertical="center" wrapText="1"/>
    </xf>
    <xf numFmtId="10" fontId="9" fillId="0" borderId="26" xfId="2" applyFont="1" applyFill="1" applyBorder="1" applyAlignment="1">
      <alignment horizontal="center" vertical="center" wrapText="1"/>
    </xf>
    <xf numFmtId="9" fontId="9" fillId="0" borderId="26" xfId="2" applyNumberFormat="1" applyFont="1" applyFill="1" applyBorder="1" applyAlignment="1">
      <alignment horizontal="center" vertical="center" wrapText="1"/>
    </xf>
    <xf numFmtId="0" fontId="9" fillId="0" borderId="44" xfId="0" applyFont="1" applyFill="1" applyBorder="1" applyAlignment="1">
      <alignment horizontal="center" vertical="center" wrapText="1"/>
    </xf>
    <xf numFmtId="9" fontId="9" fillId="0" borderId="36" xfId="6" applyFont="1" applyFill="1" applyBorder="1" applyAlignment="1">
      <alignment horizontal="center" vertical="center" wrapText="1"/>
    </xf>
    <xf numFmtId="10" fontId="9" fillId="0" borderId="44" xfId="2" applyFont="1" applyFill="1" applyBorder="1" applyAlignment="1">
      <alignment horizontal="center" vertical="center" wrapText="1"/>
    </xf>
    <xf numFmtId="0" fontId="9" fillId="0" borderId="52" xfId="0" applyFont="1" applyFill="1" applyBorder="1" applyAlignment="1">
      <alignment horizontal="justify" vertical="center" wrapText="1"/>
    </xf>
    <xf numFmtId="0" fontId="9" fillId="0" borderId="3" xfId="0" applyFont="1" applyFill="1" applyBorder="1" applyAlignment="1">
      <alignment horizontal="center" vertical="center" wrapText="1"/>
    </xf>
    <xf numFmtId="1" fontId="9" fillId="0" borderId="44" xfId="6" applyNumberFormat="1" applyFont="1" applyFill="1" applyBorder="1" applyAlignment="1">
      <alignment horizontal="center" vertical="center" wrapText="1"/>
    </xf>
    <xf numFmtId="10" fontId="9" fillId="0" borderId="36" xfId="2" applyFont="1" applyFill="1" applyBorder="1" applyAlignment="1">
      <alignment horizontal="center" vertical="center" wrapText="1"/>
    </xf>
    <xf numFmtId="10" fontId="9" fillId="0" borderId="18" xfId="2" applyFont="1" applyFill="1" applyBorder="1" applyAlignment="1">
      <alignment horizontal="center" vertical="center" wrapText="1"/>
    </xf>
    <xf numFmtId="9" fontId="9" fillId="0" borderId="3" xfId="0" applyNumberFormat="1" applyFont="1" applyFill="1" applyBorder="1" applyAlignment="1">
      <alignment horizontal="center" vertical="center" wrapText="1"/>
    </xf>
    <xf numFmtId="10" fontId="9" fillId="0" borderId="35" xfId="1" applyNumberFormat="1" applyFont="1" applyFill="1" applyBorder="1" applyAlignment="1">
      <alignment horizontal="justify" vertical="center" wrapText="1"/>
    </xf>
    <xf numFmtId="10" fontId="9" fillId="0" borderId="1" xfId="2" applyFont="1" applyFill="1" applyBorder="1" applyAlignment="1">
      <alignment horizontal="center" vertical="center" wrapText="1"/>
    </xf>
    <xf numFmtId="9" fontId="9" fillId="0" borderId="26" xfId="0" applyNumberFormat="1" applyFont="1" applyFill="1" applyBorder="1" applyAlignment="1">
      <alignment horizontal="center" vertical="center" wrapText="1"/>
    </xf>
    <xf numFmtId="10" fontId="9" fillId="0" borderId="27" xfId="1" applyNumberFormat="1" applyFont="1" applyFill="1" applyBorder="1" applyAlignment="1">
      <alignment horizontal="justify" vertical="center" wrapText="1"/>
    </xf>
    <xf numFmtId="4" fontId="9" fillId="0" borderId="1" xfId="1" applyNumberFormat="1" applyFont="1" applyFill="1" applyBorder="1" applyAlignment="1">
      <alignment horizontal="center" vertical="center" wrapText="1"/>
    </xf>
    <xf numFmtId="0" fontId="9" fillId="0" borderId="21" xfId="0" applyFont="1" applyFill="1" applyBorder="1" applyAlignment="1">
      <alignment horizontal="justify" vertical="center" wrapText="1"/>
    </xf>
    <xf numFmtId="0" fontId="9" fillId="0" borderId="26" xfId="0" applyFont="1" applyFill="1" applyBorder="1" applyAlignment="1">
      <alignment horizontal="center" vertical="center" wrapText="1"/>
    </xf>
    <xf numFmtId="0" fontId="9" fillId="0" borderId="21" xfId="0" applyFont="1" applyFill="1" applyBorder="1" applyAlignment="1">
      <alignment horizontal="center" vertical="center" wrapText="1"/>
    </xf>
    <xf numFmtId="10" fontId="9" fillId="0" borderId="3" xfId="2" applyFont="1" applyFill="1" applyBorder="1" applyAlignment="1">
      <alignment horizontal="center" vertical="center" wrapText="1"/>
    </xf>
    <xf numFmtId="10" fontId="9" fillId="0" borderId="29" xfId="2" applyFont="1" applyFill="1" applyBorder="1" applyAlignment="1">
      <alignment horizontal="center" vertical="center" wrapText="1"/>
    </xf>
    <xf numFmtId="0" fontId="9" fillId="0" borderId="18" xfId="2" applyNumberFormat="1" applyFont="1" applyFill="1" applyBorder="1" applyAlignment="1">
      <alignment horizontal="center" vertical="center" wrapText="1"/>
    </xf>
    <xf numFmtId="4" fontId="9" fillId="0" borderId="18" xfId="7" applyNumberFormat="1" applyFont="1" applyFill="1" applyBorder="1" applyAlignment="1">
      <alignment horizontal="center" vertical="center" wrapText="1"/>
    </xf>
    <xf numFmtId="4" fontId="9" fillId="0" borderId="18" xfId="1" applyNumberFormat="1" applyFont="1" applyFill="1" applyBorder="1" applyAlignment="1">
      <alignment horizontal="center" vertical="center" wrapText="1"/>
    </xf>
    <xf numFmtId="0" fontId="9" fillId="0" borderId="27" xfId="0" applyFont="1" applyFill="1" applyBorder="1" applyAlignment="1">
      <alignment horizontal="center" vertical="center" wrapText="1"/>
    </xf>
    <xf numFmtId="9" fontId="9" fillId="0" borderId="1" xfId="1" applyNumberFormat="1" applyFont="1" applyFill="1" applyBorder="1" applyAlignment="1">
      <alignment horizontal="center" vertical="center" wrapText="1"/>
    </xf>
    <xf numFmtId="10" fontId="9" fillId="0" borderId="54" xfId="1" applyNumberFormat="1" applyFont="1" applyFill="1" applyBorder="1" applyAlignment="1">
      <alignment horizontal="justify" vertical="center" wrapText="1"/>
    </xf>
    <xf numFmtId="10" fontId="9" fillId="0" borderId="1" xfId="1" applyNumberFormat="1" applyFont="1" applyFill="1" applyBorder="1" applyAlignment="1">
      <alignment horizontal="justify" vertical="center" wrapText="1"/>
    </xf>
    <xf numFmtId="0" fontId="9" fillId="0" borderId="13" xfId="0" applyFont="1" applyFill="1" applyBorder="1" applyAlignment="1">
      <alignment horizontal="center" vertical="center" wrapText="1"/>
    </xf>
    <xf numFmtId="0" fontId="9" fillId="0" borderId="18" xfId="0" applyFont="1" applyFill="1" applyBorder="1" applyAlignment="1">
      <alignment horizontal="center" vertical="center" wrapText="1"/>
    </xf>
    <xf numFmtId="10" fontId="9" fillId="0" borderId="18" xfId="1" applyNumberFormat="1" applyFont="1" applyFill="1" applyBorder="1" applyAlignment="1">
      <alignment horizontal="justify" vertical="center" wrapText="1"/>
    </xf>
    <xf numFmtId="10" fontId="14" fillId="0" borderId="20" xfId="1" applyNumberFormat="1" applyFont="1" applyFill="1" applyBorder="1" applyAlignment="1">
      <alignment horizontal="justify" vertical="center" wrapText="1"/>
    </xf>
    <xf numFmtId="0" fontId="9" fillId="0" borderId="26" xfId="1" applyFont="1" applyFill="1" applyBorder="1" applyAlignment="1">
      <alignment horizontal="center" vertical="center" wrapText="1"/>
    </xf>
    <xf numFmtId="9" fontId="9" fillId="0" borderId="26" xfId="1" applyNumberFormat="1" applyFont="1" applyFill="1" applyBorder="1" applyAlignment="1">
      <alignment horizontal="center" vertical="center" wrapText="1"/>
    </xf>
    <xf numFmtId="10" fontId="9" fillId="0" borderId="26" xfId="1" applyNumberFormat="1" applyFont="1" applyFill="1" applyBorder="1" applyAlignment="1">
      <alignment horizontal="justify" vertical="center" wrapText="1"/>
    </xf>
    <xf numFmtId="0" fontId="11" fillId="4" borderId="57" xfId="1" applyFont="1" applyFill="1" applyBorder="1" applyAlignment="1">
      <alignment horizontal="center" vertical="center" wrapText="1"/>
    </xf>
    <xf numFmtId="0" fontId="11" fillId="4" borderId="55" xfId="1" applyFont="1" applyFill="1" applyBorder="1" applyAlignment="1">
      <alignment horizontal="center" vertical="center" wrapText="1"/>
    </xf>
    <xf numFmtId="10" fontId="9" fillId="0" borderId="58" xfId="1" applyNumberFormat="1" applyFont="1" applyFill="1" applyBorder="1" applyAlignment="1">
      <alignment horizontal="justify" vertical="center" wrapText="1"/>
    </xf>
    <xf numFmtId="10" fontId="9" fillId="0" borderId="15" xfId="1" applyNumberFormat="1" applyFont="1" applyFill="1" applyBorder="1" applyAlignment="1">
      <alignment horizontal="justify" vertical="center" wrapText="1"/>
    </xf>
    <xf numFmtId="0" fontId="9" fillId="0" borderId="17" xfId="0" applyFont="1" applyFill="1" applyBorder="1" applyAlignment="1">
      <alignment horizontal="center" vertical="center" wrapText="1"/>
    </xf>
    <xf numFmtId="0" fontId="9" fillId="0" borderId="21" xfId="1" applyFont="1" applyFill="1" applyBorder="1" applyAlignment="1">
      <alignment horizontal="left" vertical="center" wrapText="1"/>
    </xf>
    <xf numFmtId="0" fontId="9" fillId="0" borderId="20" xfId="1" applyFont="1" applyFill="1" applyBorder="1" applyAlignment="1">
      <alignment horizontal="left" vertical="center" wrapText="1"/>
    </xf>
    <xf numFmtId="0" fontId="9" fillId="0" borderId="25" xfId="0" applyFont="1" applyFill="1" applyBorder="1" applyAlignment="1">
      <alignment horizontal="center" vertical="center" wrapText="1"/>
    </xf>
    <xf numFmtId="0" fontId="9" fillId="0" borderId="0" xfId="1" applyFont="1" applyBorder="1" applyAlignment="1">
      <alignment horizontal="left" vertical="center" wrapText="1"/>
    </xf>
    <xf numFmtId="0" fontId="9" fillId="0" borderId="0" xfId="1" applyFont="1" applyBorder="1" applyAlignment="1">
      <alignment horizontal="center" vertical="center" wrapText="1"/>
    </xf>
    <xf numFmtId="0" fontId="9" fillId="0" borderId="18" xfId="1" applyFont="1" applyFill="1" applyBorder="1" applyAlignment="1">
      <alignment horizontal="center" vertical="center" wrapText="1"/>
    </xf>
    <xf numFmtId="0" fontId="9" fillId="0" borderId="19" xfId="0" applyFont="1" applyFill="1" applyBorder="1" applyAlignment="1">
      <alignment horizontal="center" vertical="center" wrapText="1"/>
    </xf>
    <xf numFmtId="1" fontId="9" fillId="0" borderId="26" xfId="6" applyNumberFormat="1" applyFont="1" applyFill="1" applyBorder="1" applyAlignment="1">
      <alignment horizontal="center" vertical="center" wrapText="1"/>
    </xf>
    <xf numFmtId="0" fontId="9" fillId="0" borderId="27" xfId="1" applyFont="1" applyFill="1" applyBorder="1" applyAlignment="1">
      <alignment horizontal="left" vertical="center" wrapText="1"/>
    </xf>
    <xf numFmtId="0" fontId="9" fillId="0" borderId="1" xfId="0" applyFont="1" applyFill="1" applyBorder="1" applyAlignment="1">
      <alignment horizontal="justify" vertical="center" wrapText="1"/>
    </xf>
    <xf numFmtId="0" fontId="9" fillId="0" borderId="26" xfId="6" applyNumberFormat="1" applyFont="1" applyFill="1" applyBorder="1" applyAlignment="1">
      <alignment horizontal="center" vertical="center" wrapText="1"/>
    </xf>
    <xf numFmtId="0" fontId="9" fillId="0" borderId="44" xfId="1" applyFont="1" applyFill="1" applyBorder="1" applyAlignment="1">
      <alignment horizontal="justify" vertical="center" wrapText="1"/>
    </xf>
    <xf numFmtId="0" fontId="9" fillId="0" borderId="29" xfId="1" applyFont="1" applyFill="1" applyBorder="1" applyAlignment="1">
      <alignment horizontal="center" vertical="center" wrapText="1"/>
    </xf>
    <xf numFmtId="0" fontId="9" fillId="0" borderId="1" xfId="1" applyFont="1" applyFill="1" applyBorder="1" applyAlignment="1">
      <alignment horizontal="justify" vertical="center" wrapText="1"/>
    </xf>
    <xf numFmtId="0" fontId="9" fillId="0" borderId="26" xfId="1" applyFont="1" applyFill="1" applyBorder="1" applyAlignment="1">
      <alignment horizontal="justify" vertical="center" wrapText="1"/>
    </xf>
    <xf numFmtId="0" fontId="9" fillId="0" borderId="18" xfId="1" applyFont="1" applyFill="1" applyBorder="1" applyAlignment="1">
      <alignment horizontal="justify" vertical="center" wrapText="1"/>
    </xf>
    <xf numFmtId="0" fontId="9" fillId="0" borderId="28" xfId="1" applyFont="1" applyBorder="1" applyAlignment="1">
      <alignment horizontal="center" vertical="center" wrapText="1"/>
    </xf>
    <xf numFmtId="0" fontId="9" fillId="0" borderId="40" xfId="1" applyFont="1" applyBorder="1" applyAlignment="1">
      <alignment horizontal="center" vertical="center" wrapText="1"/>
    </xf>
    <xf numFmtId="0" fontId="9" fillId="0" borderId="41" xfId="1" applyFont="1" applyBorder="1" applyAlignment="1">
      <alignment horizontal="center" vertical="center" wrapText="1"/>
    </xf>
    <xf numFmtId="9" fontId="9" fillId="0" borderId="26" xfId="3" applyFont="1" applyFill="1" applyBorder="1" applyAlignment="1">
      <alignment horizontal="center" vertical="center" wrapText="1"/>
    </xf>
    <xf numFmtId="0" fontId="9" fillId="0" borderId="0" xfId="1" applyFont="1" applyBorder="1" applyAlignment="1">
      <alignment vertical="center" wrapText="1"/>
    </xf>
    <xf numFmtId="0" fontId="9" fillId="0" borderId="0" xfId="0" applyFont="1" applyBorder="1" applyAlignment="1">
      <alignment horizontal="justify" vertical="center" wrapText="1"/>
    </xf>
    <xf numFmtId="0" fontId="9" fillId="0" borderId="40" xfId="0" applyFont="1" applyFill="1" applyBorder="1" applyAlignment="1">
      <alignment horizontal="center" vertical="center" wrapText="1"/>
    </xf>
    <xf numFmtId="0" fontId="9" fillId="0" borderId="29" xfId="0" applyFont="1" applyFill="1" applyBorder="1" applyAlignment="1">
      <alignment horizontal="center" vertical="center" wrapText="1"/>
    </xf>
    <xf numFmtId="10" fontId="9" fillId="0" borderId="30" xfId="1" applyNumberFormat="1" applyFont="1" applyFill="1" applyBorder="1" applyAlignment="1">
      <alignment horizontal="justify" vertical="center" wrapText="1"/>
    </xf>
    <xf numFmtId="0" fontId="9" fillId="0" borderId="27" xfId="1" applyFont="1" applyFill="1" applyBorder="1" applyAlignment="1">
      <alignment horizontal="justify" vertical="center" wrapText="1"/>
    </xf>
    <xf numFmtId="169" fontId="9" fillId="0" borderId="18" xfId="8" applyNumberFormat="1" applyFont="1" applyFill="1" applyBorder="1" applyAlignment="1">
      <alignment horizontal="center" vertical="center" wrapText="1"/>
    </xf>
    <xf numFmtId="168" fontId="9" fillId="0" borderId="18" xfId="8" applyNumberFormat="1" applyFont="1" applyFill="1" applyBorder="1" applyAlignment="1">
      <alignment horizontal="center" vertical="center" wrapText="1"/>
    </xf>
    <xf numFmtId="10" fontId="9" fillId="0" borderId="18" xfId="6" applyNumberFormat="1" applyFont="1" applyFill="1" applyBorder="1" applyAlignment="1">
      <alignment horizontal="center" vertical="center" wrapText="1"/>
    </xf>
    <xf numFmtId="10" fontId="9" fillId="0" borderId="21" xfId="0" applyNumberFormat="1" applyFont="1" applyFill="1" applyBorder="1" applyAlignment="1">
      <alignment horizontal="justify" vertical="center" wrapText="1"/>
    </xf>
    <xf numFmtId="167" fontId="9" fillId="0" borderId="1" xfId="8" applyNumberFormat="1" applyFont="1" applyFill="1" applyBorder="1" applyAlignment="1">
      <alignment horizontal="center" vertical="center" wrapText="1"/>
    </xf>
    <xf numFmtId="10" fontId="9" fillId="0" borderId="20" xfId="0" applyNumberFormat="1" applyFont="1" applyFill="1" applyBorder="1" applyAlignment="1">
      <alignment horizontal="justify" vertical="center" wrapText="1"/>
    </xf>
    <xf numFmtId="0" fontId="9" fillId="0" borderId="3" xfId="0" applyFont="1" applyFill="1" applyBorder="1" applyAlignment="1">
      <alignment horizontal="justify" vertical="center" wrapText="1"/>
    </xf>
    <xf numFmtId="0" fontId="9" fillId="0" borderId="47" xfId="0" applyFont="1" applyFill="1" applyBorder="1" applyAlignment="1">
      <alignment horizontal="center" vertical="center" wrapText="1"/>
    </xf>
    <xf numFmtId="41" fontId="9" fillId="0" borderId="2" xfId="8" applyFont="1" applyFill="1" applyBorder="1" applyAlignment="1">
      <alignment horizontal="center" vertical="center" wrapText="1"/>
    </xf>
    <xf numFmtId="167" fontId="9" fillId="0" borderId="2" xfId="8" applyNumberFormat="1" applyFont="1" applyFill="1" applyBorder="1" applyAlignment="1">
      <alignment horizontal="center" vertical="center" wrapText="1"/>
    </xf>
    <xf numFmtId="10" fontId="9" fillId="0" borderId="9" xfId="0" applyNumberFormat="1" applyFont="1" applyFill="1" applyBorder="1" applyAlignment="1">
      <alignment horizontal="justify" vertical="center" wrapText="1"/>
    </xf>
    <xf numFmtId="0" fontId="9" fillId="0" borderId="13" xfId="0" applyFont="1" applyFill="1" applyBorder="1" applyAlignment="1">
      <alignment horizontal="justify" vertical="center" wrapText="1"/>
    </xf>
    <xf numFmtId="10" fontId="9" fillId="0" borderId="27" xfId="0" applyNumberFormat="1" applyFont="1" applyFill="1" applyBorder="1" applyAlignment="1">
      <alignment horizontal="justify" vertical="center" wrapText="1"/>
    </xf>
    <xf numFmtId="41" fontId="9" fillId="0" borderId="18" xfId="8" applyFont="1" applyFill="1" applyBorder="1" applyAlignment="1">
      <alignment horizontal="center" vertical="center" wrapText="1"/>
    </xf>
    <xf numFmtId="0" fontId="9" fillId="0" borderId="29" xfId="0" applyFont="1" applyFill="1" applyBorder="1" applyAlignment="1">
      <alignment horizontal="justify" vertical="center" wrapText="1"/>
    </xf>
    <xf numFmtId="0" fontId="10" fillId="0" borderId="0" xfId="1" applyFont="1" applyBorder="1" applyAlignment="1">
      <alignment vertical="center" wrapText="1"/>
    </xf>
    <xf numFmtId="0" fontId="9" fillId="0" borderId="43" xfId="0" applyFont="1" applyFill="1" applyBorder="1" applyAlignment="1">
      <alignment horizontal="center" vertical="center" wrapText="1"/>
    </xf>
    <xf numFmtId="0" fontId="9" fillId="0" borderId="44" xfId="0" applyFont="1" applyFill="1" applyBorder="1" applyAlignment="1">
      <alignment horizontal="justify" vertical="center" wrapText="1"/>
    </xf>
    <xf numFmtId="0" fontId="15" fillId="0" borderId="43" xfId="0" applyFont="1" applyFill="1" applyBorder="1" applyAlignment="1">
      <alignment horizontal="center" vertical="center" wrapText="1"/>
    </xf>
    <xf numFmtId="0" fontId="15" fillId="0" borderId="44" xfId="0" applyFont="1" applyFill="1" applyBorder="1" applyAlignment="1">
      <alignment horizontal="center" vertical="center" wrapText="1"/>
    </xf>
    <xf numFmtId="9" fontId="15" fillId="0" borderId="44" xfId="6" applyFont="1" applyFill="1" applyBorder="1" applyAlignment="1">
      <alignment horizontal="center" vertical="center" wrapText="1"/>
    </xf>
    <xf numFmtId="0" fontId="15" fillId="0" borderId="44" xfId="0" applyFont="1" applyFill="1" applyBorder="1" applyAlignment="1">
      <alignment horizontal="justify" vertical="center" wrapText="1"/>
    </xf>
    <xf numFmtId="0" fontId="15" fillId="0" borderId="52" xfId="0" applyFont="1" applyFill="1" applyBorder="1" applyAlignment="1">
      <alignment horizontal="justify" vertical="center" wrapText="1"/>
    </xf>
    <xf numFmtId="1" fontId="9" fillId="0" borderId="29" xfId="6" applyNumberFormat="1" applyFont="1" applyFill="1" applyBorder="1" applyAlignment="1">
      <alignment horizontal="center" vertical="center" wrapText="1"/>
    </xf>
    <xf numFmtId="1" fontId="9" fillId="3" borderId="26" xfId="6" applyNumberFormat="1" applyFont="1" applyFill="1" applyBorder="1" applyAlignment="1">
      <alignment horizontal="center" vertical="center" wrapText="1"/>
    </xf>
    <xf numFmtId="1" fontId="9" fillId="0" borderId="26" xfId="1" applyNumberFormat="1" applyFont="1" applyFill="1" applyBorder="1" applyAlignment="1">
      <alignment horizontal="center" vertical="center" wrapText="1"/>
    </xf>
    <xf numFmtId="1" fontId="9" fillId="0" borderId="18" xfId="6" applyNumberFormat="1" applyFont="1" applyFill="1" applyBorder="1" applyAlignment="1">
      <alignment horizontal="center" vertical="center" wrapText="1"/>
    </xf>
    <xf numFmtId="0" fontId="9" fillId="0" borderId="21" xfId="1" applyFont="1" applyFill="1" applyBorder="1" applyAlignment="1">
      <alignment horizontal="center" vertical="center" wrapText="1"/>
    </xf>
    <xf numFmtId="0" fontId="9" fillId="0" borderId="4" xfId="0" applyFont="1" applyFill="1" applyBorder="1" applyAlignment="1">
      <alignment horizontal="center" vertical="center" wrapText="1"/>
    </xf>
    <xf numFmtId="166" fontId="9" fillId="0" borderId="18" xfId="7" applyNumberFormat="1"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0" xfId="0" applyFont="1" applyBorder="1" applyAlignment="1">
      <alignment horizontal="left" vertical="center" wrapText="1"/>
    </xf>
    <xf numFmtId="0" fontId="9" fillId="0" borderId="0" xfId="0" applyFont="1" applyBorder="1" applyAlignment="1">
      <alignment horizontal="center" vertical="center" wrapText="1"/>
    </xf>
    <xf numFmtId="2" fontId="9" fillId="0" borderId="0" xfId="1" applyNumberFormat="1" applyFont="1" applyBorder="1" applyAlignment="1">
      <alignment horizontal="center" vertical="center" wrapText="1"/>
    </xf>
    <xf numFmtId="10" fontId="9" fillId="0" borderId="0" xfId="1" applyNumberFormat="1" applyFont="1" applyBorder="1" applyAlignment="1">
      <alignment horizontal="justify" vertical="center" wrapText="1"/>
    </xf>
    <xf numFmtId="0" fontId="9" fillId="0" borderId="18" xfId="0" applyFont="1" applyFill="1" applyBorder="1" applyAlignment="1">
      <alignment horizontal="justify" vertical="center" wrapText="1"/>
    </xf>
    <xf numFmtId="166" fontId="9" fillId="0" borderId="26" xfId="1" applyNumberFormat="1"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52" xfId="1" applyFont="1" applyFill="1" applyBorder="1" applyAlignment="1">
      <alignment horizontal="justify" vertical="center" wrapText="1"/>
    </xf>
    <xf numFmtId="0" fontId="12" fillId="4" borderId="56" xfId="1" applyFont="1" applyFill="1" applyBorder="1" applyAlignment="1">
      <alignment horizontal="center" vertical="center" wrapText="1"/>
    </xf>
    <xf numFmtId="0" fontId="12" fillId="4" borderId="46" xfId="0" applyFont="1" applyFill="1" applyBorder="1" applyAlignment="1">
      <alignment horizontal="center" vertical="center" wrapText="1"/>
    </xf>
    <xf numFmtId="0" fontId="12" fillId="4" borderId="2" xfId="0" applyFont="1" applyFill="1" applyBorder="1" applyAlignment="1">
      <alignment horizontal="center" vertical="center" wrapText="1"/>
    </xf>
    <xf numFmtId="166" fontId="9" fillId="0" borderId="52" xfId="1" applyNumberFormat="1" applyFont="1" applyFill="1" applyBorder="1" applyAlignment="1">
      <alignment horizontal="center" vertical="center" wrapText="1"/>
    </xf>
    <xf numFmtId="9" fontId="9" fillId="0" borderId="18" xfId="0" applyNumberFormat="1" applyFont="1" applyFill="1" applyBorder="1" applyAlignment="1">
      <alignment horizontal="center" vertical="center" wrapText="1"/>
    </xf>
    <xf numFmtId="9" fontId="9" fillId="0" borderId="44" xfId="0" applyNumberFormat="1" applyFont="1" applyFill="1" applyBorder="1" applyAlignment="1">
      <alignment horizontal="center" vertical="center" wrapText="1"/>
    </xf>
    <xf numFmtId="0" fontId="9" fillId="0" borderId="59" xfId="0" applyFont="1" applyFill="1" applyBorder="1" applyAlignment="1">
      <alignment horizontal="center" vertical="center" wrapText="1"/>
    </xf>
    <xf numFmtId="0" fontId="9" fillId="0" borderId="52" xfId="0" applyFont="1" applyFill="1" applyBorder="1" applyAlignment="1">
      <alignment horizontal="center" vertical="center" wrapText="1"/>
    </xf>
  </cellXfs>
  <cellStyles count="11">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Normal" xfId="0" builtinId="0"/>
    <cellStyle name="Normal 2" xfId="1" xr:uid="{00000000-0005-0000-0000-000006000000}"/>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riana/Downloads/Users\adriana\Downloads\Users\adriana\Desktop\Invi&#769;as\2022\Contraloria\C:\Users\avarelam\Desktop\Planeaci&#243;n\PLANEACI&#211;N%202017\Varios\Formatos\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
  <cols>
    <col min="1" max="1" width="77.33203125" bestFit="1" customWidth="1"/>
    <col min="2" max="7" width="17.5" customWidth="1"/>
    <col min="8" max="8" width="15" customWidth="1"/>
  </cols>
  <sheetData>
    <row r="1" spans="1:9" ht="16" thickBot="1" x14ac:dyDescent="0.25">
      <c r="B1" s="127" t="s">
        <v>12</v>
      </c>
      <c r="C1" s="128"/>
      <c r="D1" s="128"/>
      <c r="E1" s="128"/>
      <c r="F1" s="128"/>
      <c r="G1" s="128"/>
      <c r="H1" s="129"/>
    </row>
    <row r="2" spans="1:9" ht="48" x14ac:dyDescent="0.2">
      <c r="A2" s="1" t="s">
        <v>13</v>
      </c>
      <c r="B2" s="2" t="s">
        <v>14</v>
      </c>
      <c r="C2" s="3" t="s">
        <v>15</v>
      </c>
      <c r="D2" s="3" t="s">
        <v>16</v>
      </c>
      <c r="E2" s="3" t="s">
        <v>17</v>
      </c>
      <c r="F2" s="3" t="s">
        <v>18</v>
      </c>
      <c r="G2" s="3" t="s">
        <v>19</v>
      </c>
      <c r="H2" s="4" t="s">
        <v>20</v>
      </c>
    </row>
    <row r="3" spans="1:9" x14ac:dyDescent="0.2">
      <c r="A3" s="5" t="s">
        <v>39</v>
      </c>
      <c r="B3" s="6"/>
      <c r="C3" s="7" t="s">
        <v>21</v>
      </c>
      <c r="D3" s="7"/>
      <c r="E3" s="7"/>
      <c r="F3" s="7"/>
      <c r="G3" s="7"/>
      <c r="H3" s="8"/>
      <c r="I3" s="9">
        <f>COUNTIF(B3:H3,"X")</f>
        <v>1</v>
      </c>
    </row>
    <row r="4" spans="1:9" x14ac:dyDescent="0.2">
      <c r="A4" s="5" t="s">
        <v>40</v>
      </c>
      <c r="B4" s="6"/>
      <c r="C4" s="7" t="s">
        <v>21</v>
      </c>
      <c r="D4" s="7" t="s">
        <v>21</v>
      </c>
      <c r="E4" s="7"/>
      <c r="F4" s="7"/>
      <c r="G4" s="7"/>
      <c r="H4" s="8"/>
      <c r="I4" s="9">
        <f t="shared" ref="I4:I18" si="0">COUNTIF(B4:H4,"X")</f>
        <v>2</v>
      </c>
    </row>
    <row r="5" spans="1:9" x14ac:dyDescent="0.2">
      <c r="A5" s="5" t="s">
        <v>41</v>
      </c>
      <c r="B5" s="6" t="s">
        <v>21</v>
      </c>
      <c r="C5" s="7"/>
      <c r="D5" s="7"/>
      <c r="E5" s="7"/>
      <c r="F5" s="7"/>
      <c r="G5" s="7"/>
      <c r="H5" s="8"/>
      <c r="I5" s="9">
        <f t="shared" si="0"/>
        <v>1</v>
      </c>
    </row>
    <row r="6" spans="1:9" x14ac:dyDescent="0.2">
      <c r="A6" s="5" t="s">
        <v>42</v>
      </c>
      <c r="B6" s="6" t="s">
        <v>21</v>
      </c>
      <c r="C6" s="7"/>
      <c r="D6" s="7"/>
      <c r="E6" s="7"/>
      <c r="F6" s="7"/>
      <c r="G6" s="7"/>
      <c r="H6" s="8"/>
      <c r="I6" s="9">
        <f t="shared" si="0"/>
        <v>1</v>
      </c>
    </row>
    <row r="7" spans="1:9" x14ac:dyDescent="0.2">
      <c r="A7" s="5" t="s">
        <v>43</v>
      </c>
      <c r="B7" s="6"/>
      <c r="C7" s="7"/>
      <c r="D7" s="7"/>
      <c r="E7" s="7"/>
      <c r="F7" s="7" t="s">
        <v>21</v>
      </c>
      <c r="G7" s="7"/>
      <c r="H7" s="8"/>
      <c r="I7" s="9">
        <f t="shared" si="0"/>
        <v>1</v>
      </c>
    </row>
    <row r="8" spans="1:9" x14ac:dyDescent="0.2">
      <c r="A8" s="5" t="s">
        <v>44</v>
      </c>
      <c r="B8" s="6"/>
      <c r="C8" s="7"/>
      <c r="D8" s="7" t="s">
        <v>21</v>
      </c>
      <c r="E8" s="7"/>
      <c r="F8" s="7"/>
      <c r="G8" s="7"/>
      <c r="H8" s="8"/>
      <c r="I8" s="9">
        <f t="shared" si="0"/>
        <v>1</v>
      </c>
    </row>
    <row r="9" spans="1:9" x14ac:dyDescent="0.2">
      <c r="A9" s="5" t="s">
        <v>45</v>
      </c>
      <c r="B9" s="6"/>
      <c r="C9" s="7"/>
      <c r="D9" s="7" t="s">
        <v>21</v>
      </c>
      <c r="E9" s="7"/>
      <c r="F9" s="7"/>
      <c r="G9" s="7"/>
      <c r="H9" s="8"/>
      <c r="I9" s="9">
        <f t="shared" si="0"/>
        <v>1</v>
      </c>
    </row>
    <row r="10" spans="1:9" x14ac:dyDescent="0.2">
      <c r="A10" s="32" t="s">
        <v>46</v>
      </c>
      <c r="B10" s="6"/>
      <c r="C10" s="7"/>
      <c r="D10" s="7" t="s">
        <v>21</v>
      </c>
      <c r="E10" s="7"/>
      <c r="F10" s="7"/>
      <c r="G10" s="7"/>
      <c r="H10" s="8"/>
      <c r="I10" s="9">
        <f t="shared" si="0"/>
        <v>1</v>
      </c>
    </row>
    <row r="11" spans="1:9" x14ac:dyDescent="0.2">
      <c r="A11" s="5" t="s">
        <v>47</v>
      </c>
      <c r="B11" s="6"/>
      <c r="C11" s="7"/>
      <c r="D11" s="7" t="s">
        <v>21</v>
      </c>
      <c r="E11" s="7"/>
      <c r="F11" s="7"/>
      <c r="G11" s="7"/>
      <c r="H11" s="8"/>
      <c r="I11" s="9">
        <f t="shared" si="0"/>
        <v>1</v>
      </c>
    </row>
    <row r="12" spans="1:9" x14ac:dyDescent="0.2">
      <c r="A12" s="5" t="s">
        <v>48</v>
      </c>
      <c r="B12" s="6"/>
      <c r="C12" s="7"/>
      <c r="D12" s="7"/>
      <c r="E12" s="7"/>
      <c r="F12" s="7" t="s">
        <v>21</v>
      </c>
      <c r="G12" s="7"/>
      <c r="H12" s="8"/>
      <c r="I12" s="9">
        <f t="shared" si="0"/>
        <v>1</v>
      </c>
    </row>
    <row r="13" spans="1:9" x14ac:dyDescent="0.2">
      <c r="A13" s="5" t="s">
        <v>49</v>
      </c>
      <c r="B13" s="6"/>
      <c r="C13" s="7"/>
      <c r="D13" s="7" t="s">
        <v>21</v>
      </c>
      <c r="E13" s="7"/>
      <c r="F13" s="7"/>
      <c r="G13" s="7"/>
      <c r="H13" s="8"/>
      <c r="I13" s="9">
        <f t="shared" si="0"/>
        <v>1</v>
      </c>
    </row>
    <row r="14" spans="1:9" x14ac:dyDescent="0.2">
      <c r="A14" s="5" t="s">
        <v>50</v>
      </c>
      <c r="B14" s="6"/>
      <c r="C14" s="7"/>
      <c r="D14" s="7" t="s">
        <v>21</v>
      </c>
      <c r="E14" s="7"/>
      <c r="F14" s="7"/>
      <c r="G14" s="7"/>
      <c r="H14" s="8"/>
      <c r="I14" s="9">
        <f t="shared" si="0"/>
        <v>1</v>
      </c>
    </row>
    <row r="15" spans="1:9" x14ac:dyDescent="0.2">
      <c r="A15" s="32" t="s">
        <v>51</v>
      </c>
      <c r="B15" s="6"/>
      <c r="C15" s="7"/>
      <c r="D15" s="7" t="s">
        <v>21</v>
      </c>
      <c r="E15" s="7"/>
      <c r="F15" s="7"/>
      <c r="G15" s="7"/>
      <c r="H15" s="8"/>
      <c r="I15" s="9">
        <f t="shared" si="0"/>
        <v>1</v>
      </c>
    </row>
    <row r="16" spans="1:9" x14ac:dyDescent="0.2">
      <c r="A16" s="5" t="s">
        <v>52</v>
      </c>
      <c r="B16" s="6"/>
      <c r="C16" s="7"/>
      <c r="D16" s="7"/>
      <c r="E16" s="7"/>
      <c r="F16" s="7"/>
      <c r="G16" s="7" t="s">
        <v>21</v>
      </c>
      <c r="H16" s="8"/>
      <c r="I16" s="9">
        <f t="shared" si="0"/>
        <v>1</v>
      </c>
    </row>
    <row r="17" spans="1:9" x14ac:dyDescent="0.2">
      <c r="A17" s="5" t="s">
        <v>53</v>
      </c>
      <c r="B17" s="6"/>
      <c r="C17" s="7"/>
      <c r="D17" s="7"/>
      <c r="E17" s="7"/>
      <c r="F17" s="7"/>
      <c r="G17" s="7"/>
      <c r="H17" s="8" t="s">
        <v>21</v>
      </c>
      <c r="I17" s="9">
        <f t="shared" si="0"/>
        <v>1</v>
      </c>
    </row>
    <row r="18" spans="1:9" ht="16" thickBot="1" x14ac:dyDescent="0.25">
      <c r="A18" s="10" t="s">
        <v>54</v>
      </c>
      <c r="B18" s="11"/>
      <c r="C18" s="12"/>
      <c r="D18" s="12"/>
      <c r="E18" s="12" t="s">
        <v>21</v>
      </c>
      <c r="F18" s="12"/>
      <c r="G18" s="12"/>
      <c r="H18" s="13"/>
      <c r="I18" s="9">
        <f t="shared" si="0"/>
        <v>1</v>
      </c>
    </row>
    <row r="19" spans="1:9" x14ac:dyDescent="0.2">
      <c r="B19" s="9">
        <f>COUNTIF(B3:B18,"X")</f>
        <v>2</v>
      </c>
      <c r="C19" s="9">
        <f t="shared" ref="C19:H19" si="1">COUNTIF(C3:C18,"X")</f>
        <v>2</v>
      </c>
      <c r="D19" s="9">
        <f t="shared" si="1"/>
        <v>8</v>
      </c>
      <c r="E19" s="9">
        <f t="shared" si="1"/>
        <v>1</v>
      </c>
      <c r="F19" s="9">
        <f t="shared" si="1"/>
        <v>2</v>
      </c>
      <c r="G19" s="9">
        <f t="shared" si="1"/>
        <v>1</v>
      </c>
      <c r="H19" s="9">
        <f t="shared" si="1"/>
        <v>1</v>
      </c>
    </row>
    <row r="21" spans="1:9" ht="16" thickBot="1" x14ac:dyDescent="0.25">
      <c r="A21" s="14"/>
      <c r="B21" s="14"/>
      <c r="C21" s="14"/>
      <c r="D21" s="14"/>
      <c r="E21" s="14"/>
      <c r="F21" s="14"/>
    </row>
    <row r="22" spans="1:9" ht="16" thickBot="1" x14ac:dyDescent="0.25">
      <c r="B22" s="127" t="s">
        <v>12</v>
      </c>
      <c r="C22" s="128"/>
      <c r="D22" s="128"/>
      <c r="E22" s="128"/>
      <c r="F22" s="128"/>
      <c r="G22" s="128"/>
      <c r="H22" s="129"/>
    </row>
    <row r="23" spans="1:9" ht="49" thickBot="1" x14ac:dyDescent="0.25">
      <c r="A23" s="1" t="s">
        <v>22</v>
      </c>
      <c r="B23" s="15" t="s">
        <v>14</v>
      </c>
      <c r="C23" s="16" t="s">
        <v>15</v>
      </c>
      <c r="D23" s="16" t="s">
        <v>16</v>
      </c>
      <c r="E23" s="16" t="s">
        <v>17</v>
      </c>
      <c r="F23" s="16" t="s">
        <v>18</v>
      </c>
      <c r="G23" s="16" t="s">
        <v>19</v>
      </c>
      <c r="H23" s="17" t="s">
        <v>20</v>
      </c>
    </row>
    <row r="24" spans="1:9" ht="32" x14ac:dyDescent="0.2">
      <c r="A24" s="18" t="s">
        <v>23</v>
      </c>
      <c r="B24" s="2" t="s">
        <v>21</v>
      </c>
      <c r="C24" s="3"/>
      <c r="D24" s="3"/>
      <c r="E24" s="3"/>
      <c r="F24" s="3"/>
      <c r="G24" s="3"/>
      <c r="H24" s="19"/>
      <c r="I24" s="9">
        <f>COUNTIF(B24:H24,"X")</f>
        <v>1</v>
      </c>
    </row>
    <row r="25" spans="1:9" ht="32" x14ac:dyDescent="0.2">
      <c r="A25" s="31" t="s">
        <v>24</v>
      </c>
      <c r="B25" s="20"/>
      <c r="C25" s="21" t="s">
        <v>21</v>
      </c>
      <c r="D25" s="21" t="s">
        <v>21</v>
      </c>
      <c r="E25" s="21"/>
      <c r="F25" s="21"/>
      <c r="G25" s="21"/>
      <c r="H25" s="8"/>
      <c r="I25" s="9">
        <f>COUNTIF(B25:H25,"X")</f>
        <v>2</v>
      </c>
    </row>
    <row r="26" spans="1:9" ht="32" x14ac:dyDescent="0.2">
      <c r="A26" s="18" t="s">
        <v>25</v>
      </c>
      <c r="B26" s="20"/>
      <c r="C26" s="21"/>
      <c r="D26" s="21"/>
      <c r="E26" s="21" t="s">
        <v>21</v>
      </c>
      <c r="F26" s="21" t="s">
        <v>21</v>
      </c>
      <c r="G26" s="21" t="s">
        <v>21</v>
      </c>
      <c r="H26" s="8" t="s">
        <v>21</v>
      </c>
      <c r="I26" s="9">
        <f>COUNTIF(B26:H26,"X")</f>
        <v>4</v>
      </c>
    </row>
    <row r="27" spans="1:9" ht="32" x14ac:dyDescent="0.2">
      <c r="A27" s="31" t="s">
        <v>26</v>
      </c>
      <c r="B27" s="20"/>
      <c r="C27" s="21"/>
      <c r="D27" s="21" t="s">
        <v>21</v>
      </c>
      <c r="E27" s="21"/>
      <c r="F27" s="21"/>
      <c r="G27" s="21"/>
      <c r="H27" s="8"/>
      <c r="I27" s="9">
        <f>COUNTIF(B27:H27,"X")</f>
        <v>1</v>
      </c>
    </row>
    <row r="28" spans="1:9" ht="17" thickBot="1" x14ac:dyDescent="0.25">
      <c r="A28" s="22" t="s">
        <v>27</v>
      </c>
      <c r="B28" s="23"/>
      <c r="C28" s="24"/>
      <c r="D28" s="25" t="s">
        <v>21</v>
      </c>
      <c r="E28" s="24"/>
      <c r="F28" s="24"/>
      <c r="G28" s="24"/>
      <c r="H28" s="13"/>
      <c r="I28" s="9">
        <f>COUNTIF(B28:H28,"X")</f>
        <v>1</v>
      </c>
    </row>
    <row r="29" spans="1:9" x14ac:dyDescent="0.2">
      <c r="B29" s="9">
        <f>COUNTIF(B24:B28,"X")</f>
        <v>1</v>
      </c>
      <c r="C29" s="9">
        <f t="shared" ref="C29:H29" si="2">COUNTIF(C24:C28,"X")</f>
        <v>1</v>
      </c>
      <c r="D29" s="9">
        <f t="shared" si="2"/>
        <v>3</v>
      </c>
      <c r="E29" s="9">
        <f t="shared" si="2"/>
        <v>1</v>
      </c>
      <c r="F29" s="9">
        <f t="shared" si="2"/>
        <v>1</v>
      </c>
      <c r="G29" s="9">
        <f t="shared" si="2"/>
        <v>1</v>
      </c>
      <c r="H29" s="9">
        <f t="shared" si="2"/>
        <v>1</v>
      </c>
    </row>
    <row r="30" spans="1:9" ht="16" thickBot="1" x14ac:dyDescent="0.25"/>
    <row r="31" spans="1:9" ht="16" thickBot="1" x14ac:dyDescent="0.25">
      <c r="B31" s="127" t="s">
        <v>12</v>
      </c>
      <c r="C31" s="128"/>
      <c r="D31" s="128"/>
      <c r="E31" s="128"/>
      <c r="F31" s="128"/>
      <c r="G31" s="128"/>
      <c r="H31" s="129"/>
    </row>
    <row r="32" spans="1:9" ht="49" thickBot="1" x14ac:dyDescent="0.25">
      <c r="A32" s="26" t="s">
        <v>28</v>
      </c>
      <c r="B32" s="15" t="s">
        <v>14</v>
      </c>
      <c r="C32" s="16" t="s">
        <v>15</v>
      </c>
      <c r="D32" s="16" t="s">
        <v>16</v>
      </c>
      <c r="E32" s="16" t="s">
        <v>17</v>
      </c>
      <c r="F32" s="16" t="s">
        <v>18</v>
      </c>
      <c r="G32" s="16" t="s">
        <v>19</v>
      </c>
      <c r="H32" s="17" t="s">
        <v>20</v>
      </c>
    </row>
    <row r="33" spans="1:9" ht="16" x14ac:dyDescent="0.2">
      <c r="A33" s="27" t="s">
        <v>29</v>
      </c>
      <c r="B33" s="28"/>
      <c r="C33" s="21"/>
      <c r="D33" s="21" t="s">
        <v>21</v>
      </c>
      <c r="E33" s="21"/>
      <c r="F33" s="21" t="s">
        <v>21</v>
      </c>
      <c r="G33" s="21"/>
      <c r="H33" s="21"/>
      <c r="I33" s="9">
        <f t="shared" ref="I33:I45" si="3">COUNTIF(B33:H33,"X")</f>
        <v>2</v>
      </c>
    </row>
    <row r="34" spans="1:9" ht="16" x14ac:dyDescent="0.2">
      <c r="A34" s="29" t="s">
        <v>117</v>
      </c>
      <c r="B34" s="28"/>
      <c r="C34" s="21" t="s">
        <v>21</v>
      </c>
      <c r="D34" s="21" t="s">
        <v>21</v>
      </c>
      <c r="E34" s="21" t="s">
        <v>21</v>
      </c>
      <c r="F34" s="21"/>
      <c r="G34" s="21"/>
      <c r="H34" s="21"/>
      <c r="I34" s="9">
        <f t="shared" si="3"/>
        <v>3</v>
      </c>
    </row>
    <row r="35" spans="1:9" ht="16" x14ac:dyDescent="0.2">
      <c r="A35" s="33" t="s">
        <v>55</v>
      </c>
      <c r="B35" s="28"/>
      <c r="C35" s="21"/>
      <c r="D35" s="21" t="s">
        <v>21</v>
      </c>
      <c r="E35" s="21"/>
      <c r="F35" s="21"/>
      <c r="G35" s="21"/>
      <c r="H35" s="21"/>
      <c r="I35" s="9">
        <f t="shared" si="3"/>
        <v>1</v>
      </c>
    </row>
    <row r="36" spans="1:9" ht="26" x14ac:dyDescent="0.2">
      <c r="A36" s="33" t="s">
        <v>57</v>
      </c>
      <c r="B36" s="28"/>
      <c r="C36" s="21"/>
      <c r="D36" s="21" t="s">
        <v>21</v>
      </c>
      <c r="E36" s="21"/>
      <c r="F36" s="21"/>
      <c r="G36" s="21"/>
      <c r="H36" s="21"/>
      <c r="I36" s="9">
        <f t="shared" si="3"/>
        <v>1</v>
      </c>
    </row>
    <row r="37" spans="1:9" ht="16" x14ac:dyDescent="0.2">
      <c r="A37" s="29" t="s">
        <v>31</v>
      </c>
      <c r="B37" s="28"/>
      <c r="C37" s="21"/>
      <c r="D37" s="21" t="s">
        <v>21</v>
      </c>
      <c r="E37" s="21"/>
      <c r="F37" s="21"/>
      <c r="G37" s="21"/>
      <c r="H37" s="21"/>
      <c r="I37" s="9">
        <f t="shared" si="3"/>
        <v>1</v>
      </c>
    </row>
    <row r="38" spans="1:9" ht="16" x14ac:dyDescent="0.2">
      <c r="A38" s="29" t="s">
        <v>32</v>
      </c>
      <c r="B38" s="28"/>
      <c r="C38" s="21"/>
      <c r="D38" s="21" t="s">
        <v>21</v>
      </c>
      <c r="E38" s="21"/>
      <c r="F38" s="21"/>
      <c r="G38" s="21"/>
      <c r="H38" s="21"/>
      <c r="I38" s="9">
        <f t="shared" si="3"/>
        <v>1</v>
      </c>
    </row>
    <row r="39" spans="1:9" ht="16" x14ac:dyDescent="0.2">
      <c r="A39" s="29" t="s">
        <v>119</v>
      </c>
      <c r="B39" s="28"/>
      <c r="C39" s="21"/>
      <c r="D39" s="21" t="s">
        <v>21</v>
      </c>
      <c r="E39" s="21"/>
      <c r="F39" s="21"/>
      <c r="G39" s="21"/>
      <c r="H39" s="21"/>
      <c r="I39" s="9">
        <f t="shared" si="3"/>
        <v>1</v>
      </c>
    </row>
    <row r="40" spans="1:9" ht="16" x14ac:dyDescent="0.2">
      <c r="A40" s="29" t="s">
        <v>33</v>
      </c>
      <c r="B40" s="28"/>
      <c r="C40" s="21"/>
      <c r="D40" s="21" t="s">
        <v>21</v>
      </c>
      <c r="E40" s="21"/>
      <c r="F40" s="21" t="s">
        <v>21</v>
      </c>
      <c r="G40" s="21"/>
      <c r="H40" s="21"/>
      <c r="I40" s="9">
        <f t="shared" si="3"/>
        <v>2</v>
      </c>
    </row>
    <row r="41" spans="1:9" ht="16" x14ac:dyDescent="0.2">
      <c r="A41" s="29" t="s">
        <v>34</v>
      </c>
      <c r="B41" s="28"/>
      <c r="C41" s="21"/>
      <c r="D41" s="21" t="s">
        <v>21</v>
      </c>
      <c r="E41" s="21"/>
      <c r="F41" s="21"/>
      <c r="G41" s="21"/>
      <c r="H41" s="21"/>
      <c r="I41" s="9">
        <f t="shared" si="3"/>
        <v>1</v>
      </c>
    </row>
    <row r="42" spans="1:9" ht="16" x14ac:dyDescent="0.2">
      <c r="A42" s="29" t="s">
        <v>35</v>
      </c>
      <c r="B42" s="28" t="s">
        <v>21</v>
      </c>
      <c r="C42" s="21"/>
      <c r="D42" s="21" t="s">
        <v>21</v>
      </c>
      <c r="E42" s="21"/>
      <c r="F42" s="21"/>
      <c r="G42" s="21" t="s">
        <v>21</v>
      </c>
      <c r="H42" s="21"/>
      <c r="I42" s="9">
        <f t="shared" si="3"/>
        <v>3</v>
      </c>
    </row>
    <row r="43" spans="1:9" ht="16" x14ac:dyDescent="0.2">
      <c r="A43" s="29" t="s">
        <v>36</v>
      </c>
      <c r="B43" s="28"/>
      <c r="C43" s="21"/>
      <c r="D43" s="21" t="s">
        <v>21</v>
      </c>
      <c r="E43" s="21"/>
      <c r="F43" s="21"/>
      <c r="G43" s="21"/>
      <c r="H43" s="7"/>
      <c r="I43" s="9">
        <f t="shared" si="3"/>
        <v>1</v>
      </c>
    </row>
    <row r="44" spans="1:9" ht="16" x14ac:dyDescent="0.2">
      <c r="A44" s="29" t="s">
        <v>37</v>
      </c>
      <c r="B44" s="28"/>
      <c r="C44" s="21"/>
      <c r="D44" s="21" t="s">
        <v>21</v>
      </c>
      <c r="E44" s="21"/>
      <c r="F44" s="21"/>
      <c r="G44" s="21"/>
      <c r="H44" s="7"/>
      <c r="I44" s="9">
        <f t="shared" si="3"/>
        <v>1</v>
      </c>
    </row>
    <row r="45" spans="1:9" ht="17" thickBot="1" x14ac:dyDescent="0.25">
      <c r="A45" s="30" t="s">
        <v>38</v>
      </c>
      <c r="B45" s="28"/>
      <c r="C45" s="21"/>
      <c r="D45" s="21" t="s">
        <v>21</v>
      </c>
      <c r="E45" s="21" t="s">
        <v>21</v>
      </c>
      <c r="F45" s="21"/>
      <c r="G45" s="21"/>
      <c r="H45" s="7" t="s">
        <v>21</v>
      </c>
      <c r="I45" s="9">
        <f t="shared" si="3"/>
        <v>3</v>
      </c>
    </row>
    <row r="46" spans="1:9" x14ac:dyDescent="0.2">
      <c r="B46" s="9">
        <f t="shared" ref="B46:H46" si="4">COUNTIF(B33:B45,"X")</f>
        <v>1</v>
      </c>
      <c r="C46" s="9">
        <f t="shared" si="4"/>
        <v>1</v>
      </c>
      <c r="D46" s="9">
        <f t="shared" si="4"/>
        <v>13</v>
      </c>
      <c r="E46" s="9">
        <f t="shared" si="4"/>
        <v>2</v>
      </c>
      <c r="F46" s="9">
        <f t="shared" si="4"/>
        <v>2</v>
      </c>
      <c r="G46" s="9">
        <f t="shared" si="4"/>
        <v>1</v>
      </c>
      <c r="H46" s="9">
        <f t="shared" si="4"/>
        <v>1</v>
      </c>
    </row>
    <row r="49" spans="1:1" ht="16" x14ac:dyDescent="0.2">
      <c r="A49" s="35" t="s">
        <v>78</v>
      </c>
    </row>
    <row r="50" spans="1:1" ht="16" x14ac:dyDescent="0.2">
      <c r="A50" s="34" t="s">
        <v>79</v>
      </c>
    </row>
    <row r="51" spans="1:1" ht="16" x14ac:dyDescent="0.2">
      <c r="A51" s="34" t="s">
        <v>80</v>
      </c>
    </row>
    <row r="52" spans="1:1" ht="16" x14ac:dyDescent="0.2">
      <c r="A52" s="34" t="s">
        <v>81</v>
      </c>
    </row>
    <row r="53" spans="1:1" ht="16" x14ac:dyDescent="0.2">
      <c r="A53" s="34" t="s">
        <v>82</v>
      </c>
    </row>
    <row r="54" spans="1:1" ht="16" x14ac:dyDescent="0.2">
      <c r="A54" s="34" t="s">
        <v>77</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73"/>
  <sheetViews>
    <sheetView showGridLines="0" tabSelected="1" zoomScale="90" zoomScaleNormal="90" zoomScaleSheetLayoutView="80" zoomScalePageLayoutView="70" workbookViewId="0"/>
  </sheetViews>
  <sheetFormatPr baseColWidth="10" defaultColWidth="10.83203125" defaultRowHeight="17" x14ac:dyDescent="0.2"/>
  <cols>
    <col min="1" max="1" width="4.33203125" style="57" customWidth="1"/>
    <col min="2" max="2" width="27.83203125" style="57" customWidth="1"/>
    <col min="3" max="3" width="42.1640625" style="58" customWidth="1"/>
    <col min="4" max="4" width="37.83203125" style="58" customWidth="1"/>
    <col min="5" max="5" width="12.1640625" style="46" customWidth="1"/>
    <col min="6" max="6" width="18.1640625" style="120" customWidth="1"/>
    <col min="7" max="7" width="14.83203125" style="120" customWidth="1"/>
    <col min="8" max="8" width="18.33203125" style="46" customWidth="1"/>
    <col min="9" max="9" width="37.83203125" style="46" customWidth="1"/>
    <col min="10" max="10" width="69.33203125" style="47" customWidth="1"/>
    <col min="11" max="12" width="10.83203125" style="57"/>
    <col min="13" max="13" width="11.5" style="57" bestFit="1" customWidth="1"/>
    <col min="14" max="16384" width="10.83203125" style="57"/>
  </cols>
  <sheetData>
    <row r="1" spans="2:10" ht="18" thickBot="1" x14ac:dyDescent="0.25"/>
    <row r="2" spans="2:10" ht="16.5" customHeight="1" x14ac:dyDescent="0.2">
      <c r="B2" s="174"/>
      <c r="C2" s="184"/>
      <c r="D2" s="185"/>
      <c r="E2" s="44"/>
      <c r="F2" s="177" t="s">
        <v>0</v>
      </c>
      <c r="G2" s="180" t="s">
        <v>112</v>
      </c>
      <c r="H2" s="180"/>
      <c r="I2" s="180"/>
      <c r="J2" s="181"/>
    </row>
    <row r="3" spans="2:10" ht="12.75" customHeight="1" x14ac:dyDescent="0.2">
      <c r="B3" s="175"/>
      <c r="C3" s="186"/>
      <c r="D3" s="187"/>
      <c r="F3" s="178"/>
      <c r="G3" s="151"/>
      <c r="H3" s="151"/>
      <c r="I3" s="151"/>
      <c r="J3" s="152"/>
    </row>
    <row r="4" spans="2:10" ht="12.75" customHeight="1" x14ac:dyDescent="0.2">
      <c r="B4" s="175"/>
      <c r="C4" s="186"/>
      <c r="D4" s="187"/>
      <c r="F4" s="178"/>
      <c r="G4" s="151"/>
      <c r="H4" s="151"/>
      <c r="I4" s="151"/>
      <c r="J4" s="152"/>
    </row>
    <row r="5" spans="2:10" ht="12.75" customHeight="1" x14ac:dyDescent="0.2">
      <c r="B5" s="175"/>
      <c r="C5" s="153" t="s">
        <v>9</v>
      </c>
      <c r="D5" s="154"/>
      <c r="E5" s="154"/>
      <c r="F5" s="178" t="s">
        <v>1</v>
      </c>
      <c r="G5" s="151">
        <v>1</v>
      </c>
      <c r="H5" s="151"/>
      <c r="I5" s="151"/>
      <c r="J5" s="152"/>
    </row>
    <row r="6" spans="2:10" ht="12.75" customHeight="1" x14ac:dyDescent="0.2">
      <c r="B6" s="175"/>
      <c r="C6" s="153" t="s">
        <v>113</v>
      </c>
      <c r="D6" s="154"/>
      <c r="E6" s="154"/>
      <c r="F6" s="178"/>
      <c r="G6" s="151"/>
      <c r="H6" s="151"/>
      <c r="I6" s="151"/>
      <c r="J6" s="152"/>
    </row>
    <row r="7" spans="2:10" ht="12.75" customHeight="1" x14ac:dyDescent="0.2">
      <c r="B7" s="175"/>
      <c r="C7" s="153" t="s">
        <v>383</v>
      </c>
      <c r="D7" s="154"/>
      <c r="E7" s="154"/>
      <c r="F7" s="178" t="s">
        <v>105</v>
      </c>
      <c r="G7" s="155">
        <v>1</v>
      </c>
      <c r="H7" s="156"/>
      <c r="I7" s="182" t="s">
        <v>106</v>
      </c>
      <c r="J7" s="152">
        <v>1</v>
      </c>
    </row>
    <row r="8" spans="2:10" ht="18" thickBot="1" x14ac:dyDescent="0.25">
      <c r="B8" s="176"/>
      <c r="C8" s="168"/>
      <c r="D8" s="169"/>
      <c r="E8" s="59"/>
      <c r="F8" s="179"/>
      <c r="G8" s="157"/>
      <c r="H8" s="158"/>
      <c r="I8" s="183"/>
      <c r="J8" s="188"/>
    </row>
    <row r="9" spans="2:10" ht="18" thickBot="1" x14ac:dyDescent="0.25">
      <c r="F9" s="60"/>
      <c r="G9" s="61"/>
      <c r="H9" s="60"/>
    </row>
    <row r="10" spans="2:10" ht="18" thickBot="1" x14ac:dyDescent="0.25">
      <c r="B10" s="159" t="s">
        <v>2</v>
      </c>
      <c r="C10" s="161"/>
      <c r="D10" s="162" t="s">
        <v>3</v>
      </c>
      <c r="E10" s="163"/>
      <c r="F10" s="163"/>
      <c r="G10" s="163"/>
      <c r="H10" s="163"/>
      <c r="I10" s="163"/>
      <c r="J10" s="164"/>
    </row>
    <row r="11" spans="2:10" ht="60.75" customHeight="1" thickBot="1" x14ac:dyDescent="0.25">
      <c r="B11" s="159" t="s">
        <v>4</v>
      </c>
      <c r="C11" s="161"/>
      <c r="D11" s="165" t="s">
        <v>89</v>
      </c>
      <c r="E11" s="166"/>
      <c r="F11" s="166"/>
      <c r="G11" s="166"/>
      <c r="H11" s="166"/>
      <c r="I11" s="166"/>
      <c r="J11" s="167"/>
    </row>
    <row r="12" spans="2:10" ht="18.75" customHeight="1" thickBot="1" x14ac:dyDescent="0.25">
      <c r="B12" s="159" t="s">
        <v>5</v>
      </c>
      <c r="C12" s="161"/>
      <c r="D12" s="159" t="s">
        <v>94</v>
      </c>
      <c r="E12" s="160"/>
      <c r="F12" s="160"/>
      <c r="G12" s="160"/>
      <c r="H12" s="160"/>
      <c r="I12" s="160"/>
      <c r="J12" s="161"/>
    </row>
    <row r="13" spans="2:10" ht="22.5" customHeight="1" thickBot="1" x14ac:dyDescent="0.25">
      <c r="B13" s="159" t="s">
        <v>6</v>
      </c>
      <c r="C13" s="161"/>
      <c r="D13" s="159">
        <v>2022</v>
      </c>
      <c r="E13" s="160"/>
      <c r="F13" s="160"/>
      <c r="G13" s="160"/>
      <c r="H13" s="160"/>
      <c r="I13" s="160"/>
      <c r="J13" s="161"/>
    </row>
    <row r="14" spans="2:10" x14ac:dyDescent="0.2">
      <c r="B14" s="62"/>
      <c r="C14" s="62"/>
      <c r="H14" s="58"/>
    </row>
    <row r="15" spans="2:10" ht="18" x14ac:dyDescent="0.2">
      <c r="B15" s="58" t="s">
        <v>88</v>
      </c>
      <c r="C15" s="131" t="s">
        <v>84</v>
      </c>
      <c r="D15" s="131"/>
      <c r="E15" s="131"/>
      <c r="F15" s="131"/>
      <c r="G15" s="131"/>
      <c r="H15" s="131"/>
      <c r="I15" s="131"/>
      <c r="J15" s="131"/>
    </row>
    <row r="16" spans="2:10" s="63" customFormat="1" ht="18" x14ac:dyDescent="0.2">
      <c r="B16" s="58" t="s">
        <v>97</v>
      </c>
      <c r="C16" s="131" t="s">
        <v>195</v>
      </c>
      <c r="D16" s="131"/>
      <c r="E16" s="131"/>
      <c r="F16" s="131"/>
      <c r="G16" s="131"/>
      <c r="H16" s="131"/>
      <c r="I16" s="131"/>
      <c r="J16" s="131"/>
    </row>
    <row r="17" spans="1:10" s="63" customFormat="1" ht="18.75" customHeight="1" x14ac:dyDescent="0.2">
      <c r="B17" s="58" t="s">
        <v>11</v>
      </c>
      <c r="C17" s="131" t="s">
        <v>35</v>
      </c>
      <c r="D17" s="131"/>
      <c r="E17" s="131"/>
      <c r="F17" s="131"/>
      <c r="G17" s="131"/>
      <c r="H17" s="131"/>
      <c r="I17" s="131"/>
      <c r="J17" s="131"/>
    </row>
    <row r="18" spans="1:10" s="63" customFormat="1" ht="18" thickBot="1" x14ac:dyDescent="0.25">
      <c r="B18" s="64"/>
      <c r="C18" s="64"/>
      <c r="D18" s="64"/>
      <c r="E18" s="65"/>
      <c r="F18" s="65"/>
      <c r="G18" s="65"/>
      <c r="H18" s="65"/>
      <c r="I18" s="65"/>
      <c r="J18" s="66"/>
    </row>
    <row r="19" spans="1:10" s="67" customFormat="1" ht="16.5" customHeight="1" x14ac:dyDescent="0.2">
      <c r="B19" s="136" t="s">
        <v>10</v>
      </c>
      <c r="C19" s="139" t="s">
        <v>73</v>
      </c>
      <c r="D19" s="139" t="s">
        <v>156</v>
      </c>
      <c r="E19" s="133" t="s">
        <v>109</v>
      </c>
      <c r="F19" s="145" t="s">
        <v>110</v>
      </c>
      <c r="G19" s="146"/>
      <c r="H19" s="147"/>
      <c r="I19" s="142" t="s">
        <v>7</v>
      </c>
      <c r="J19" s="248" t="s">
        <v>8</v>
      </c>
    </row>
    <row r="20" spans="1:10" s="67" customFormat="1" ht="16.5" customHeight="1" x14ac:dyDescent="0.2">
      <c r="B20" s="137"/>
      <c r="C20" s="140"/>
      <c r="D20" s="140"/>
      <c r="E20" s="134"/>
      <c r="F20" s="148" t="s">
        <v>332</v>
      </c>
      <c r="G20" s="149"/>
      <c r="H20" s="150"/>
      <c r="I20" s="143"/>
      <c r="J20" s="249"/>
    </row>
    <row r="21" spans="1:10" s="67" customFormat="1" ht="32.25" customHeight="1" thickBot="1" x14ac:dyDescent="0.25">
      <c r="B21" s="173"/>
      <c r="C21" s="194"/>
      <c r="D21" s="194"/>
      <c r="E21" s="134"/>
      <c r="F21" s="85" t="s">
        <v>102</v>
      </c>
      <c r="G21" s="86" t="s">
        <v>103</v>
      </c>
      <c r="H21" s="87" t="s">
        <v>104</v>
      </c>
      <c r="I21" s="143"/>
      <c r="J21" s="249"/>
    </row>
    <row r="22" spans="1:10" s="71" customFormat="1" ht="102" customHeight="1" x14ac:dyDescent="0.2">
      <c r="B22" s="195" t="s">
        <v>14</v>
      </c>
      <c r="C22" s="242" t="s">
        <v>187</v>
      </c>
      <c r="D22" s="242" t="s">
        <v>158</v>
      </c>
      <c r="E22" s="52">
        <v>1</v>
      </c>
      <c r="F22" s="52">
        <v>1</v>
      </c>
      <c r="G22" s="52">
        <v>1</v>
      </c>
      <c r="H22" s="52">
        <f t="shared" ref="H22:H27" si="0">+G22/F22</f>
        <v>1</v>
      </c>
      <c r="I22" s="243" t="s">
        <v>324</v>
      </c>
      <c r="J22" s="105" t="s">
        <v>367</v>
      </c>
    </row>
    <row r="23" spans="1:10" s="71" customFormat="1" ht="96" customHeight="1" x14ac:dyDescent="0.2">
      <c r="B23" s="132"/>
      <c r="C23" s="210" t="s">
        <v>159</v>
      </c>
      <c r="D23" s="210" t="s">
        <v>160</v>
      </c>
      <c r="E23" s="36">
        <v>1</v>
      </c>
      <c r="F23" s="36">
        <v>0.5</v>
      </c>
      <c r="G23" s="36">
        <v>0.5</v>
      </c>
      <c r="H23" s="36">
        <f t="shared" si="0"/>
        <v>1</v>
      </c>
      <c r="I23" s="240" t="s">
        <v>324</v>
      </c>
      <c r="J23" s="244"/>
    </row>
    <row r="24" spans="1:10" s="71" customFormat="1" ht="57" customHeight="1" x14ac:dyDescent="0.2">
      <c r="B24" s="132"/>
      <c r="C24" s="210" t="s">
        <v>114</v>
      </c>
      <c r="D24" s="210" t="s">
        <v>153</v>
      </c>
      <c r="E24" s="238">
        <v>1</v>
      </c>
      <c r="F24" s="36">
        <v>0.3</v>
      </c>
      <c r="G24" s="36">
        <v>0.5</v>
      </c>
      <c r="H24" s="36">
        <f t="shared" si="0"/>
        <v>1.6666666666666667</v>
      </c>
      <c r="I24" s="240" t="s">
        <v>324</v>
      </c>
      <c r="J24" s="112"/>
    </row>
    <row r="25" spans="1:10" s="71" customFormat="1" ht="57" customHeight="1" thickBot="1" x14ac:dyDescent="0.25">
      <c r="B25" s="190"/>
      <c r="C25" s="245" t="s">
        <v>189</v>
      </c>
      <c r="D25" s="245" t="s">
        <v>190</v>
      </c>
      <c r="E25" s="246">
        <v>1</v>
      </c>
      <c r="F25" s="246">
        <v>0.5</v>
      </c>
      <c r="G25" s="39">
        <v>0.5</v>
      </c>
      <c r="H25" s="39">
        <f t="shared" si="0"/>
        <v>1</v>
      </c>
      <c r="I25" s="247" t="s">
        <v>222</v>
      </c>
      <c r="J25" s="227" t="s">
        <v>368</v>
      </c>
    </row>
    <row r="26" spans="1:10" s="71" customFormat="1" ht="55" customHeight="1" thickBot="1" x14ac:dyDescent="0.25">
      <c r="B26" s="116" t="s">
        <v>42</v>
      </c>
      <c r="C26" s="241" t="s">
        <v>191</v>
      </c>
      <c r="D26" s="241" t="s">
        <v>192</v>
      </c>
      <c r="E26" s="53">
        <v>1</v>
      </c>
      <c r="F26" s="53">
        <v>0.5</v>
      </c>
      <c r="G26" s="53">
        <v>0.5</v>
      </c>
      <c r="H26" s="53">
        <f t="shared" si="0"/>
        <v>1</v>
      </c>
      <c r="I26" s="239" t="s">
        <v>126</v>
      </c>
      <c r="J26" s="250" t="s">
        <v>369</v>
      </c>
    </row>
    <row r="27" spans="1:10" s="71" customFormat="1" ht="77" customHeight="1" thickBot="1" x14ac:dyDescent="0.25">
      <c r="B27" s="72" t="s">
        <v>44</v>
      </c>
      <c r="C27" s="245" t="s">
        <v>193</v>
      </c>
      <c r="D27" s="245" t="s">
        <v>194</v>
      </c>
      <c r="E27" s="246">
        <v>1</v>
      </c>
      <c r="F27" s="40">
        <v>0.5</v>
      </c>
      <c r="G27" s="40">
        <v>0.5</v>
      </c>
      <c r="H27" s="40">
        <f t="shared" si="0"/>
        <v>1</v>
      </c>
      <c r="I27" s="227" t="s">
        <v>222</v>
      </c>
      <c r="J27" s="251" t="s">
        <v>370</v>
      </c>
    </row>
    <row r="28" spans="1:10" s="71" customFormat="1" x14ac:dyDescent="0.2">
      <c r="B28" s="54"/>
      <c r="C28" s="78"/>
      <c r="D28" s="78"/>
      <c r="E28" s="54"/>
      <c r="F28" s="90"/>
      <c r="G28" s="90"/>
      <c r="H28" s="90"/>
      <c r="I28" s="54"/>
      <c r="J28" s="56"/>
    </row>
    <row r="29" spans="1:10" ht="15" customHeight="1" x14ac:dyDescent="0.2">
      <c r="B29" s="57" t="s">
        <v>88</v>
      </c>
      <c r="C29" s="130" t="s">
        <v>84</v>
      </c>
      <c r="D29" s="130"/>
      <c r="E29" s="130"/>
      <c r="F29" s="130"/>
      <c r="G29" s="130"/>
      <c r="H29" s="130"/>
      <c r="I29" s="130"/>
      <c r="J29" s="130"/>
    </row>
    <row r="30" spans="1:10" ht="18" x14ac:dyDescent="0.2">
      <c r="A30" s="63"/>
      <c r="B30" s="74" t="s">
        <v>98</v>
      </c>
      <c r="C30" s="130" t="s">
        <v>157</v>
      </c>
      <c r="D30" s="130"/>
      <c r="E30" s="130"/>
      <c r="F30" s="130"/>
      <c r="G30" s="130"/>
      <c r="H30" s="130"/>
      <c r="I30" s="130"/>
      <c r="J30" s="130"/>
    </row>
    <row r="31" spans="1:10" ht="18" x14ac:dyDescent="0.2">
      <c r="A31" s="63"/>
      <c r="B31" s="74" t="s">
        <v>11</v>
      </c>
      <c r="C31" s="130" t="s">
        <v>30</v>
      </c>
      <c r="D31" s="130"/>
      <c r="E31" s="130"/>
      <c r="F31" s="130"/>
      <c r="G31" s="130"/>
      <c r="H31" s="130"/>
      <c r="I31" s="130"/>
      <c r="J31" s="130"/>
    </row>
    <row r="32" spans="1:10" ht="18" thickBot="1" x14ac:dyDescent="0.25">
      <c r="A32" s="63"/>
      <c r="B32" s="64"/>
      <c r="C32" s="64"/>
      <c r="D32" s="64"/>
      <c r="E32" s="65"/>
      <c r="F32" s="65"/>
      <c r="G32" s="65"/>
      <c r="H32" s="65"/>
      <c r="I32" s="65"/>
      <c r="J32" s="66"/>
    </row>
    <row r="33" spans="1:10" ht="16.5" customHeight="1" x14ac:dyDescent="0.2">
      <c r="A33" s="71"/>
      <c r="B33" s="136" t="s">
        <v>10</v>
      </c>
      <c r="C33" s="139" t="s">
        <v>73</v>
      </c>
      <c r="D33" s="139" t="s">
        <v>156</v>
      </c>
      <c r="E33" s="133" t="s">
        <v>109</v>
      </c>
      <c r="F33" s="145" t="s">
        <v>110</v>
      </c>
      <c r="G33" s="146"/>
      <c r="H33" s="147"/>
      <c r="I33" s="142" t="s">
        <v>7</v>
      </c>
      <c r="J33" s="142" t="s">
        <v>8</v>
      </c>
    </row>
    <row r="34" spans="1:10" ht="16.5" customHeight="1" x14ac:dyDescent="0.2">
      <c r="A34" s="71"/>
      <c r="B34" s="137"/>
      <c r="C34" s="140"/>
      <c r="D34" s="140"/>
      <c r="E34" s="134"/>
      <c r="F34" s="148" t="s">
        <v>331</v>
      </c>
      <c r="G34" s="149"/>
      <c r="H34" s="150"/>
      <c r="I34" s="143"/>
      <c r="J34" s="143"/>
    </row>
    <row r="35" spans="1:10" ht="37" thickBot="1" x14ac:dyDescent="0.25">
      <c r="A35" s="71"/>
      <c r="B35" s="173"/>
      <c r="C35" s="194"/>
      <c r="D35" s="194"/>
      <c r="E35" s="134"/>
      <c r="F35" s="85" t="s">
        <v>102</v>
      </c>
      <c r="G35" s="86" t="s">
        <v>103</v>
      </c>
      <c r="H35" s="87" t="s">
        <v>104</v>
      </c>
      <c r="I35" s="143"/>
      <c r="J35" s="143"/>
    </row>
    <row r="36" spans="1:10" ht="36" x14ac:dyDescent="0.2">
      <c r="A36" s="71"/>
      <c r="B36" s="195" t="s">
        <v>121</v>
      </c>
      <c r="C36" s="233" t="s">
        <v>196</v>
      </c>
      <c r="D36" s="222" t="s">
        <v>197</v>
      </c>
      <c r="E36" s="234">
        <v>154</v>
      </c>
      <c r="F36" s="235">
        <v>154</v>
      </c>
      <c r="G36" s="236">
        <v>154</v>
      </c>
      <c r="H36" s="52">
        <f>+G36/F36</f>
        <v>1</v>
      </c>
      <c r="I36" s="222" t="s">
        <v>74</v>
      </c>
      <c r="J36" s="231" t="s">
        <v>371</v>
      </c>
    </row>
    <row r="37" spans="1:10" ht="217" thickBot="1" x14ac:dyDescent="0.25">
      <c r="A37" s="71"/>
      <c r="B37" s="190"/>
      <c r="C37" s="230" t="s">
        <v>198</v>
      </c>
      <c r="D37" s="230" t="s">
        <v>199</v>
      </c>
      <c r="E37" s="39">
        <v>1</v>
      </c>
      <c r="F37" s="39">
        <v>0.5</v>
      </c>
      <c r="G37" s="39">
        <v>0.5</v>
      </c>
      <c r="H37" s="39">
        <f>+G37/F37</f>
        <v>1</v>
      </c>
      <c r="I37" s="230" t="s">
        <v>200</v>
      </c>
      <c r="J37" s="237" t="s">
        <v>372</v>
      </c>
    </row>
    <row r="38" spans="1:10" ht="73" thickBot="1" x14ac:dyDescent="0.25">
      <c r="A38" s="77"/>
      <c r="B38" s="72" t="s">
        <v>152</v>
      </c>
      <c r="C38" s="215" t="s">
        <v>122</v>
      </c>
      <c r="D38" s="215" t="s">
        <v>123</v>
      </c>
      <c r="E38" s="323">
        <v>1</v>
      </c>
      <c r="F38" s="323">
        <v>0.5</v>
      </c>
      <c r="G38" s="40">
        <v>0.5</v>
      </c>
      <c r="H38" s="40">
        <f>+G38/F38</f>
        <v>1</v>
      </c>
      <c r="I38" s="324" t="s">
        <v>70</v>
      </c>
      <c r="J38" s="325" t="s">
        <v>373</v>
      </c>
    </row>
    <row r="40" spans="1:10" ht="18" x14ac:dyDescent="0.2">
      <c r="A40" s="71"/>
      <c r="B40" s="57" t="s">
        <v>76</v>
      </c>
      <c r="C40" s="131" t="s">
        <v>84</v>
      </c>
      <c r="D40" s="131"/>
      <c r="E40" s="131"/>
      <c r="F40" s="131"/>
      <c r="G40" s="131"/>
      <c r="H40" s="131"/>
      <c r="I40" s="131"/>
      <c r="J40" s="131"/>
    </row>
    <row r="41" spans="1:10" ht="18" x14ac:dyDescent="0.2">
      <c r="A41" s="71"/>
      <c r="B41" s="63" t="s">
        <v>99</v>
      </c>
      <c r="C41" s="131" t="s">
        <v>203</v>
      </c>
      <c r="D41" s="131"/>
      <c r="E41" s="131"/>
      <c r="F41" s="131"/>
      <c r="G41" s="131"/>
      <c r="H41" s="131"/>
      <c r="I41" s="131"/>
      <c r="J41" s="131"/>
    </row>
    <row r="42" spans="1:10" ht="18" x14ac:dyDescent="0.2">
      <c r="A42" s="71"/>
      <c r="B42" s="63" t="s">
        <v>11</v>
      </c>
      <c r="C42" s="131" t="s">
        <v>34</v>
      </c>
      <c r="D42" s="131"/>
      <c r="E42" s="131"/>
      <c r="F42" s="131"/>
      <c r="G42" s="131"/>
      <c r="H42" s="131"/>
      <c r="I42" s="131"/>
      <c r="J42" s="131"/>
    </row>
    <row r="43" spans="1:10" ht="18" thickBot="1" x14ac:dyDescent="0.25">
      <c r="A43" s="71"/>
      <c r="B43" s="65"/>
      <c r="C43" s="64"/>
      <c r="D43" s="64"/>
      <c r="E43" s="65"/>
      <c r="F43" s="65"/>
      <c r="G43" s="65"/>
      <c r="H43" s="65"/>
      <c r="I43" s="65"/>
      <c r="J43" s="66"/>
    </row>
    <row r="44" spans="1:10" ht="16.5" customHeight="1" x14ac:dyDescent="0.2">
      <c r="A44" s="71"/>
      <c r="B44" s="136" t="s">
        <v>10</v>
      </c>
      <c r="C44" s="139" t="s">
        <v>73</v>
      </c>
      <c r="D44" s="139" t="s">
        <v>156</v>
      </c>
      <c r="E44" s="133" t="s">
        <v>109</v>
      </c>
      <c r="F44" s="145" t="s">
        <v>110</v>
      </c>
      <c r="G44" s="146"/>
      <c r="H44" s="147"/>
      <c r="I44" s="142" t="s">
        <v>7</v>
      </c>
      <c r="J44" s="142" t="s">
        <v>8</v>
      </c>
    </row>
    <row r="45" spans="1:10" ht="16.5" customHeight="1" x14ac:dyDescent="0.2">
      <c r="A45" s="71"/>
      <c r="B45" s="137"/>
      <c r="C45" s="140"/>
      <c r="D45" s="140"/>
      <c r="E45" s="134"/>
      <c r="F45" s="148" t="s">
        <v>331</v>
      </c>
      <c r="G45" s="149"/>
      <c r="H45" s="150"/>
      <c r="I45" s="143"/>
      <c r="J45" s="143"/>
    </row>
    <row r="46" spans="1:10" ht="37" thickBot="1" x14ac:dyDescent="0.25">
      <c r="A46" s="71"/>
      <c r="B46" s="138"/>
      <c r="C46" s="141"/>
      <c r="D46" s="141"/>
      <c r="E46" s="135"/>
      <c r="F46" s="68" t="s">
        <v>102</v>
      </c>
      <c r="G46" s="69" t="s">
        <v>103</v>
      </c>
      <c r="H46" s="70" t="s">
        <v>104</v>
      </c>
      <c r="I46" s="144"/>
      <c r="J46" s="144"/>
    </row>
    <row r="47" spans="1:10" ht="334" customHeight="1" x14ac:dyDescent="0.2">
      <c r="A47" s="71"/>
      <c r="B47" s="170" t="s">
        <v>202</v>
      </c>
      <c r="C47" s="42" t="s">
        <v>124</v>
      </c>
      <c r="D47" s="222" t="s">
        <v>125</v>
      </c>
      <c r="E47" s="212">
        <v>1</v>
      </c>
      <c r="F47" s="228">
        <v>1</v>
      </c>
      <c r="G47" s="228">
        <v>1</v>
      </c>
      <c r="H47" s="223">
        <f>+G47/F47</f>
        <v>1</v>
      </c>
      <c r="I47" s="210" t="s">
        <v>201</v>
      </c>
      <c r="J47" s="224" t="s">
        <v>374</v>
      </c>
    </row>
    <row r="48" spans="1:10" ht="72" x14ac:dyDescent="0.2">
      <c r="A48" s="71"/>
      <c r="B48" s="171"/>
      <c r="C48" s="101" t="s">
        <v>128</v>
      </c>
      <c r="D48" s="232" t="s">
        <v>116</v>
      </c>
      <c r="E48" s="212">
        <v>1</v>
      </c>
      <c r="F48" s="36">
        <v>0.5</v>
      </c>
      <c r="G48" s="41">
        <v>0.5</v>
      </c>
      <c r="H48" s="223">
        <f t="shared" ref="H48:H49" si="1">+G48/F48</f>
        <v>1</v>
      </c>
      <c r="I48" s="106" t="s">
        <v>205</v>
      </c>
      <c r="J48" s="224" t="s">
        <v>338</v>
      </c>
    </row>
    <row r="49" spans="1:10" ht="90" x14ac:dyDescent="0.2">
      <c r="A49" s="71"/>
      <c r="B49" s="171"/>
      <c r="C49" s="101" t="s">
        <v>131</v>
      </c>
      <c r="D49" s="225" t="s">
        <v>165</v>
      </c>
      <c r="E49" s="212">
        <v>1</v>
      </c>
      <c r="F49" s="36">
        <v>0.33</v>
      </c>
      <c r="G49" s="41">
        <v>0.33</v>
      </c>
      <c r="H49" s="223">
        <f t="shared" si="1"/>
        <v>1</v>
      </c>
      <c r="I49" s="106" t="s">
        <v>205</v>
      </c>
      <c r="J49" s="224" t="s">
        <v>375</v>
      </c>
    </row>
    <row r="50" spans="1:10" ht="72" x14ac:dyDescent="0.2">
      <c r="A50" s="71"/>
      <c r="B50" s="171"/>
      <c r="C50" s="101" t="s">
        <v>129</v>
      </c>
      <c r="D50" s="225" t="s">
        <v>130</v>
      </c>
      <c r="E50" s="212">
        <v>1</v>
      </c>
      <c r="F50" s="36">
        <v>0.5</v>
      </c>
      <c r="G50" s="41">
        <v>0.5</v>
      </c>
      <c r="H50" s="223">
        <f>+G50/F50</f>
        <v>1</v>
      </c>
      <c r="I50" s="106" t="s">
        <v>206</v>
      </c>
      <c r="J50" s="224" t="s">
        <v>348</v>
      </c>
    </row>
    <row r="51" spans="1:10" ht="36" x14ac:dyDescent="0.2">
      <c r="A51" s="71"/>
      <c r="B51" s="171"/>
      <c r="C51" s="101" t="s">
        <v>151</v>
      </c>
      <c r="D51" s="221" t="s">
        <v>204</v>
      </c>
      <c r="E51" s="212">
        <v>1</v>
      </c>
      <c r="F51" s="36">
        <v>0.5</v>
      </c>
      <c r="G51" s="223">
        <v>0.5</v>
      </c>
      <c r="H51" s="223">
        <f>+G51/F51</f>
        <v>1</v>
      </c>
      <c r="I51" s="106" t="s">
        <v>207</v>
      </c>
      <c r="J51" s="224" t="s">
        <v>376</v>
      </c>
    </row>
    <row r="52" spans="1:10" ht="55" thickBot="1" x14ac:dyDescent="0.25">
      <c r="A52" s="71"/>
      <c r="B52" s="172"/>
      <c r="C52" s="98" t="s">
        <v>149</v>
      </c>
      <c r="D52" s="213" t="s">
        <v>150</v>
      </c>
      <c r="E52" s="214">
        <v>1</v>
      </c>
      <c r="F52" s="39">
        <v>0.33</v>
      </c>
      <c r="G52" s="39">
        <v>0.33</v>
      </c>
      <c r="H52" s="226">
        <f>+G52/F52</f>
        <v>1</v>
      </c>
      <c r="I52" s="103" t="s">
        <v>206</v>
      </c>
      <c r="J52" s="227" t="s">
        <v>349</v>
      </c>
    </row>
    <row r="53" spans="1:10" x14ac:dyDescent="0.2">
      <c r="D53" s="75"/>
      <c r="I53" s="44"/>
    </row>
    <row r="54" spans="1:10" ht="18" x14ac:dyDescent="0.2">
      <c r="B54" s="58" t="s">
        <v>76</v>
      </c>
      <c r="C54" s="131" t="s">
        <v>84</v>
      </c>
      <c r="D54" s="131"/>
      <c r="E54" s="131"/>
      <c r="F54" s="131"/>
      <c r="G54" s="131"/>
      <c r="H54" s="131"/>
      <c r="I54" s="131"/>
      <c r="J54" s="131"/>
    </row>
    <row r="55" spans="1:10" ht="18" x14ac:dyDescent="0.2">
      <c r="A55" s="63"/>
      <c r="B55" s="74" t="s">
        <v>99</v>
      </c>
      <c r="C55" s="131" t="s">
        <v>161</v>
      </c>
      <c r="D55" s="131"/>
      <c r="E55" s="131"/>
      <c r="F55" s="131"/>
      <c r="G55" s="131"/>
      <c r="H55" s="131"/>
      <c r="I55" s="131"/>
      <c r="J55" s="131"/>
    </row>
    <row r="56" spans="1:10" ht="18" x14ac:dyDescent="0.2">
      <c r="A56" s="63"/>
      <c r="B56" s="74" t="s">
        <v>11</v>
      </c>
      <c r="C56" s="131" t="s">
        <v>29</v>
      </c>
      <c r="D56" s="131"/>
      <c r="E56" s="131"/>
      <c r="F56" s="131"/>
      <c r="G56" s="131"/>
      <c r="H56" s="131"/>
      <c r="I56" s="131"/>
      <c r="J56" s="131"/>
    </row>
    <row r="57" spans="1:10" ht="18" thickBot="1" x14ac:dyDescent="0.25">
      <c r="A57" s="63"/>
      <c r="B57" s="65"/>
      <c r="C57" s="64"/>
      <c r="D57" s="64"/>
      <c r="E57" s="65"/>
      <c r="F57" s="65"/>
      <c r="G57" s="65"/>
      <c r="H57" s="65"/>
      <c r="I57" s="65"/>
      <c r="J57" s="66"/>
    </row>
    <row r="58" spans="1:10" ht="16.5" customHeight="1" x14ac:dyDescent="0.2">
      <c r="A58" s="71"/>
      <c r="B58" s="136" t="s">
        <v>10</v>
      </c>
      <c r="C58" s="139" t="s">
        <v>73</v>
      </c>
      <c r="D58" s="139" t="s">
        <v>156</v>
      </c>
      <c r="E58" s="133" t="s">
        <v>109</v>
      </c>
      <c r="F58" s="145" t="s">
        <v>110</v>
      </c>
      <c r="G58" s="146"/>
      <c r="H58" s="147"/>
      <c r="I58" s="142" t="s">
        <v>7</v>
      </c>
      <c r="J58" s="142" t="s">
        <v>8</v>
      </c>
    </row>
    <row r="59" spans="1:10" ht="16.5" customHeight="1" x14ac:dyDescent="0.2">
      <c r="A59" s="71"/>
      <c r="B59" s="137"/>
      <c r="C59" s="140"/>
      <c r="D59" s="140"/>
      <c r="E59" s="134"/>
      <c r="F59" s="148" t="s">
        <v>333</v>
      </c>
      <c r="G59" s="149"/>
      <c r="H59" s="150"/>
      <c r="I59" s="143"/>
      <c r="J59" s="143"/>
    </row>
    <row r="60" spans="1:10" ht="37" thickBot="1" x14ac:dyDescent="0.25">
      <c r="A60" s="71"/>
      <c r="B60" s="138"/>
      <c r="C60" s="141"/>
      <c r="D60" s="141"/>
      <c r="E60" s="135"/>
      <c r="F60" s="68" t="s">
        <v>102</v>
      </c>
      <c r="G60" s="69" t="s">
        <v>103</v>
      </c>
      <c r="H60" s="70" t="s">
        <v>104</v>
      </c>
      <c r="I60" s="144"/>
      <c r="J60" s="144"/>
    </row>
    <row r="61" spans="1:10" ht="72" x14ac:dyDescent="0.2">
      <c r="A61" s="71"/>
      <c r="B61" s="170" t="s">
        <v>115</v>
      </c>
      <c r="C61" s="208" t="s">
        <v>208</v>
      </c>
      <c r="D61" s="210" t="s">
        <v>209</v>
      </c>
      <c r="E61" s="36">
        <v>1</v>
      </c>
      <c r="F61" s="36">
        <v>0.3</v>
      </c>
      <c r="G61" s="211">
        <v>0.3</v>
      </c>
      <c r="H61" s="52">
        <f>+G61/F61</f>
        <v>1</v>
      </c>
      <c r="I61" s="101" t="s">
        <v>216</v>
      </c>
      <c r="J61" s="205" t="s">
        <v>377</v>
      </c>
    </row>
    <row r="62" spans="1:10" ht="72" customHeight="1" x14ac:dyDescent="0.2">
      <c r="A62" s="71"/>
      <c r="B62" s="171"/>
      <c r="C62" s="123" t="s">
        <v>210</v>
      </c>
      <c r="D62" s="210" t="s">
        <v>211</v>
      </c>
      <c r="E62" s="36">
        <v>1</v>
      </c>
      <c r="F62" s="36">
        <v>0.5</v>
      </c>
      <c r="G62" s="38">
        <v>0.5</v>
      </c>
      <c r="H62" s="36">
        <f>+G62/F62</f>
        <v>1</v>
      </c>
      <c r="I62" s="101" t="s">
        <v>216</v>
      </c>
      <c r="J62" s="205" t="s">
        <v>339</v>
      </c>
    </row>
    <row r="63" spans="1:10" ht="157" customHeight="1" x14ac:dyDescent="0.2">
      <c r="A63" s="71"/>
      <c r="B63" s="171"/>
      <c r="C63" s="42" t="s">
        <v>273</v>
      </c>
      <c r="D63" s="101" t="s">
        <v>274</v>
      </c>
      <c r="E63" s="212">
        <v>1</v>
      </c>
      <c r="F63" s="38">
        <v>0.25</v>
      </c>
      <c r="G63" s="38">
        <v>0.25</v>
      </c>
      <c r="H63" s="36">
        <f t="shared" ref="H63:H65" si="2">+G63/F63</f>
        <v>1</v>
      </c>
      <c r="I63" s="101" t="s">
        <v>216</v>
      </c>
      <c r="J63" s="205" t="s">
        <v>382</v>
      </c>
    </row>
    <row r="64" spans="1:10" ht="66" customHeight="1" thickBot="1" x14ac:dyDescent="0.25">
      <c r="A64" s="71"/>
      <c r="B64" s="172"/>
      <c r="C64" s="98" t="s">
        <v>212</v>
      </c>
      <c r="D64" s="213" t="s">
        <v>213</v>
      </c>
      <c r="E64" s="214">
        <v>1</v>
      </c>
      <c r="F64" s="39">
        <v>0.25</v>
      </c>
      <c r="G64" s="39">
        <v>0.25</v>
      </c>
      <c r="H64" s="38">
        <f t="shared" si="2"/>
        <v>1</v>
      </c>
      <c r="I64" s="213" t="s">
        <v>216</v>
      </c>
      <c r="J64" s="205" t="s">
        <v>378</v>
      </c>
    </row>
    <row r="65" spans="1:10" ht="95" customHeight="1" thickBot="1" x14ac:dyDescent="0.25">
      <c r="A65" s="71"/>
      <c r="B65" s="76" t="s">
        <v>50</v>
      </c>
      <c r="C65" s="209" t="s">
        <v>214</v>
      </c>
      <c r="D65" s="215" t="s">
        <v>215</v>
      </c>
      <c r="E65" s="38">
        <v>1</v>
      </c>
      <c r="F65" s="216">
        <v>0.25</v>
      </c>
      <c r="G65" s="40">
        <v>0.25</v>
      </c>
      <c r="H65" s="211">
        <f t="shared" si="2"/>
        <v>1</v>
      </c>
      <c r="I65" s="217" t="s">
        <v>216</v>
      </c>
      <c r="J65" s="218" t="s">
        <v>379</v>
      </c>
    </row>
    <row r="66" spans="1:10" ht="37" thickBot="1" x14ac:dyDescent="0.25">
      <c r="A66" s="77"/>
      <c r="B66" s="76" t="s">
        <v>47</v>
      </c>
      <c r="C66" s="43" t="s">
        <v>336</v>
      </c>
      <c r="D66" s="219" t="s">
        <v>337</v>
      </c>
      <c r="E66" s="220">
        <v>2</v>
      </c>
      <c r="F66" s="40">
        <v>0</v>
      </c>
      <c r="G66" s="40">
        <v>0</v>
      </c>
      <c r="H66" s="40">
        <v>0</v>
      </c>
      <c r="I66" s="221" t="s">
        <v>217</v>
      </c>
      <c r="J66" s="218" t="s">
        <v>380</v>
      </c>
    </row>
    <row r="67" spans="1:10" x14ac:dyDescent="0.2">
      <c r="A67" s="71"/>
      <c r="B67" s="44"/>
      <c r="C67" s="44"/>
      <c r="D67" s="44"/>
      <c r="E67" s="44"/>
      <c r="F67" s="49"/>
      <c r="G67" s="49"/>
      <c r="H67" s="49"/>
      <c r="I67" s="45"/>
      <c r="J67" s="56"/>
    </row>
    <row r="68" spans="1:10" ht="18" x14ac:dyDescent="0.2">
      <c r="B68" s="58" t="s">
        <v>76</v>
      </c>
      <c r="C68" s="130" t="s">
        <v>84</v>
      </c>
      <c r="D68" s="130"/>
      <c r="E68" s="130"/>
      <c r="F68" s="130"/>
      <c r="G68" s="130"/>
      <c r="H68" s="130"/>
      <c r="I68" s="130"/>
      <c r="J68" s="130"/>
    </row>
    <row r="69" spans="1:10" ht="18" x14ac:dyDescent="0.2">
      <c r="B69" s="74" t="s">
        <v>99</v>
      </c>
      <c r="C69" s="131" t="s">
        <v>161</v>
      </c>
      <c r="D69" s="131"/>
      <c r="E69" s="131"/>
      <c r="F69" s="131"/>
      <c r="G69" s="131"/>
      <c r="H69" s="131"/>
      <c r="I69" s="131"/>
      <c r="J69" s="131"/>
    </row>
    <row r="70" spans="1:10" ht="18" x14ac:dyDescent="0.2">
      <c r="B70" s="74" t="s">
        <v>11</v>
      </c>
      <c r="C70" s="130" t="s">
        <v>117</v>
      </c>
      <c r="D70" s="130"/>
      <c r="E70" s="78"/>
      <c r="F70" s="54"/>
      <c r="G70" s="54"/>
      <c r="H70" s="78"/>
      <c r="I70" s="78"/>
      <c r="J70" s="78"/>
    </row>
    <row r="71" spans="1:10" ht="24" customHeight="1" thickBot="1" x14ac:dyDescent="0.25">
      <c r="A71" s="71"/>
      <c r="B71" s="74"/>
      <c r="C71" s="78"/>
      <c r="D71" s="78"/>
      <c r="E71" s="78"/>
      <c r="F71" s="54"/>
      <c r="G71" s="54"/>
      <c r="H71" s="78"/>
      <c r="I71" s="78"/>
      <c r="J71" s="78"/>
    </row>
    <row r="72" spans="1:10" ht="24" customHeight="1" x14ac:dyDescent="0.2">
      <c r="A72" s="71"/>
      <c r="B72" s="136" t="s">
        <v>10</v>
      </c>
      <c r="C72" s="139" t="s">
        <v>73</v>
      </c>
      <c r="D72" s="139" t="s">
        <v>156</v>
      </c>
      <c r="E72" s="139" t="s">
        <v>109</v>
      </c>
      <c r="F72" s="189" t="s">
        <v>110</v>
      </c>
      <c r="G72" s="189"/>
      <c r="H72" s="189"/>
      <c r="I72" s="139" t="s">
        <v>7</v>
      </c>
      <c r="J72" s="142" t="s">
        <v>8</v>
      </c>
    </row>
    <row r="73" spans="1:10" ht="24" customHeight="1" x14ac:dyDescent="0.2">
      <c r="A73" s="71"/>
      <c r="B73" s="137"/>
      <c r="C73" s="140"/>
      <c r="D73" s="140"/>
      <c r="E73" s="140"/>
      <c r="F73" s="148" t="s">
        <v>331</v>
      </c>
      <c r="G73" s="149"/>
      <c r="H73" s="150"/>
      <c r="I73" s="140"/>
      <c r="J73" s="143"/>
    </row>
    <row r="74" spans="1:10" ht="16.5" customHeight="1" thickBot="1" x14ac:dyDescent="0.25">
      <c r="A74" s="71"/>
      <c r="B74" s="137"/>
      <c r="C74" s="140"/>
      <c r="D74" s="140"/>
      <c r="E74" s="140"/>
      <c r="F74" s="115" t="s">
        <v>102</v>
      </c>
      <c r="G74" s="79" t="s">
        <v>103</v>
      </c>
      <c r="H74" s="79" t="s">
        <v>104</v>
      </c>
      <c r="I74" s="140"/>
      <c r="J74" s="144"/>
    </row>
    <row r="75" spans="1:10" ht="55" thickBot="1" x14ac:dyDescent="0.25">
      <c r="A75" s="71"/>
      <c r="B75" s="97" t="s">
        <v>44</v>
      </c>
      <c r="C75" s="37" t="s">
        <v>75</v>
      </c>
      <c r="D75" s="37" t="s">
        <v>111</v>
      </c>
      <c r="E75" s="39">
        <v>1</v>
      </c>
      <c r="F75" s="39">
        <v>0.5</v>
      </c>
      <c r="G75" s="39">
        <v>0.5</v>
      </c>
      <c r="H75" s="39">
        <f>+G75/F75</f>
        <v>1</v>
      </c>
      <c r="I75" s="206" t="s">
        <v>74</v>
      </c>
      <c r="J75" s="207" t="s">
        <v>381</v>
      </c>
    </row>
    <row r="76" spans="1:10" x14ac:dyDescent="0.2">
      <c r="A76" s="71"/>
      <c r="B76" s="54"/>
      <c r="C76" s="54"/>
      <c r="D76" s="54"/>
      <c r="E76" s="55"/>
      <c r="F76" s="80"/>
      <c r="G76" s="81"/>
      <c r="H76" s="55"/>
      <c r="I76" s="56"/>
      <c r="J76" s="56"/>
    </row>
    <row r="77" spans="1:10" ht="18" x14ac:dyDescent="0.2">
      <c r="B77" s="58" t="s">
        <v>76</v>
      </c>
      <c r="C77" s="131" t="s">
        <v>84</v>
      </c>
      <c r="D77" s="131"/>
      <c r="E77" s="131"/>
      <c r="F77" s="131"/>
      <c r="G77" s="131"/>
      <c r="H77" s="131"/>
      <c r="I77" s="131"/>
      <c r="J77" s="131"/>
    </row>
    <row r="78" spans="1:10" ht="18" x14ac:dyDescent="0.2">
      <c r="A78" s="63"/>
      <c r="B78" s="74" t="s">
        <v>99</v>
      </c>
      <c r="C78" s="131" t="s">
        <v>161</v>
      </c>
      <c r="D78" s="131"/>
      <c r="E78" s="131"/>
      <c r="F78" s="131"/>
      <c r="G78" s="131"/>
      <c r="H78" s="131"/>
      <c r="I78" s="131"/>
      <c r="J78" s="131"/>
    </row>
    <row r="79" spans="1:10" ht="18" x14ac:dyDescent="0.2">
      <c r="A79" s="63"/>
      <c r="B79" s="74" t="s">
        <v>11</v>
      </c>
      <c r="C79" s="131" t="s">
        <v>218</v>
      </c>
      <c r="D79" s="131"/>
      <c r="E79" s="131"/>
      <c r="F79" s="131"/>
      <c r="G79" s="131"/>
      <c r="H79" s="131"/>
      <c r="I79" s="131"/>
      <c r="J79" s="131"/>
    </row>
    <row r="80" spans="1:10" ht="18" thickBot="1" x14ac:dyDescent="0.25">
      <c r="A80" s="63"/>
      <c r="B80" s="65"/>
      <c r="C80" s="64"/>
      <c r="D80" s="64"/>
      <c r="E80" s="65"/>
      <c r="F80" s="65"/>
      <c r="G80" s="65"/>
      <c r="H80" s="65"/>
      <c r="I80" s="65"/>
      <c r="J80" s="66"/>
    </row>
    <row r="81" spans="1:10" ht="16.5" customHeight="1" x14ac:dyDescent="0.2">
      <c r="A81" s="71"/>
      <c r="B81" s="136" t="s">
        <v>10</v>
      </c>
      <c r="C81" s="139" t="s">
        <v>73</v>
      </c>
      <c r="D81" s="139" t="s">
        <v>156</v>
      </c>
      <c r="E81" s="133" t="s">
        <v>109</v>
      </c>
      <c r="F81" s="145" t="s">
        <v>110</v>
      </c>
      <c r="G81" s="146"/>
      <c r="H81" s="147"/>
      <c r="I81" s="142" t="s">
        <v>7</v>
      </c>
      <c r="J81" s="142" t="s">
        <v>8</v>
      </c>
    </row>
    <row r="82" spans="1:10" ht="16.5" customHeight="1" x14ac:dyDescent="0.2">
      <c r="A82" s="71"/>
      <c r="B82" s="137"/>
      <c r="C82" s="140"/>
      <c r="D82" s="140"/>
      <c r="E82" s="134"/>
      <c r="F82" s="148" t="s">
        <v>331</v>
      </c>
      <c r="G82" s="149"/>
      <c r="H82" s="150"/>
      <c r="I82" s="143"/>
      <c r="J82" s="143"/>
    </row>
    <row r="83" spans="1:10" ht="37" thickBot="1" x14ac:dyDescent="0.25">
      <c r="A83" s="71"/>
      <c r="B83" s="173"/>
      <c r="C83" s="194"/>
      <c r="D83" s="194"/>
      <c r="E83" s="134"/>
      <c r="F83" s="85" t="s">
        <v>102</v>
      </c>
      <c r="G83" s="86" t="s">
        <v>103</v>
      </c>
      <c r="H83" s="87" t="s">
        <v>104</v>
      </c>
      <c r="I83" s="143"/>
      <c r="J83" s="143"/>
    </row>
    <row r="84" spans="1:10" ht="280" customHeight="1" thickBot="1" x14ac:dyDescent="0.25">
      <c r="A84" s="71"/>
      <c r="B84" s="295" t="s">
        <v>46</v>
      </c>
      <c r="C84" s="215" t="s">
        <v>154</v>
      </c>
      <c r="D84" s="215" t="s">
        <v>155</v>
      </c>
      <c r="E84" s="40">
        <v>1</v>
      </c>
      <c r="F84" s="40">
        <v>0.5</v>
      </c>
      <c r="G84" s="40">
        <v>0.5</v>
      </c>
      <c r="H84" s="40">
        <f>+G84/F84</f>
        <v>1</v>
      </c>
      <c r="I84" s="296" t="s">
        <v>221</v>
      </c>
      <c r="J84" s="218" t="s">
        <v>384</v>
      </c>
    </row>
    <row r="85" spans="1:10" ht="46" thickBot="1" x14ac:dyDescent="0.25">
      <c r="A85" s="71"/>
      <c r="B85" s="297" t="s">
        <v>45</v>
      </c>
      <c r="C85" s="298" t="s">
        <v>90</v>
      </c>
      <c r="D85" s="298" t="s">
        <v>91</v>
      </c>
      <c r="E85" s="299">
        <v>1</v>
      </c>
      <c r="F85" s="299">
        <v>0.5</v>
      </c>
      <c r="G85" s="299">
        <v>0.5</v>
      </c>
      <c r="H85" s="299">
        <f t="shared" ref="H85" si="3">+G85/F85</f>
        <v>1</v>
      </c>
      <c r="I85" s="300" t="s">
        <v>83</v>
      </c>
      <c r="J85" s="301" t="s">
        <v>385</v>
      </c>
    </row>
    <row r="86" spans="1:10" ht="55" thickBot="1" x14ac:dyDescent="0.25">
      <c r="A86" s="294"/>
      <c r="B86" s="295" t="s">
        <v>44</v>
      </c>
      <c r="C86" s="215" t="s">
        <v>219</v>
      </c>
      <c r="D86" s="215" t="s">
        <v>220</v>
      </c>
      <c r="E86" s="40">
        <v>1</v>
      </c>
      <c r="F86" s="40">
        <v>0.5</v>
      </c>
      <c r="G86" s="40">
        <v>0.5</v>
      </c>
      <c r="H86" s="40">
        <f>+G86/F86</f>
        <v>1</v>
      </c>
      <c r="I86" s="296" t="s">
        <v>222</v>
      </c>
      <c r="J86" s="218" t="s">
        <v>386</v>
      </c>
    </row>
    <row r="87" spans="1:10" x14ac:dyDescent="0.2">
      <c r="A87" s="71"/>
      <c r="B87" s="54"/>
      <c r="C87" s="54"/>
      <c r="D87" s="54"/>
      <c r="E87" s="55"/>
      <c r="F87" s="80"/>
      <c r="G87" s="81"/>
      <c r="H87" s="55"/>
      <c r="I87" s="56"/>
      <c r="J87" s="56"/>
    </row>
    <row r="88" spans="1:10" ht="18" x14ac:dyDescent="0.2">
      <c r="A88" s="71"/>
      <c r="B88" s="58" t="s">
        <v>87</v>
      </c>
      <c r="C88" s="131" t="s">
        <v>84</v>
      </c>
      <c r="D88" s="131"/>
      <c r="E88" s="131"/>
      <c r="F88" s="131"/>
      <c r="G88" s="131"/>
      <c r="H88" s="131"/>
      <c r="I88" s="131"/>
      <c r="J88" s="131"/>
    </row>
    <row r="89" spans="1:10" ht="21" customHeight="1" x14ac:dyDescent="0.2">
      <c r="B89" s="74" t="s">
        <v>100</v>
      </c>
      <c r="C89" s="131" t="s">
        <v>161</v>
      </c>
      <c r="D89" s="131"/>
      <c r="E89" s="131"/>
      <c r="F89" s="131"/>
      <c r="G89" s="131"/>
      <c r="H89" s="131"/>
      <c r="I89" s="131"/>
      <c r="J89" s="131"/>
    </row>
    <row r="90" spans="1:10" ht="18" x14ac:dyDescent="0.2">
      <c r="A90" s="71"/>
      <c r="B90" s="74" t="s">
        <v>11</v>
      </c>
      <c r="C90" s="131" t="s">
        <v>36</v>
      </c>
      <c r="D90" s="131"/>
      <c r="E90" s="131"/>
      <c r="F90" s="131"/>
      <c r="G90" s="131"/>
      <c r="H90" s="131"/>
      <c r="I90" s="131"/>
      <c r="J90" s="131"/>
    </row>
    <row r="91" spans="1:10" ht="18" thickBot="1" x14ac:dyDescent="0.25">
      <c r="A91" s="71"/>
      <c r="B91" s="83"/>
      <c r="C91" s="74"/>
      <c r="D91" s="74"/>
      <c r="E91" s="83"/>
      <c r="F91" s="83"/>
      <c r="G91" s="83"/>
      <c r="H91" s="83"/>
      <c r="I91" s="83"/>
      <c r="J91" s="84"/>
    </row>
    <row r="92" spans="1:10" ht="16.5" customHeight="1" x14ac:dyDescent="0.2">
      <c r="A92" s="71"/>
      <c r="B92" s="136" t="s">
        <v>10</v>
      </c>
      <c r="C92" s="139" t="s">
        <v>73</v>
      </c>
      <c r="D92" s="139" t="s">
        <v>156</v>
      </c>
      <c r="E92" s="133" t="s">
        <v>109</v>
      </c>
      <c r="F92" s="145" t="s">
        <v>110</v>
      </c>
      <c r="G92" s="146"/>
      <c r="H92" s="147"/>
      <c r="I92" s="142" t="s">
        <v>7</v>
      </c>
      <c r="J92" s="142" t="s">
        <v>8</v>
      </c>
    </row>
    <row r="93" spans="1:10" ht="16.5" customHeight="1" x14ac:dyDescent="0.2">
      <c r="A93" s="71"/>
      <c r="B93" s="137"/>
      <c r="C93" s="140"/>
      <c r="D93" s="140"/>
      <c r="E93" s="134"/>
      <c r="F93" s="148" t="s">
        <v>334</v>
      </c>
      <c r="G93" s="149"/>
      <c r="H93" s="150"/>
      <c r="I93" s="143"/>
      <c r="J93" s="143"/>
    </row>
    <row r="94" spans="1:10" ht="37" thickBot="1" x14ac:dyDescent="0.25">
      <c r="A94" s="71"/>
      <c r="B94" s="173"/>
      <c r="C94" s="194"/>
      <c r="D94" s="194"/>
      <c r="E94" s="134"/>
      <c r="F94" s="85" t="s">
        <v>102</v>
      </c>
      <c r="G94" s="86" t="s">
        <v>103</v>
      </c>
      <c r="H94" s="87" t="s">
        <v>104</v>
      </c>
      <c r="I94" s="143"/>
      <c r="J94" s="143"/>
    </row>
    <row r="95" spans="1:10" ht="319" customHeight="1" x14ac:dyDescent="0.2">
      <c r="A95" s="71"/>
      <c r="B95" s="252" t="s">
        <v>40</v>
      </c>
      <c r="C95" s="242" t="s">
        <v>223</v>
      </c>
      <c r="D95" s="242" t="s">
        <v>68</v>
      </c>
      <c r="E95" s="292">
        <v>5264675</v>
      </c>
      <c r="F95" s="279">
        <v>3586823</v>
      </c>
      <c r="G95" s="280">
        <v>3577736.6</v>
      </c>
      <c r="H95" s="281">
        <f>+G95/F95</f>
        <v>0.99746672751903287</v>
      </c>
      <c r="I95" s="293" t="s">
        <v>201</v>
      </c>
      <c r="J95" s="282" t="s">
        <v>387</v>
      </c>
    </row>
    <row r="96" spans="1:10" ht="328" customHeight="1" x14ac:dyDescent="0.2">
      <c r="A96" s="71"/>
      <c r="B96" s="259"/>
      <c r="C96" s="210" t="s">
        <v>224</v>
      </c>
      <c r="D96" s="210" t="s">
        <v>69</v>
      </c>
      <c r="E96" s="200">
        <v>4067975</v>
      </c>
      <c r="F96" s="200">
        <v>2731238.415</v>
      </c>
      <c r="G96" s="283">
        <v>1332856.5</v>
      </c>
      <c r="H96" s="36">
        <f>+G96/F96</f>
        <v>0.4880044498056022</v>
      </c>
      <c r="I96" s="262" t="s">
        <v>201</v>
      </c>
      <c r="J96" s="284" t="s">
        <v>388</v>
      </c>
    </row>
    <row r="97" spans="1:10" ht="72" x14ac:dyDescent="0.2">
      <c r="A97" s="71"/>
      <c r="B97" s="259"/>
      <c r="C97" s="210" t="s">
        <v>225</v>
      </c>
      <c r="D97" s="210" t="s">
        <v>95</v>
      </c>
      <c r="E97" s="200">
        <v>202056</v>
      </c>
      <c r="F97" s="200">
        <v>83732.006399999998</v>
      </c>
      <c r="G97" s="283">
        <v>86733.58</v>
      </c>
      <c r="H97" s="36">
        <f t="shared" ref="H97:H101" si="4">+G97/F97</f>
        <v>1.0358473865496671</v>
      </c>
      <c r="I97" s="285" t="s">
        <v>233</v>
      </c>
      <c r="J97" s="284" t="s">
        <v>389</v>
      </c>
    </row>
    <row r="98" spans="1:10" ht="72" x14ac:dyDescent="0.2">
      <c r="A98" s="71"/>
      <c r="B98" s="259"/>
      <c r="C98" s="210" t="s">
        <v>226</v>
      </c>
      <c r="D98" s="210" t="s">
        <v>96</v>
      </c>
      <c r="E98" s="200">
        <v>182866</v>
      </c>
      <c r="F98" s="200">
        <v>57730.796199999997</v>
      </c>
      <c r="G98" s="283">
        <v>72621</v>
      </c>
      <c r="H98" s="36">
        <f t="shared" si="4"/>
        <v>1.2579247954318011</v>
      </c>
      <c r="I98" s="262" t="s">
        <v>233</v>
      </c>
      <c r="J98" s="284" t="s">
        <v>390</v>
      </c>
    </row>
    <row r="99" spans="1:10" ht="314" customHeight="1" x14ac:dyDescent="0.2">
      <c r="A99" s="71"/>
      <c r="B99" s="286"/>
      <c r="C99" s="210" t="s">
        <v>227</v>
      </c>
      <c r="D99" s="210" t="s">
        <v>228</v>
      </c>
      <c r="E99" s="200">
        <v>1397634</v>
      </c>
      <c r="F99" s="287">
        <v>982816.22880000004</v>
      </c>
      <c r="G99" s="288">
        <v>736679.9</v>
      </c>
      <c r="H99" s="38">
        <f t="shared" si="4"/>
        <v>0.74956017046998924</v>
      </c>
      <c r="I99" s="262" t="s">
        <v>201</v>
      </c>
      <c r="J99" s="284" t="s">
        <v>391</v>
      </c>
    </row>
    <row r="100" spans="1:10" ht="94" customHeight="1" x14ac:dyDescent="0.2">
      <c r="A100" s="71"/>
      <c r="B100" s="286"/>
      <c r="C100" s="210" t="s">
        <v>229</v>
      </c>
      <c r="D100" s="210" t="s">
        <v>230</v>
      </c>
      <c r="E100" s="36">
        <v>1</v>
      </c>
      <c r="F100" s="38">
        <v>0.5</v>
      </c>
      <c r="G100" s="38">
        <v>0.5</v>
      </c>
      <c r="H100" s="38">
        <f t="shared" si="4"/>
        <v>1</v>
      </c>
      <c r="I100" s="285" t="s">
        <v>71</v>
      </c>
      <c r="J100" s="289"/>
    </row>
    <row r="101" spans="1:10" ht="55" thickBot="1" x14ac:dyDescent="0.25">
      <c r="A101" s="71"/>
      <c r="B101" s="255"/>
      <c r="C101" s="230" t="s">
        <v>231</v>
      </c>
      <c r="D101" s="230" t="s">
        <v>232</v>
      </c>
      <c r="E101" s="39">
        <v>1</v>
      </c>
      <c r="F101" s="39">
        <v>0.5</v>
      </c>
      <c r="G101" s="39">
        <v>0.5</v>
      </c>
      <c r="H101" s="39">
        <f t="shared" si="4"/>
        <v>1</v>
      </c>
      <c r="I101" s="290" t="s">
        <v>71</v>
      </c>
      <c r="J101" s="291" t="s">
        <v>392</v>
      </c>
    </row>
    <row r="102" spans="1:10" x14ac:dyDescent="0.2">
      <c r="A102" s="71"/>
      <c r="B102" s="54"/>
      <c r="C102" s="54"/>
      <c r="D102" s="54"/>
      <c r="E102" s="55"/>
      <c r="F102" s="80"/>
      <c r="G102" s="81"/>
      <c r="H102" s="55"/>
      <c r="I102" s="56"/>
      <c r="J102" s="56"/>
    </row>
    <row r="103" spans="1:10" ht="18" x14ac:dyDescent="0.2">
      <c r="A103" s="71"/>
      <c r="B103" s="58" t="s">
        <v>76</v>
      </c>
      <c r="C103" s="131" t="s">
        <v>84</v>
      </c>
      <c r="D103" s="131"/>
      <c r="E103" s="131"/>
      <c r="F103" s="131"/>
      <c r="G103" s="131"/>
      <c r="H103" s="131"/>
      <c r="I103" s="131"/>
      <c r="J103" s="131"/>
    </row>
    <row r="104" spans="1:10" ht="18" x14ac:dyDescent="0.2">
      <c r="B104" s="74" t="s">
        <v>99</v>
      </c>
      <c r="C104" s="131" t="s">
        <v>161</v>
      </c>
      <c r="D104" s="131"/>
      <c r="E104" s="131"/>
      <c r="F104" s="131"/>
      <c r="G104" s="131"/>
      <c r="H104" s="131"/>
      <c r="I104" s="131"/>
      <c r="J104" s="131"/>
    </row>
    <row r="105" spans="1:10" ht="18" x14ac:dyDescent="0.2">
      <c r="A105" s="71"/>
      <c r="B105" s="74" t="s">
        <v>11</v>
      </c>
      <c r="C105" s="58" t="s">
        <v>33</v>
      </c>
      <c r="E105" s="58"/>
      <c r="H105" s="58"/>
      <c r="I105" s="58"/>
      <c r="J105" s="58"/>
    </row>
    <row r="106" spans="1:10" ht="18" thickBot="1" x14ac:dyDescent="0.25">
      <c r="A106" s="71"/>
      <c r="B106" s="65"/>
      <c r="C106" s="64"/>
      <c r="D106" s="64"/>
      <c r="E106" s="65"/>
      <c r="F106" s="65"/>
      <c r="G106" s="65"/>
      <c r="H106" s="65"/>
      <c r="I106" s="65"/>
      <c r="J106" s="66"/>
    </row>
    <row r="107" spans="1:10" ht="16.5" customHeight="1" x14ac:dyDescent="0.2">
      <c r="A107" s="71"/>
      <c r="B107" s="136" t="s">
        <v>10</v>
      </c>
      <c r="C107" s="139" t="s">
        <v>73</v>
      </c>
      <c r="D107" s="139" t="s">
        <v>156</v>
      </c>
      <c r="E107" s="133" t="s">
        <v>109</v>
      </c>
      <c r="F107" s="145" t="s">
        <v>110</v>
      </c>
      <c r="G107" s="146"/>
      <c r="H107" s="147"/>
      <c r="I107" s="142" t="s">
        <v>7</v>
      </c>
      <c r="J107" s="142" t="s">
        <v>8</v>
      </c>
    </row>
    <row r="108" spans="1:10" ht="16.5" customHeight="1" x14ac:dyDescent="0.2">
      <c r="A108" s="71"/>
      <c r="B108" s="137"/>
      <c r="C108" s="140"/>
      <c r="D108" s="140"/>
      <c r="E108" s="134"/>
      <c r="F108" s="148" t="s">
        <v>331</v>
      </c>
      <c r="G108" s="149"/>
      <c r="H108" s="150"/>
      <c r="I108" s="143"/>
      <c r="J108" s="143"/>
    </row>
    <row r="109" spans="1:10" ht="37" thickBot="1" x14ac:dyDescent="0.25">
      <c r="A109" s="71"/>
      <c r="B109" s="138"/>
      <c r="C109" s="141"/>
      <c r="D109" s="141"/>
      <c r="E109" s="135"/>
      <c r="F109" s="68" t="s">
        <v>102</v>
      </c>
      <c r="G109" s="69" t="s">
        <v>103</v>
      </c>
      <c r="H109" s="70" t="s">
        <v>104</v>
      </c>
      <c r="I109" s="144"/>
      <c r="J109" s="144"/>
    </row>
    <row r="110" spans="1:10" ht="37" thickBot="1" x14ac:dyDescent="0.25">
      <c r="A110" s="71"/>
      <c r="B110" s="50" t="s">
        <v>44</v>
      </c>
      <c r="C110" s="43" t="s">
        <v>163</v>
      </c>
      <c r="D110" s="215" t="s">
        <v>164</v>
      </c>
      <c r="E110" s="40">
        <v>1</v>
      </c>
      <c r="F110" s="39">
        <v>0.5</v>
      </c>
      <c r="G110" s="272">
        <v>0.5</v>
      </c>
      <c r="H110" s="272">
        <f>+G110/F110</f>
        <v>1</v>
      </c>
      <c r="I110" s="264" t="s">
        <v>234</v>
      </c>
      <c r="J110" s="278" t="s">
        <v>393</v>
      </c>
    </row>
    <row r="111" spans="1:10" x14ac:dyDescent="0.2">
      <c r="A111" s="71"/>
      <c r="B111" s="54"/>
      <c r="C111" s="54"/>
      <c r="D111" s="54"/>
      <c r="E111" s="55"/>
      <c r="F111" s="80"/>
      <c r="G111" s="81"/>
      <c r="H111" s="55"/>
      <c r="I111" s="56"/>
      <c r="J111" s="56"/>
    </row>
    <row r="112" spans="1:10" ht="18" x14ac:dyDescent="0.2">
      <c r="B112" s="57" t="s">
        <v>87</v>
      </c>
      <c r="C112" s="131" t="s">
        <v>84</v>
      </c>
      <c r="D112" s="131"/>
      <c r="E112" s="131"/>
      <c r="F112" s="131"/>
      <c r="G112" s="131"/>
      <c r="H112" s="131"/>
      <c r="I112" s="131"/>
      <c r="J112" s="131"/>
    </row>
    <row r="113" spans="1:11" ht="18" x14ac:dyDescent="0.2">
      <c r="B113" s="63" t="s">
        <v>99</v>
      </c>
      <c r="C113" s="131" t="s">
        <v>161</v>
      </c>
      <c r="D113" s="131"/>
      <c r="E113" s="131"/>
      <c r="F113" s="131"/>
      <c r="G113" s="131"/>
      <c r="H113" s="131"/>
      <c r="I113" s="131"/>
      <c r="J113" s="131"/>
    </row>
    <row r="114" spans="1:11" ht="18" x14ac:dyDescent="0.2">
      <c r="B114" s="63" t="s">
        <v>11</v>
      </c>
      <c r="C114" s="131" t="s">
        <v>37</v>
      </c>
      <c r="D114" s="131"/>
      <c r="E114" s="131"/>
      <c r="F114" s="131"/>
      <c r="G114" s="131"/>
      <c r="H114" s="131"/>
      <c r="I114" s="131"/>
      <c r="J114" s="131"/>
    </row>
    <row r="115" spans="1:11" ht="18" thickBot="1" x14ac:dyDescent="0.25">
      <c r="B115" s="65"/>
      <c r="C115" s="64"/>
      <c r="D115" s="64"/>
      <c r="E115" s="65"/>
      <c r="F115" s="65"/>
      <c r="G115" s="65"/>
      <c r="H115" s="65"/>
      <c r="I115" s="65"/>
      <c r="J115" s="66"/>
    </row>
    <row r="116" spans="1:11" ht="16.5" customHeight="1" x14ac:dyDescent="0.2">
      <c r="B116" s="136" t="s">
        <v>10</v>
      </c>
      <c r="C116" s="139" t="s">
        <v>73</v>
      </c>
      <c r="D116" s="139" t="s">
        <v>156</v>
      </c>
      <c r="E116" s="133" t="s">
        <v>109</v>
      </c>
      <c r="F116" s="145" t="s">
        <v>110</v>
      </c>
      <c r="G116" s="146"/>
      <c r="H116" s="147"/>
      <c r="I116" s="142" t="s">
        <v>7</v>
      </c>
      <c r="J116" s="142" t="s">
        <v>8</v>
      </c>
    </row>
    <row r="117" spans="1:11" ht="16.5" customHeight="1" x14ac:dyDescent="0.2">
      <c r="B117" s="137"/>
      <c r="C117" s="140"/>
      <c r="D117" s="140"/>
      <c r="E117" s="134"/>
      <c r="F117" s="148" t="s">
        <v>331</v>
      </c>
      <c r="G117" s="149"/>
      <c r="H117" s="150"/>
      <c r="I117" s="143"/>
      <c r="J117" s="143"/>
    </row>
    <row r="118" spans="1:11" ht="37" thickBot="1" x14ac:dyDescent="0.25">
      <c r="B118" s="138"/>
      <c r="C118" s="141"/>
      <c r="D118" s="141"/>
      <c r="E118" s="135"/>
      <c r="F118" s="68" t="s">
        <v>102</v>
      </c>
      <c r="G118" s="69" t="s">
        <v>103</v>
      </c>
      <c r="H118" s="70" t="s">
        <v>104</v>
      </c>
      <c r="I118" s="144"/>
      <c r="J118" s="144"/>
    </row>
    <row r="119" spans="1:11" ht="74.25" customHeight="1" thickBot="1" x14ac:dyDescent="0.25">
      <c r="B119" s="275" t="s">
        <v>44</v>
      </c>
      <c r="C119" s="276" t="s">
        <v>237</v>
      </c>
      <c r="D119" s="276" t="s">
        <v>238</v>
      </c>
      <c r="E119" s="211">
        <v>1</v>
      </c>
      <c r="F119" s="211">
        <v>0.5</v>
      </c>
      <c r="G119" s="211">
        <v>0.5</v>
      </c>
      <c r="H119" s="211">
        <f t="shared" ref="H119:H126" si="5">+G119/F119</f>
        <v>1</v>
      </c>
      <c r="I119" s="265" t="s">
        <v>222</v>
      </c>
      <c r="J119" s="277" t="s">
        <v>340</v>
      </c>
    </row>
    <row r="120" spans="1:11" ht="54" x14ac:dyDescent="0.2">
      <c r="B120" s="252" t="s">
        <v>136</v>
      </c>
      <c r="C120" s="242" t="s">
        <v>166</v>
      </c>
      <c r="D120" s="242" t="s">
        <v>167</v>
      </c>
      <c r="E120" s="52">
        <v>1</v>
      </c>
      <c r="F120" s="52">
        <v>0.5</v>
      </c>
      <c r="G120" s="52">
        <v>0.5</v>
      </c>
      <c r="H120" s="52">
        <f>+G120/F120</f>
        <v>1</v>
      </c>
      <c r="I120" s="242" t="s">
        <v>239</v>
      </c>
      <c r="J120" s="105" t="s">
        <v>330</v>
      </c>
    </row>
    <row r="121" spans="1:11" ht="36" x14ac:dyDescent="0.2">
      <c r="B121" s="259"/>
      <c r="C121" s="210" t="s">
        <v>132</v>
      </c>
      <c r="D121" s="210" t="s">
        <v>133</v>
      </c>
      <c r="E121" s="36">
        <v>1</v>
      </c>
      <c r="F121" s="36">
        <v>0.5</v>
      </c>
      <c r="G121" s="36">
        <v>0.5</v>
      </c>
      <c r="H121" s="36">
        <f t="shared" ref="H121:H125" si="6">+G121/F121</f>
        <v>1</v>
      </c>
      <c r="I121" s="210" t="s">
        <v>240</v>
      </c>
      <c r="J121" s="112" t="s">
        <v>394</v>
      </c>
    </row>
    <row r="122" spans="1:11" ht="54" x14ac:dyDescent="0.2">
      <c r="B122" s="259"/>
      <c r="C122" s="210" t="s">
        <v>134</v>
      </c>
      <c r="D122" s="210" t="s">
        <v>168</v>
      </c>
      <c r="E122" s="36">
        <v>1</v>
      </c>
      <c r="F122" s="36">
        <v>0.5</v>
      </c>
      <c r="G122" s="36">
        <v>0.5</v>
      </c>
      <c r="H122" s="36">
        <f t="shared" si="6"/>
        <v>1</v>
      </c>
      <c r="I122" s="210" t="s">
        <v>239</v>
      </c>
      <c r="J122" s="112"/>
    </row>
    <row r="123" spans="1:11" ht="72" x14ac:dyDescent="0.2">
      <c r="B123" s="259"/>
      <c r="C123" s="210" t="s">
        <v>169</v>
      </c>
      <c r="D123" s="210" t="s">
        <v>170</v>
      </c>
      <c r="E123" s="36">
        <v>1</v>
      </c>
      <c r="F123" s="36">
        <v>0.5</v>
      </c>
      <c r="G123" s="36">
        <v>0.5</v>
      </c>
      <c r="H123" s="36">
        <f t="shared" si="6"/>
        <v>1</v>
      </c>
      <c r="I123" s="106" t="s">
        <v>241</v>
      </c>
      <c r="J123" s="112" t="s">
        <v>395</v>
      </c>
      <c r="K123" s="273"/>
    </row>
    <row r="124" spans="1:11" ht="36" x14ac:dyDescent="0.2">
      <c r="B124" s="259"/>
      <c r="C124" s="210" t="s">
        <v>135</v>
      </c>
      <c r="D124" s="210" t="s">
        <v>171</v>
      </c>
      <c r="E124" s="36">
        <v>1</v>
      </c>
      <c r="F124" s="36">
        <v>0.5</v>
      </c>
      <c r="G124" s="36">
        <v>0.5</v>
      </c>
      <c r="H124" s="36">
        <f t="shared" si="6"/>
        <v>1</v>
      </c>
      <c r="I124" s="210" t="s">
        <v>239</v>
      </c>
      <c r="J124" s="112" t="s">
        <v>341</v>
      </c>
      <c r="K124" s="273"/>
    </row>
    <row r="125" spans="1:11" ht="54" x14ac:dyDescent="0.2">
      <c r="B125" s="259"/>
      <c r="C125" s="210" t="s">
        <v>235</v>
      </c>
      <c r="D125" s="210" t="s">
        <v>236</v>
      </c>
      <c r="E125" s="36">
        <v>1</v>
      </c>
      <c r="F125" s="36">
        <v>1</v>
      </c>
      <c r="G125" s="36">
        <v>1</v>
      </c>
      <c r="H125" s="36">
        <f t="shared" si="6"/>
        <v>1</v>
      </c>
      <c r="I125" s="210" t="s">
        <v>239</v>
      </c>
      <c r="J125" s="112" t="s">
        <v>396</v>
      </c>
      <c r="K125" s="273"/>
    </row>
    <row r="126" spans="1:11" ht="37" thickBot="1" x14ac:dyDescent="0.25">
      <c r="B126" s="255"/>
      <c r="C126" s="230" t="s">
        <v>172</v>
      </c>
      <c r="D126" s="230" t="s">
        <v>173</v>
      </c>
      <c r="E126" s="39">
        <v>1</v>
      </c>
      <c r="F126" s="39">
        <v>0.5</v>
      </c>
      <c r="G126" s="272">
        <v>0.5</v>
      </c>
      <c r="H126" s="39">
        <f t="shared" si="5"/>
        <v>1</v>
      </c>
      <c r="I126" s="230" t="s">
        <v>239</v>
      </c>
      <c r="J126" s="227" t="s">
        <v>397</v>
      </c>
      <c r="K126" s="273"/>
    </row>
    <row r="127" spans="1:11" x14ac:dyDescent="0.2">
      <c r="A127" s="71"/>
      <c r="B127" s="54"/>
      <c r="C127" s="54"/>
      <c r="D127" s="54"/>
      <c r="E127" s="55"/>
      <c r="F127" s="80"/>
      <c r="G127" s="81"/>
      <c r="H127" s="55"/>
      <c r="I127" s="56"/>
      <c r="J127" s="274"/>
    </row>
    <row r="128" spans="1:11" ht="18" x14ac:dyDescent="0.2">
      <c r="B128" s="58" t="s">
        <v>87</v>
      </c>
      <c r="C128" s="131" t="s">
        <v>85</v>
      </c>
      <c r="D128" s="131"/>
      <c r="E128" s="131"/>
      <c r="F128" s="131"/>
      <c r="G128" s="131"/>
      <c r="H128" s="131"/>
      <c r="I128" s="131"/>
      <c r="J128" s="131"/>
    </row>
    <row r="129" spans="2:10" ht="18" x14ac:dyDescent="0.2">
      <c r="B129" s="74" t="s">
        <v>99</v>
      </c>
      <c r="C129" s="131" t="s">
        <v>161</v>
      </c>
      <c r="D129" s="131"/>
      <c r="E129" s="131"/>
      <c r="F129" s="131"/>
      <c r="G129" s="131"/>
      <c r="H129" s="131"/>
      <c r="I129" s="131"/>
      <c r="J129" s="131"/>
    </row>
    <row r="130" spans="2:10" ht="18" x14ac:dyDescent="0.2">
      <c r="B130" s="74" t="s">
        <v>11</v>
      </c>
      <c r="C130" s="131" t="s">
        <v>242</v>
      </c>
      <c r="D130" s="131"/>
      <c r="E130" s="131"/>
      <c r="F130" s="131"/>
      <c r="G130" s="131"/>
      <c r="H130" s="131"/>
      <c r="I130" s="131"/>
      <c r="J130" s="131"/>
    </row>
    <row r="131" spans="2:10" ht="18" thickBot="1" x14ac:dyDescent="0.25">
      <c r="B131" s="65"/>
      <c r="C131" s="64"/>
      <c r="D131" s="64"/>
      <c r="E131" s="65"/>
      <c r="F131" s="65"/>
      <c r="G131" s="65"/>
      <c r="H131" s="65"/>
      <c r="I131" s="65"/>
      <c r="J131" s="66"/>
    </row>
    <row r="132" spans="2:10" ht="16.5" customHeight="1" x14ac:dyDescent="0.2">
      <c r="B132" s="136" t="s">
        <v>10</v>
      </c>
      <c r="C132" s="139" t="s">
        <v>73</v>
      </c>
      <c r="D132" s="139" t="s">
        <v>156</v>
      </c>
      <c r="E132" s="133" t="s">
        <v>109</v>
      </c>
      <c r="F132" s="145" t="s">
        <v>110</v>
      </c>
      <c r="G132" s="146"/>
      <c r="H132" s="147"/>
      <c r="I132" s="142" t="s">
        <v>7</v>
      </c>
      <c r="J132" s="142" t="s">
        <v>8</v>
      </c>
    </row>
    <row r="133" spans="2:10" ht="16.5" customHeight="1" x14ac:dyDescent="0.2">
      <c r="B133" s="137"/>
      <c r="C133" s="140"/>
      <c r="D133" s="140"/>
      <c r="E133" s="134"/>
      <c r="F133" s="148" t="s">
        <v>335</v>
      </c>
      <c r="G133" s="149"/>
      <c r="H133" s="150"/>
      <c r="I133" s="143"/>
      <c r="J133" s="143"/>
    </row>
    <row r="134" spans="2:10" ht="37" thickBot="1" x14ac:dyDescent="0.25">
      <c r="B134" s="173"/>
      <c r="C134" s="194"/>
      <c r="D134" s="194"/>
      <c r="E134" s="134"/>
      <c r="F134" s="85" t="s">
        <v>102</v>
      </c>
      <c r="G134" s="86" t="s">
        <v>103</v>
      </c>
      <c r="H134" s="87" t="s">
        <v>104</v>
      </c>
      <c r="I134" s="143"/>
      <c r="J134" s="143"/>
    </row>
    <row r="135" spans="2:10" ht="216" x14ac:dyDescent="0.2">
      <c r="B135" s="269" t="s">
        <v>44</v>
      </c>
      <c r="C135" s="258" t="s">
        <v>243</v>
      </c>
      <c r="D135" s="258" t="s">
        <v>244</v>
      </c>
      <c r="E135" s="52">
        <v>1</v>
      </c>
      <c r="F135" s="52">
        <v>0.5</v>
      </c>
      <c r="G135" s="52">
        <v>0.5</v>
      </c>
      <c r="H135" s="52">
        <f>+G135/F135</f>
        <v>1</v>
      </c>
      <c r="I135" s="268" t="s">
        <v>247</v>
      </c>
      <c r="J135" s="229" t="s">
        <v>398</v>
      </c>
    </row>
    <row r="136" spans="2:10" ht="180" x14ac:dyDescent="0.2">
      <c r="B136" s="270"/>
      <c r="C136" s="106" t="s">
        <v>186</v>
      </c>
      <c r="D136" s="106" t="s">
        <v>271</v>
      </c>
      <c r="E136" s="106">
        <v>942</v>
      </c>
      <c r="F136" s="106">
        <v>626</v>
      </c>
      <c r="G136" s="106">
        <v>626</v>
      </c>
      <c r="H136" s="36">
        <f>+G136/F136</f>
        <v>1</v>
      </c>
      <c r="I136" s="266" t="s">
        <v>272</v>
      </c>
      <c r="J136" s="205" t="s">
        <v>399</v>
      </c>
    </row>
    <row r="137" spans="2:10" ht="319" customHeight="1" x14ac:dyDescent="0.2">
      <c r="B137" s="270"/>
      <c r="C137" s="106" t="s">
        <v>63</v>
      </c>
      <c r="D137" s="106" t="s">
        <v>64</v>
      </c>
      <c r="E137" s="36">
        <v>1</v>
      </c>
      <c r="F137" s="36">
        <v>0.5</v>
      </c>
      <c r="G137" s="36">
        <v>0.5</v>
      </c>
      <c r="H137" s="36">
        <f t="shared" ref="H137:H138" si="7">+G137/F137</f>
        <v>1</v>
      </c>
      <c r="I137" s="266" t="s">
        <v>272</v>
      </c>
      <c r="J137" s="205" t="s">
        <v>400</v>
      </c>
    </row>
    <row r="138" spans="2:10" ht="336" customHeight="1" thickBot="1" x14ac:dyDescent="0.25">
      <c r="B138" s="271"/>
      <c r="C138" s="245" t="s">
        <v>146</v>
      </c>
      <c r="D138" s="245" t="s">
        <v>147</v>
      </c>
      <c r="E138" s="39">
        <v>1</v>
      </c>
      <c r="F138" s="39">
        <v>0.5</v>
      </c>
      <c r="G138" s="39">
        <v>0.5</v>
      </c>
      <c r="H138" s="39">
        <f t="shared" si="7"/>
        <v>1</v>
      </c>
      <c r="I138" s="267" t="s">
        <v>272</v>
      </c>
      <c r="J138" s="207" t="s">
        <v>401</v>
      </c>
    </row>
    <row r="139" spans="2:10" x14ac:dyDescent="0.2">
      <c r="B139" s="46"/>
      <c r="D139" s="46"/>
      <c r="H139" s="57"/>
    </row>
    <row r="140" spans="2:10" ht="18" x14ac:dyDescent="0.2">
      <c r="B140" s="58" t="s">
        <v>87</v>
      </c>
      <c r="C140" s="131" t="s">
        <v>85</v>
      </c>
      <c r="D140" s="131"/>
      <c r="E140" s="131"/>
      <c r="F140" s="131"/>
      <c r="G140" s="131"/>
      <c r="H140" s="131"/>
      <c r="I140" s="131"/>
      <c r="J140" s="131"/>
    </row>
    <row r="141" spans="2:10" ht="18" x14ac:dyDescent="0.2">
      <c r="B141" s="74" t="s">
        <v>99</v>
      </c>
      <c r="C141" s="131" t="s">
        <v>161</v>
      </c>
      <c r="D141" s="131"/>
      <c r="E141" s="131"/>
      <c r="F141" s="131"/>
      <c r="G141" s="131"/>
      <c r="H141" s="131"/>
      <c r="I141" s="131"/>
      <c r="J141" s="131"/>
    </row>
    <row r="142" spans="2:10" ht="18" x14ac:dyDescent="0.2">
      <c r="B142" s="74" t="s">
        <v>11</v>
      </c>
      <c r="C142" s="131" t="s">
        <v>245</v>
      </c>
      <c r="D142" s="131"/>
      <c r="E142" s="131"/>
      <c r="F142" s="131"/>
      <c r="G142" s="131"/>
      <c r="H142" s="131"/>
      <c r="I142" s="131"/>
      <c r="J142" s="131"/>
    </row>
    <row r="143" spans="2:10" ht="18" thickBot="1" x14ac:dyDescent="0.25">
      <c r="B143" s="65"/>
      <c r="C143" s="64"/>
      <c r="D143" s="64"/>
      <c r="E143" s="65"/>
      <c r="F143" s="65"/>
      <c r="G143" s="65"/>
      <c r="H143" s="65"/>
      <c r="I143" s="65"/>
      <c r="J143" s="66"/>
    </row>
    <row r="144" spans="2:10" ht="16.5" customHeight="1" x14ac:dyDescent="0.2">
      <c r="B144" s="136" t="s">
        <v>10</v>
      </c>
      <c r="C144" s="139" t="s">
        <v>73</v>
      </c>
      <c r="D144" s="139" t="s">
        <v>156</v>
      </c>
      <c r="E144" s="133" t="s">
        <v>109</v>
      </c>
      <c r="F144" s="145" t="s">
        <v>110</v>
      </c>
      <c r="G144" s="146"/>
      <c r="H144" s="147"/>
      <c r="I144" s="142" t="s">
        <v>7</v>
      </c>
      <c r="J144" s="142" t="s">
        <v>8</v>
      </c>
    </row>
    <row r="145" spans="2:10" ht="16.5" customHeight="1" x14ac:dyDescent="0.2">
      <c r="B145" s="137"/>
      <c r="C145" s="140"/>
      <c r="D145" s="140"/>
      <c r="E145" s="134"/>
      <c r="F145" s="148" t="s">
        <v>331</v>
      </c>
      <c r="G145" s="149"/>
      <c r="H145" s="150"/>
      <c r="I145" s="143"/>
      <c r="J145" s="143"/>
    </row>
    <row r="146" spans="2:10" ht="37" thickBot="1" x14ac:dyDescent="0.25">
      <c r="B146" s="138"/>
      <c r="C146" s="141"/>
      <c r="D146" s="141"/>
      <c r="E146" s="135"/>
      <c r="F146" s="68" t="s">
        <v>102</v>
      </c>
      <c r="G146" s="69" t="s">
        <v>103</v>
      </c>
      <c r="H146" s="70" t="s">
        <v>104</v>
      </c>
      <c r="I146" s="144"/>
      <c r="J146" s="144"/>
    </row>
    <row r="147" spans="2:10" ht="37" thickBot="1" x14ac:dyDescent="0.25">
      <c r="B147" s="50" t="s">
        <v>44</v>
      </c>
      <c r="C147" s="50" t="s">
        <v>246</v>
      </c>
      <c r="D147" s="50" t="s">
        <v>127</v>
      </c>
      <c r="E147" s="40">
        <v>1</v>
      </c>
      <c r="F147" s="40">
        <v>1</v>
      </c>
      <c r="G147" s="40">
        <v>1</v>
      </c>
      <c r="H147" s="40">
        <f>+G147/F147</f>
        <v>1</v>
      </c>
      <c r="I147" s="264" t="s">
        <v>65</v>
      </c>
      <c r="J147" s="218" t="s">
        <v>402</v>
      </c>
    </row>
    <row r="148" spans="2:10" x14ac:dyDescent="0.2">
      <c r="B148" s="46"/>
      <c r="D148" s="46"/>
      <c r="H148" s="57"/>
    </row>
    <row r="149" spans="2:10" ht="18" x14ac:dyDescent="0.2">
      <c r="B149" s="57" t="s">
        <v>87</v>
      </c>
      <c r="C149" s="131" t="s">
        <v>86</v>
      </c>
      <c r="D149" s="131"/>
      <c r="E149" s="131"/>
      <c r="F149" s="131"/>
      <c r="G149" s="131"/>
      <c r="H149" s="131"/>
      <c r="I149" s="131"/>
      <c r="J149" s="131"/>
    </row>
    <row r="150" spans="2:10" ht="18" x14ac:dyDescent="0.2">
      <c r="B150" s="63" t="s">
        <v>99</v>
      </c>
      <c r="C150" s="131" t="s">
        <v>161</v>
      </c>
      <c r="D150" s="131"/>
      <c r="E150" s="131"/>
      <c r="F150" s="131"/>
      <c r="G150" s="131"/>
      <c r="H150" s="131"/>
      <c r="I150" s="131"/>
      <c r="J150" s="131"/>
    </row>
    <row r="151" spans="2:10" ht="18" x14ac:dyDescent="0.2">
      <c r="B151" s="63" t="s">
        <v>11</v>
      </c>
      <c r="C151" s="131" t="s">
        <v>56</v>
      </c>
      <c r="D151" s="131"/>
      <c r="E151" s="131"/>
      <c r="F151" s="131"/>
      <c r="G151" s="131"/>
      <c r="H151" s="131"/>
      <c r="I151" s="131"/>
      <c r="J151" s="131"/>
    </row>
    <row r="152" spans="2:10" ht="18" thickBot="1" x14ac:dyDescent="0.25">
      <c r="B152" s="65"/>
      <c r="C152" s="64"/>
      <c r="D152" s="64"/>
      <c r="E152" s="65"/>
      <c r="F152" s="65"/>
      <c r="G152" s="65"/>
      <c r="H152" s="65"/>
      <c r="I152" s="65"/>
      <c r="J152" s="66"/>
    </row>
    <row r="153" spans="2:10" ht="16.5" customHeight="1" x14ac:dyDescent="0.2">
      <c r="B153" s="136" t="s">
        <v>10</v>
      </c>
      <c r="C153" s="139" t="s">
        <v>73</v>
      </c>
      <c r="D153" s="139" t="s">
        <v>156</v>
      </c>
      <c r="E153" s="133" t="s">
        <v>109</v>
      </c>
      <c r="F153" s="145" t="s">
        <v>110</v>
      </c>
      <c r="G153" s="146"/>
      <c r="H153" s="147"/>
      <c r="I153" s="142" t="s">
        <v>7</v>
      </c>
      <c r="J153" s="142" t="s">
        <v>8</v>
      </c>
    </row>
    <row r="154" spans="2:10" ht="16.5" customHeight="1" x14ac:dyDescent="0.2">
      <c r="B154" s="137"/>
      <c r="C154" s="140"/>
      <c r="D154" s="140"/>
      <c r="E154" s="134"/>
      <c r="F154" s="148" t="s">
        <v>331</v>
      </c>
      <c r="G154" s="149"/>
      <c r="H154" s="150"/>
      <c r="I154" s="143"/>
      <c r="J154" s="143"/>
    </row>
    <row r="155" spans="2:10" ht="29.25" customHeight="1" thickBot="1" x14ac:dyDescent="0.25">
      <c r="B155" s="173"/>
      <c r="C155" s="194"/>
      <c r="D155" s="194"/>
      <c r="E155" s="134"/>
      <c r="F155" s="85" t="s">
        <v>102</v>
      </c>
      <c r="G155" s="86" t="s">
        <v>103</v>
      </c>
      <c r="H155" s="87" t="s">
        <v>104</v>
      </c>
      <c r="I155" s="143"/>
      <c r="J155" s="143"/>
    </row>
    <row r="156" spans="2:10" ht="54" x14ac:dyDescent="0.2">
      <c r="B156" s="252" t="s">
        <v>44</v>
      </c>
      <c r="C156" s="258" t="s">
        <v>137</v>
      </c>
      <c r="D156" s="258" t="s">
        <v>138</v>
      </c>
      <c r="E156" s="52">
        <v>0.2</v>
      </c>
      <c r="F156" s="52">
        <v>0.25</v>
      </c>
      <c r="G156" s="52">
        <v>0.25</v>
      </c>
      <c r="H156" s="52">
        <f>+G156/F156</f>
        <v>1</v>
      </c>
      <c r="I156" s="258" t="s">
        <v>251</v>
      </c>
      <c r="J156" s="229" t="s">
        <v>342</v>
      </c>
    </row>
    <row r="157" spans="2:10" ht="108" x14ac:dyDescent="0.2">
      <c r="B157" s="259"/>
      <c r="C157" s="106" t="s">
        <v>92</v>
      </c>
      <c r="D157" s="106" t="s">
        <v>93</v>
      </c>
      <c r="E157" s="36">
        <v>1</v>
      </c>
      <c r="F157" s="36">
        <v>0.5</v>
      </c>
      <c r="G157" s="36">
        <v>0.5</v>
      </c>
      <c r="H157" s="36">
        <f t="shared" ref="H157:H158" si="8">+G157/F157</f>
        <v>1</v>
      </c>
      <c r="I157" s="106" t="s">
        <v>251</v>
      </c>
      <c r="J157" s="205" t="s">
        <v>343</v>
      </c>
    </row>
    <row r="158" spans="2:10" ht="36" x14ac:dyDescent="0.2">
      <c r="B158" s="259"/>
      <c r="C158" s="106" t="s">
        <v>248</v>
      </c>
      <c r="D158" s="106" t="s">
        <v>62</v>
      </c>
      <c r="E158" s="197">
        <v>25</v>
      </c>
      <c r="F158" s="197">
        <v>15</v>
      </c>
      <c r="G158" s="204">
        <v>32</v>
      </c>
      <c r="H158" s="36">
        <f t="shared" si="8"/>
        <v>2.1333333333333333</v>
      </c>
      <c r="I158" s="106" t="s">
        <v>252</v>
      </c>
      <c r="J158" s="205" t="s">
        <v>366</v>
      </c>
    </row>
    <row r="159" spans="2:10" ht="37" thickBot="1" x14ac:dyDescent="0.25">
      <c r="B159" s="255"/>
      <c r="C159" s="245" t="s">
        <v>249</v>
      </c>
      <c r="D159" s="245" t="s">
        <v>250</v>
      </c>
      <c r="E159" s="263">
        <v>3</v>
      </c>
      <c r="F159" s="39">
        <v>0</v>
      </c>
      <c r="G159" s="39">
        <v>0</v>
      </c>
      <c r="H159" s="39">
        <v>0</v>
      </c>
      <c r="I159" s="206" t="s">
        <v>253</v>
      </c>
      <c r="J159" s="207" t="s">
        <v>325</v>
      </c>
    </row>
    <row r="160" spans="2:10" x14ac:dyDescent="0.2">
      <c r="B160" s="46"/>
      <c r="E160" s="257"/>
    </row>
    <row r="161" spans="2:10" ht="18" x14ac:dyDescent="0.2">
      <c r="B161" s="57" t="s">
        <v>87</v>
      </c>
      <c r="C161" s="131" t="s">
        <v>84</v>
      </c>
      <c r="D161" s="131"/>
      <c r="E161" s="131"/>
      <c r="F161" s="131"/>
      <c r="G161" s="131"/>
      <c r="H161" s="131"/>
      <c r="I161" s="131"/>
      <c r="J161" s="131"/>
    </row>
    <row r="162" spans="2:10" ht="18" x14ac:dyDescent="0.2">
      <c r="B162" s="63" t="s">
        <v>99</v>
      </c>
      <c r="C162" s="131" t="s">
        <v>161</v>
      </c>
      <c r="D162" s="131"/>
      <c r="E162" s="131"/>
      <c r="F162" s="131"/>
      <c r="G162" s="131"/>
      <c r="H162" s="131"/>
      <c r="I162" s="131"/>
      <c r="J162" s="131"/>
    </row>
    <row r="163" spans="2:10" ht="16.5" customHeight="1" x14ac:dyDescent="0.2">
      <c r="B163" s="63" t="s">
        <v>11</v>
      </c>
      <c r="C163" s="131" t="s">
        <v>162</v>
      </c>
      <c r="D163" s="131"/>
      <c r="E163" s="131"/>
      <c r="F163" s="131"/>
      <c r="G163" s="131"/>
      <c r="H163" s="131"/>
      <c r="I163" s="131"/>
      <c r="J163" s="131"/>
    </row>
    <row r="164" spans="2:10" ht="16.5" customHeight="1" thickBot="1" x14ac:dyDescent="0.25">
      <c r="B164" s="63"/>
      <c r="E164" s="58"/>
      <c r="H164" s="58"/>
      <c r="I164" s="58"/>
      <c r="J164" s="58"/>
    </row>
    <row r="165" spans="2:10" ht="16.5" customHeight="1" x14ac:dyDescent="0.2">
      <c r="B165" s="136" t="s">
        <v>10</v>
      </c>
      <c r="C165" s="139" t="s">
        <v>73</v>
      </c>
      <c r="D165" s="139" t="s">
        <v>156</v>
      </c>
      <c r="E165" s="133" t="s">
        <v>109</v>
      </c>
      <c r="F165" s="145" t="s">
        <v>110</v>
      </c>
      <c r="G165" s="146"/>
      <c r="H165" s="147"/>
      <c r="I165" s="142" t="s">
        <v>7</v>
      </c>
      <c r="J165" s="142" t="s">
        <v>8</v>
      </c>
    </row>
    <row r="166" spans="2:10" ht="16.5" customHeight="1" x14ac:dyDescent="0.2">
      <c r="B166" s="137"/>
      <c r="C166" s="140"/>
      <c r="D166" s="140"/>
      <c r="E166" s="134"/>
      <c r="F166" s="148" t="s">
        <v>331</v>
      </c>
      <c r="G166" s="149"/>
      <c r="H166" s="150"/>
      <c r="I166" s="143"/>
      <c r="J166" s="143"/>
    </row>
    <row r="167" spans="2:10" ht="16.5" customHeight="1" thickBot="1" x14ac:dyDescent="0.25">
      <c r="B167" s="173"/>
      <c r="C167" s="194"/>
      <c r="D167" s="194"/>
      <c r="E167" s="134"/>
      <c r="F167" s="85" t="s">
        <v>102</v>
      </c>
      <c r="G167" s="86" t="s">
        <v>103</v>
      </c>
      <c r="H167" s="87" t="s">
        <v>104</v>
      </c>
      <c r="I167" s="143"/>
      <c r="J167" s="143"/>
    </row>
    <row r="168" spans="2:10" ht="72" x14ac:dyDescent="0.2">
      <c r="B168" s="252" t="s">
        <v>44</v>
      </c>
      <c r="C168" s="258" t="s">
        <v>254</v>
      </c>
      <c r="D168" s="258" t="s">
        <v>255</v>
      </c>
      <c r="E168" s="52">
        <v>0.5</v>
      </c>
      <c r="F168" s="236">
        <v>20</v>
      </c>
      <c r="G168" s="236">
        <v>40</v>
      </c>
      <c r="H168" s="52">
        <f>+G168/F168</f>
        <v>2</v>
      </c>
      <c r="I168" s="242" t="s">
        <v>268</v>
      </c>
      <c r="J168" s="253" t="s">
        <v>403</v>
      </c>
    </row>
    <row r="169" spans="2:10" ht="72" x14ac:dyDescent="0.2">
      <c r="B169" s="259"/>
      <c r="C169" s="106" t="s">
        <v>256</v>
      </c>
      <c r="D169" s="106" t="s">
        <v>257</v>
      </c>
      <c r="E169" s="199">
        <v>1</v>
      </c>
      <c r="F169" s="228">
        <v>0</v>
      </c>
      <c r="G169" s="228">
        <v>1</v>
      </c>
      <c r="H169" s="36">
        <v>1</v>
      </c>
      <c r="I169" s="210" t="s">
        <v>268</v>
      </c>
      <c r="J169" s="254" t="s">
        <v>404</v>
      </c>
    </row>
    <row r="170" spans="2:10" ht="108" x14ac:dyDescent="0.2">
      <c r="B170" s="259"/>
      <c r="C170" s="106" t="s">
        <v>258</v>
      </c>
      <c r="D170" s="106" t="s">
        <v>259</v>
      </c>
      <c r="E170" s="204">
        <v>50</v>
      </c>
      <c r="F170" s="204">
        <v>20</v>
      </c>
      <c r="G170" s="204">
        <v>20</v>
      </c>
      <c r="H170" s="36">
        <f>+G170/F170</f>
        <v>1</v>
      </c>
      <c r="I170" s="210" t="s">
        <v>268</v>
      </c>
      <c r="J170" s="254" t="s">
        <v>344</v>
      </c>
    </row>
    <row r="171" spans="2:10" ht="54" x14ac:dyDescent="0.2">
      <c r="B171" s="259"/>
      <c r="C171" s="106" t="s">
        <v>260</v>
      </c>
      <c r="D171" s="106" t="s">
        <v>261</v>
      </c>
      <c r="E171" s="204">
        <v>14</v>
      </c>
      <c r="F171" s="36">
        <v>1</v>
      </c>
      <c r="G171" s="36">
        <v>1</v>
      </c>
      <c r="H171" s="36">
        <f>+G171/F171</f>
        <v>1</v>
      </c>
      <c r="I171" s="210" t="s">
        <v>269</v>
      </c>
      <c r="J171" s="254" t="s">
        <v>345</v>
      </c>
    </row>
    <row r="172" spans="2:10" ht="36" x14ac:dyDescent="0.2">
      <c r="B172" s="259"/>
      <c r="C172" s="106" t="s">
        <v>262</v>
      </c>
      <c r="D172" s="106" t="s">
        <v>263</v>
      </c>
      <c r="E172" s="204">
        <v>2</v>
      </c>
      <c r="F172" s="36">
        <v>1</v>
      </c>
      <c r="G172" s="36">
        <v>1</v>
      </c>
      <c r="H172" s="36">
        <f t="shared" ref="H172:H174" si="9">+G172/F172</f>
        <v>1</v>
      </c>
      <c r="I172" s="210" t="s">
        <v>270</v>
      </c>
      <c r="J172" s="254"/>
    </row>
    <row r="173" spans="2:10" ht="36" x14ac:dyDescent="0.2">
      <c r="B173" s="259"/>
      <c r="C173" s="106" t="s">
        <v>264</v>
      </c>
      <c r="D173" s="106" t="s">
        <v>265</v>
      </c>
      <c r="E173" s="36">
        <v>1</v>
      </c>
      <c r="F173" s="36">
        <v>0</v>
      </c>
      <c r="G173" s="36">
        <v>0</v>
      </c>
      <c r="H173" s="36">
        <v>0</v>
      </c>
      <c r="I173" s="210" t="s">
        <v>270</v>
      </c>
      <c r="J173" s="254" t="s">
        <v>329</v>
      </c>
    </row>
    <row r="174" spans="2:10" ht="55" thickBot="1" x14ac:dyDescent="0.25">
      <c r="B174" s="255" t="s">
        <v>44</v>
      </c>
      <c r="C174" s="245" t="s">
        <v>266</v>
      </c>
      <c r="D174" s="245" t="s">
        <v>267</v>
      </c>
      <c r="E174" s="260">
        <v>200</v>
      </c>
      <c r="F174" s="260">
        <v>180</v>
      </c>
      <c r="G174" s="260">
        <v>180</v>
      </c>
      <c r="H174" s="39">
        <f t="shared" si="9"/>
        <v>1</v>
      </c>
      <c r="I174" s="230" t="s">
        <v>270</v>
      </c>
      <c r="J174" s="261" t="s">
        <v>405</v>
      </c>
    </row>
    <row r="175" spans="2:10" ht="16.5" customHeight="1" x14ac:dyDescent="0.2">
      <c r="B175" s="46"/>
      <c r="D175" s="256"/>
      <c r="E175" s="257"/>
      <c r="F175" s="257"/>
      <c r="G175" s="257"/>
    </row>
    <row r="176" spans="2:10" ht="18" x14ac:dyDescent="0.2">
      <c r="B176" s="58" t="s">
        <v>76</v>
      </c>
      <c r="C176" s="131" t="s">
        <v>86</v>
      </c>
      <c r="D176" s="131"/>
      <c r="E176" s="131"/>
      <c r="F176" s="131"/>
      <c r="G176" s="131"/>
      <c r="H176" s="131"/>
      <c r="I176" s="131"/>
      <c r="J176" s="131"/>
    </row>
    <row r="177" spans="1:10" ht="18" x14ac:dyDescent="0.2">
      <c r="B177" s="74" t="s">
        <v>107</v>
      </c>
      <c r="C177" s="131" t="s">
        <v>184</v>
      </c>
      <c r="D177" s="131"/>
      <c r="E177" s="131"/>
      <c r="F177" s="131"/>
      <c r="G177" s="131"/>
      <c r="H177" s="131"/>
      <c r="I177" s="131"/>
      <c r="J177" s="131"/>
    </row>
    <row r="178" spans="1:10" ht="16.5" customHeight="1" x14ac:dyDescent="0.2">
      <c r="A178" s="71"/>
      <c r="B178" s="74" t="s">
        <v>11</v>
      </c>
      <c r="C178" s="131" t="s">
        <v>32</v>
      </c>
      <c r="D178" s="131"/>
      <c r="E178" s="131"/>
      <c r="F178" s="131"/>
      <c r="G178" s="131"/>
      <c r="H178" s="131"/>
      <c r="I178" s="131"/>
      <c r="J178" s="131"/>
    </row>
    <row r="179" spans="1:10" ht="18" thickBot="1" x14ac:dyDescent="0.25">
      <c r="A179" s="71"/>
      <c r="B179" s="64"/>
      <c r="C179" s="64"/>
      <c r="D179" s="64"/>
      <c r="E179" s="65"/>
      <c r="F179" s="65"/>
      <c r="G179" s="65"/>
      <c r="H179" s="65"/>
      <c r="I179" s="65"/>
      <c r="J179" s="66"/>
    </row>
    <row r="180" spans="1:10" ht="16.5" customHeight="1" x14ac:dyDescent="0.2">
      <c r="A180" s="71"/>
      <c r="B180" s="136" t="s">
        <v>10</v>
      </c>
      <c r="C180" s="139" t="s">
        <v>73</v>
      </c>
      <c r="D180" s="139" t="s">
        <v>156</v>
      </c>
      <c r="E180" s="133" t="s">
        <v>109</v>
      </c>
      <c r="F180" s="145" t="s">
        <v>110</v>
      </c>
      <c r="G180" s="146"/>
      <c r="H180" s="147"/>
      <c r="I180" s="142" t="s">
        <v>7</v>
      </c>
      <c r="J180" s="142" t="s">
        <v>8</v>
      </c>
    </row>
    <row r="181" spans="1:10" ht="16.5" customHeight="1" x14ac:dyDescent="0.2">
      <c r="A181" s="71"/>
      <c r="B181" s="137"/>
      <c r="C181" s="140"/>
      <c r="D181" s="140"/>
      <c r="E181" s="134"/>
      <c r="F181" s="148" t="s">
        <v>333</v>
      </c>
      <c r="G181" s="149"/>
      <c r="H181" s="150"/>
      <c r="I181" s="143"/>
      <c r="J181" s="143"/>
    </row>
    <row r="182" spans="1:10" ht="31.5" customHeight="1" thickBot="1" x14ac:dyDescent="0.25">
      <c r="A182" s="71"/>
      <c r="B182" s="173"/>
      <c r="C182" s="194"/>
      <c r="D182" s="194"/>
      <c r="E182" s="134"/>
      <c r="F182" s="85" t="s">
        <v>102</v>
      </c>
      <c r="G182" s="86" t="s">
        <v>103</v>
      </c>
      <c r="H182" s="87" t="s">
        <v>104</v>
      </c>
      <c r="I182" s="143"/>
      <c r="J182" s="143"/>
    </row>
    <row r="183" spans="1:10" ht="408" customHeight="1" x14ac:dyDescent="0.2">
      <c r="A183" s="71"/>
      <c r="B183" s="170" t="s">
        <v>54</v>
      </c>
      <c r="C183" s="118" t="s">
        <v>275</v>
      </c>
      <c r="D183" s="265" t="s">
        <v>174</v>
      </c>
      <c r="E183" s="302">
        <v>1136.239</v>
      </c>
      <c r="F183" s="265">
        <v>648</v>
      </c>
      <c r="G183" s="104">
        <v>1447.46</v>
      </c>
      <c r="H183" s="52">
        <f t="shared" ref="H183:H187" si="10">+G183/F183</f>
        <v>2.2337345679012346</v>
      </c>
      <c r="I183" s="265" t="s">
        <v>296</v>
      </c>
      <c r="J183" s="105" t="s">
        <v>350</v>
      </c>
    </row>
    <row r="184" spans="1:10" ht="286" customHeight="1" x14ac:dyDescent="0.2">
      <c r="A184" s="71"/>
      <c r="B184" s="171"/>
      <c r="C184" s="106" t="s">
        <v>276</v>
      </c>
      <c r="D184" s="106" t="s">
        <v>175</v>
      </c>
      <c r="E184" s="113">
        <v>268.62999999999994</v>
      </c>
      <c r="F184" s="103">
        <v>195.9</v>
      </c>
      <c r="G184" s="107">
        <v>70.510000000000005</v>
      </c>
      <c r="H184" s="36">
        <f t="shared" si="10"/>
        <v>0.35992853496681981</v>
      </c>
      <c r="I184" s="106" t="s">
        <v>296</v>
      </c>
      <c r="J184" s="108" t="s">
        <v>357</v>
      </c>
    </row>
    <row r="185" spans="1:10" ht="408" customHeight="1" x14ac:dyDescent="0.2">
      <c r="A185" s="71"/>
      <c r="B185" s="171"/>
      <c r="C185" s="106" t="s">
        <v>277</v>
      </c>
      <c r="D185" s="106" t="s">
        <v>118</v>
      </c>
      <c r="E185" s="113">
        <v>1538</v>
      </c>
      <c r="F185" s="114">
        <v>692</v>
      </c>
      <c r="G185" s="107">
        <v>1768.56</v>
      </c>
      <c r="H185" s="36">
        <f t="shared" si="10"/>
        <v>2.555722543352601</v>
      </c>
      <c r="I185" s="106" t="s">
        <v>253</v>
      </c>
      <c r="J185" s="109" t="s">
        <v>351</v>
      </c>
    </row>
    <row r="186" spans="1:10" ht="80.25" customHeight="1" x14ac:dyDescent="0.2">
      <c r="A186" s="71"/>
      <c r="B186" s="171"/>
      <c r="C186" s="119" t="s">
        <v>278</v>
      </c>
      <c r="D186" s="119" t="s">
        <v>139</v>
      </c>
      <c r="E186" s="113">
        <v>9145.18</v>
      </c>
      <c r="F186" s="114">
        <v>4194</v>
      </c>
      <c r="G186" s="110">
        <v>9954.98</v>
      </c>
      <c r="H186" s="36">
        <f t="shared" si="10"/>
        <v>2.3736242250834523</v>
      </c>
      <c r="I186" s="106" t="s">
        <v>253</v>
      </c>
      <c r="J186" s="109" t="s">
        <v>358</v>
      </c>
    </row>
    <row r="187" spans="1:10" ht="273" customHeight="1" x14ac:dyDescent="0.2">
      <c r="A187" s="71"/>
      <c r="B187" s="171"/>
      <c r="C187" s="119" t="s">
        <v>279</v>
      </c>
      <c r="D187" s="119" t="s">
        <v>176</v>
      </c>
      <c r="E187" s="113">
        <v>16666</v>
      </c>
      <c r="F187" s="114">
        <v>6670</v>
      </c>
      <c r="G187" s="111">
        <v>7506.44</v>
      </c>
      <c r="H187" s="36">
        <f t="shared" si="10"/>
        <v>1.1254032983508244</v>
      </c>
      <c r="I187" s="106" t="s">
        <v>253</v>
      </c>
      <c r="J187" s="112" t="s">
        <v>352</v>
      </c>
    </row>
    <row r="188" spans="1:10" ht="36.75" customHeight="1" x14ac:dyDescent="0.2">
      <c r="A188" s="71"/>
      <c r="B188" s="171"/>
      <c r="C188" s="106" t="s">
        <v>142</v>
      </c>
      <c r="D188" s="106" t="s">
        <v>280</v>
      </c>
      <c r="E188" s="113">
        <v>1</v>
      </c>
      <c r="F188" s="36">
        <v>0</v>
      </c>
      <c r="G188" s="107">
        <v>1</v>
      </c>
      <c r="H188" s="36">
        <v>1</v>
      </c>
      <c r="I188" s="106" t="s">
        <v>297</v>
      </c>
      <c r="J188" s="112" t="s">
        <v>353</v>
      </c>
    </row>
    <row r="189" spans="1:10" ht="36" x14ac:dyDescent="0.2">
      <c r="A189" s="71"/>
      <c r="B189" s="171"/>
      <c r="C189" s="106" t="s">
        <v>177</v>
      </c>
      <c r="D189" s="106" t="s">
        <v>120</v>
      </c>
      <c r="E189" s="113">
        <v>15</v>
      </c>
      <c r="F189" s="113">
        <v>6</v>
      </c>
      <c r="G189" s="107">
        <v>4</v>
      </c>
      <c r="H189" s="36">
        <f t="shared" ref="H189:H200" si="11">+G189/F189</f>
        <v>0.66666666666666663</v>
      </c>
      <c r="I189" s="106" t="s">
        <v>297</v>
      </c>
      <c r="J189" s="112" t="s">
        <v>354</v>
      </c>
    </row>
    <row r="190" spans="1:10" ht="36" x14ac:dyDescent="0.2">
      <c r="A190" s="71"/>
      <c r="B190" s="171"/>
      <c r="C190" s="119" t="s">
        <v>140</v>
      </c>
      <c r="D190" s="119" t="s">
        <v>141</v>
      </c>
      <c r="E190" s="113">
        <v>30</v>
      </c>
      <c r="F190" s="113">
        <v>20</v>
      </c>
      <c r="G190" s="111">
        <v>17</v>
      </c>
      <c r="H190" s="36">
        <f t="shared" si="11"/>
        <v>0.85</v>
      </c>
      <c r="I190" s="106" t="s">
        <v>253</v>
      </c>
      <c r="J190" s="112" t="s">
        <v>355</v>
      </c>
    </row>
    <row r="191" spans="1:10" ht="54" x14ac:dyDescent="0.2">
      <c r="A191" s="71"/>
      <c r="B191" s="171"/>
      <c r="C191" s="106" t="s">
        <v>178</v>
      </c>
      <c r="D191" s="106" t="s">
        <v>143</v>
      </c>
      <c r="E191" s="113">
        <v>9</v>
      </c>
      <c r="F191" s="36">
        <v>0</v>
      </c>
      <c r="G191" s="107">
        <v>2</v>
      </c>
      <c r="H191" s="36">
        <f>+G191/E191</f>
        <v>0.22222222222222221</v>
      </c>
      <c r="I191" s="106" t="s">
        <v>297</v>
      </c>
      <c r="J191" s="112" t="s">
        <v>356</v>
      </c>
    </row>
    <row r="192" spans="1:10" ht="36" x14ac:dyDescent="0.2">
      <c r="A192" s="71"/>
      <c r="B192" s="171"/>
      <c r="C192" s="119" t="s">
        <v>281</v>
      </c>
      <c r="D192" s="119" t="s">
        <v>282</v>
      </c>
      <c r="E192" s="100">
        <v>5</v>
      </c>
      <c r="F192" s="102">
        <v>2</v>
      </c>
      <c r="G192" s="107">
        <v>1</v>
      </c>
      <c r="H192" s="36">
        <f t="shared" si="11"/>
        <v>0.5</v>
      </c>
      <c r="I192" s="106" t="s">
        <v>297</v>
      </c>
      <c r="J192" s="112" t="s">
        <v>359</v>
      </c>
    </row>
    <row r="193" spans="1:10" ht="72" x14ac:dyDescent="0.2">
      <c r="A193" s="71"/>
      <c r="B193" s="171"/>
      <c r="C193" s="119" t="s">
        <v>283</v>
      </c>
      <c r="D193" s="119" t="s">
        <v>58</v>
      </c>
      <c r="E193" s="125">
        <v>36.450000000000003</v>
      </c>
      <c r="F193" s="126">
        <v>20</v>
      </c>
      <c r="G193" s="121">
        <v>39.31</v>
      </c>
      <c r="H193" s="122">
        <f t="shared" si="11"/>
        <v>1.9655</v>
      </c>
      <c r="I193" s="123" t="s">
        <v>253</v>
      </c>
      <c r="J193" s="124" t="s">
        <v>360</v>
      </c>
    </row>
    <row r="194" spans="1:10" ht="45.75" customHeight="1" x14ac:dyDescent="0.2">
      <c r="A194" s="71"/>
      <c r="B194" s="171"/>
      <c r="C194" s="119" t="s">
        <v>284</v>
      </c>
      <c r="D194" s="119" t="s">
        <v>59</v>
      </c>
      <c r="E194" s="113">
        <v>15</v>
      </c>
      <c r="F194" s="36">
        <v>0</v>
      </c>
      <c r="G194" s="111">
        <v>1.1000000000000001</v>
      </c>
      <c r="H194" s="36">
        <f>+G194/E194</f>
        <v>7.3333333333333334E-2</v>
      </c>
      <c r="I194" s="106" t="s">
        <v>253</v>
      </c>
      <c r="J194" s="112"/>
    </row>
    <row r="195" spans="1:10" ht="48.75" customHeight="1" x14ac:dyDescent="0.2">
      <c r="A195" s="71"/>
      <c r="B195" s="171"/>
      <c r="C195" s="119" t="s">
        <v>285</v>
      </c>
      <c r="D195" s="119" t="s">
        <v>144</v>
      </c>
      <c r="E195" s="125">
        <v>32</v>
      </c>
      <c r="F195" s="199">
        <v>31</v>
      </c>
      <c r="G195" s="107">
        <v>0.6</v>
      </c>
      <c r="H195" s="36">
        <f t="shared" si="11"/>
        <v>1.935483870967742E-2</v>
      </c>
      <c r="I195" s="106" t="s">
        <v>296</v>
      </c>
      <c r="J195" s="112"/>
    </row>
    <row r="196" spans="1:10" ht="54" x14ac:dyDescent="0.2">
      <c r="A196" s="71"/>
      <c r="B196" s="171"/>
      <c r="C196" s="119" t="s">
        <v>286</v>
      </c>
      <c r="D196" s="119" t="s">
        <v>61</v>
      </c>
      <c r="E196" s="113">
        <v>39</v>
      </c>
      <c r="F196" s="199">
        <v>11</v>
      </c>
      <c r="G196" s="197">
        <v>4</v>
      </c>
      <c r="H196" s="36">
        <f t="shared" si="11"/>
        <v>0.36363636363636365</v>
      </c>
      <c r="I196" s="106" t="s">
        <v>296</v>
      </c>
      <c r="J196" s="198" t="s">
        <v>361</v>
      </c>
    </row>
    <row r="197" spans="1:10" ht="36" x14ac:dyDescent="0.2">
      <c r="A197" s="71"/>
      <c r="B197" s="171"/>
      <c r="C197" s="119" t="s">
        <v>179</v>
      </c>
      <c r="D197" s="119" t="s">
        <v>287</v>
      </c>
      <c r="E197" s="125">
        <v>1</v>
      </c>
      <c r="F197" s="36">
        <v>0</v>
      </c>
      <c r="G197" s="197">
        <v>4</v>
      </c>
      <c r="H197" s="36">
        <f>+G197/E197</f>
        <v>4</v>
      </c>
      <c r="I197" s="106" t="s">
        <v>298</v>
      </c>
      <c r="J197" s="112" t="s">
        <v>362</v>
      </c>
    </row>
    <row r="198" spans="1:10" ht="18" x14ac:dyDescent="0.2">
      <c r="A198" s="71"/>
      <c r="B198" s="171"/>
      <c r="C198" s="119" t="s">
        <v>288</v>
      </c>
      <c r="D198" s="119" t="s">
        <v>289</v>
      </c>
      <c r="E198" s="125">
        <v>2</v>
      </c>
      <c r="F198" s="199">
        <v>1</v>
      </c>
      <c r="G198" s="197">
        <v>1</v>
      </c>
      <c r="H198" s="36">
        <f t="shared" si="11"/>
        <v>1</v>
      </c>
      <c r="I198" s="106" t="s">
        <v>253</v>
      </c>
      <c r="J198" s="112" t="s">
        <v>363</v>
      </c>
    </row>
    <row r="199" spans="1:10" ht="54" x14ac:dyDescent="0.2">
      <c r="A199" s="71"/>
      <c r="B199" s="171"/>
      <c r="C199" s="119" t="s">
        <v>290</v>
      </c>
      <c r="D199" s="119" t="s">
        <v>291</v>
      </c>
      <c r="E199" s="125">
        <v>9429.5999999999985</v>
      </c>
      <c r="F199" s="200">
        <v>9430</v>
      </c>
      <c r="G199" s="199">
        <v>9430</v>
      </c>
      <c r="H199" s="36">
        <f t="shared" si="11"/>
        <v>1</v>
      </c>
      <c r="I199" s="106" t="s">
        <v>296</v>
      </c>
      <c r="J199" s="112"/>
    </row>
    <row r="200" spans="1:10" s="203" customFormat="1" ht="45" customHeight="1" x14ac:dyDescent="0.2">
      <c r="A200" s="201"/>
      <c r="B200" s="171"/>
      <c r="C200" s="106" t="s">
        <v>292</v>
      </c>
      <c r="D200" s="106" t="s">
        <v>293</v>
      </c>
      <c r="E200" s="113">
        <v>1066</v>
      </c>
      <c r="F200" s="200">
        <v>1066</v>
      </c>
      <c r="G200" s="199">
        <v>1066</v>
      </c>
      <c r="H200" s="36">
        <f t="shared" si="11"/>
        <v>1</v>
      </c>
      <c r="I200" s="106" t="s">
        <v>299</v>
      </c>
      <c r="J200" s="202"/>
    </row>
    <row r="201" spans="1:10" ht="45" customHeight="1" x14ac:dyDescent="0.2">
      <c r="A201" s="71"/>
      <c r="B201" s="171"/>
      <c r="C201" s="119" t="s">
        <v>145</v>
      </c>
      <c r="D201" s="106" t="s">
        <v>60</v>
      </c>
      <c r="E201" s="113">
        <v>7</v>
      </c>
      <c r="F201" s="36">
        <v>0</v>
      </c>
      <c r="G201" s="199">
        <v>7</v>
      </c>
      <c r="H201" s="36">
        <f>+G201/E201</f>
        <v>1</v>
      </c>
      <c r="I201" s="106" t="s">
        <v>297</v>
      </c>
      <c r="J201" s="112" t="s">
        <v>365</v>
      </c>
    </row>
    <row r="202" spans="1:10" ht="37" thickBot="1" x14ac:dyDescent="0.25">
      <c r="A202" s="71"/>
      <c r="B202" s="172"/>
      <c r="C202" s="51" t="s">
        <v>294</v>
      </c>
      <c r="D202" s="51" t="s">
        <v>295</v>
      </c>
      <c r="E202" s="303">
        <v>4</v>
      </c>
      <c r="F202" s="39">
        <v>0</v>
      </c>
      <c r="G202" s="304">
        <v>3</v>
      </c>
      <c r="H202" s="39">
        <f>+G202/E202</f>
        <v>0.75</v>
      </c>
      <c r="I202" s="245" t="s">
        <v>297</v>
      </c>
      <c r="J202" s="227" t="s">
        <v>364</v>
      </c>
    </row>
    <row r="203" spans="1:10" x14ac:dyDescent="0.2">
      <c r="A203" s="71"/>
      <c r="B203" s="88"/>
      <c r="C203" s="46"/>
      <c r="D203" s="46"/>
      <c r="E203" s="89"/>
      <c r="F203" s="89"/>
      <c r="G203" s="90"/>
      <c r="H203" s="89"/>
      <c r="I203" s="54"/>
      <c r="J203" s="82"/>
    </row>
    <row r="204" spans="1:10" ht="18" x14ac:dyDescent="0.2">
      <c r="A204" s="71"/>
      <c r="B204" s="58" t="s">
        <v>76</v>
      </c>
      <c r="C204" s="131" t="s">
        <v>86</v>
      </c>
      <c r="D204" s="131"/>
      <c r="E204" s="131"/>
      <c r="F204" s="131"/>
      <c r="G204" s="131"/>
      <c r="H204" s="131"/>
      <c r="I204" s="131"/>
      <c r="J204" s="131"/>
    </row>
    <row r="205" spans="1:10" ht="18" x14ac:dyDescent="0.2">
      <c r="B205" s="74" t="s">
        <v>107</v>
      </c>
      <c r="C205" s="131" t="s">
        <v>184</v>
      </c>
      <c r="D205" s="131"/>
      <c r="E205" s="131"/>
      <c r="F205" s="131"/>
      <c r="G205" s="131"/>
      <c r="H205" s="131"/>
      <c r="I205" s="131"/>
      <c r="J205" s="131"/>
    </row>
    <row r="206" spans="1:10" ht="21.75" customHeight="1" x14ac:dyDescent="0.2">
      <c r="A206" s="71"/>
      <c r="B206" s="63" t="s">
        <v>11</v>
      </c>
      <c r="C206" s="196" t="s">
        <v>162</v>
      </c>
      <c r="D206" s="196"/>
      <c r="E206" s="196"/>
      <c r="F206" s="196"/>
      <c r="G206" s="196"/>
      <c r="H206" s="196"/>
      <c r="I206" s="196"/>
      <c r="J206" s="196"/>
    </row>
    <row r="207" spans="1:10" ht="18" thickBot="1" x14ac:dyDescent="0.25">
      <c r="A207" s="71"/>
      <c r="B207" s="63"/>
      <c r="E207" s="58"/>
      <c r="H207" s="58"/>
      <c r="I207" s="58"/>
      <c r="J207" s="58"/>
    </row>
    <row r="208" spans="1:10" ht="14" customHeight="1" x14ac:dyDescent="0.2">
      <c r="A208" s="71"/>
      <c r="B208" s="136" t="s">
        <v>10</v>
      </c>
      <c r="C208" s="139" t="s">
        <v>73</v>
      </c>
      <c r="D208" s="139" t="s">
        <v>156</v>
      </c>
      <c r="E208" s="139" t="s">
        <v>109</v>
      </c>
      <c r="F208" s="189" t="s">
        <v>110</v>
      </c>
      <c r="G208" s="189"/>
      <c r="H208" s="189"/>
      <c r="I208" s="139" t="s">
        <v>7</v>
      </c>
      <c r="J208" s="142" t="s">
        <v>8</v>
      </c>
    </row>
    <row r="209" spans="1:10" ht="16.5" customHeight="1" x14ac:dyDescent="0.2">
      <c r="A209" s="71"/>
      <c r="B209" s="137"/>
      <c r="C209" s="140"/>
      <c r="D209" s="140"/>
      <c r="E209" s="140"/>
      <c r="F209" s="148" t="s">
        <v>331</v>
      </c>
      <c r="G209" s="149"/>
      <c r="H209" s="150"/>
      <c r="I209" s="140"/>
      <c r="J209" s="143"/>
    </row>
    <row r="210" spans="1:10" ht="37" thickBot="1" x14ac:dyDescent="0.25">
      <c r="A210" s="71"/>
      <c r="B210" s="173"/>
      <c r="C210" s="194"/>
      <c r="D210" s="194"/>
      <c r="E210" s="194"/>
      <c r="F210" s="117" t="s">
        <v>102</v>
      </c>
      <c r="G210" s="87" t="s">
        <v>103</v>
      </c>
      <c r="H210" s="87" t="s">
        <v>104</v>
      </c>
      <c r="I210" s="194"/>
      <c r="J210" s="143"/>
    </row>
    <row r="211" spans="1:10" ht="54" x14ac:dyDescent="0.2">
      <c r="A211" s="71"/>
      <c r="B211" s="252" t="s">
        <v>188</v>
      </c>
      <c r="C211" s="258" t="s">
        <v>300</v>
      </c>
      <c r="D211" s="258" t="s">
        <v>301</v>
      </c>
      <c r="E211" s="305">
        <v>20</v>
      </c>
      <c r="F211" s="52">
        <v>0</v>
      </c>
      <c r="G211" s="52">
        <v>0</v>
      </c>
      <c r="H211" s="52">
        <v>0</v>
      </c>
      <c r="I211" s="258" t="s">
        <v>303</v>
      </c>
      <c r="J211" s="306" t="s">
        <v>326</v>
      </c>
    </row>
    <row r="212" spans="1:10" ht="55" thickBot="1" x14ac:dyDescent="0.25">
      <c r="A212" s="71"/>
      <c r="B212" s="255" t="s">
        <v>44</v>
      </c>
      <c r="C212" s="245" t="s">
        <v>302</v>
      </c>
      <c r="D212" s="245" t="s">
        <v>185</v>
      </c>
      <c r="E212" s="260">
        <v>2</v>
      </c>
      <c r="F212" s="304">
        <v>2</v>
      </c>
      <c r="G212" s="260">
        <v>1</v>
      </c>
      <c r="H212" s="39">
        <f>+G212/F212</f>
        <v>0.5</v>
      </c>
      <c r="I212" s="245" t="s">
        <v>252</v>
      </c>
      <c r="J212" s="207"/>
    </row>
    <row r="213" spans="1:10" x14ac:dyDescent="0.2">
      <c r="A213" s="71"/>
      <c r="B213" s="88"/>
      <c r="C213" s="44"/>
      <c r="D213" s="44"/>
      <c r="E213" s="91"/>
      <c r="F213" s="91"/>
      <c r="G213" s="90"/>
      <c r="H213" s="89"/>
      <c r="I213" s="48"/>
      <c r="J213" s="82"/>
    </row>
    <row r="214" spans="1:10" ht="18" x14ac:dyDescent="0.2">
      <c r="B214" s="58" t="s">
        <v>76</v>
      </c>
      <c r="C214" s="130" t="s">
        <v>84</v>
      </c>
      <c r="D214" s="130"/>
      <c r="E214" s="130"/>
      <c r="F214" s="130"/>
      <c r="G214" s="130"/>
      <c r="H214" s="130"/>
      <c r="I214" s="130"/>
      <c r="J214" s="130"/>
    </row>
    <row r="215" spans="1:10" ht="18" x14ac:dyDescent="0.2">
      <c r="B215" s="74" t="s">
        <v>101</v>
      </c>
      <c r="C215" s="131" t="s">
        <v>184</v>
      </c>
      <c r="D215" s="131"/>
      <c r="E215" s="131"/>
      <c r="F215" s="131"/>
      <c r="G215" s="131"/>
      <c r="H215" s="131"/>
      <c r="I215" s="131"/>
      <c r="J215" s="131"/>
    </row>
    <row r="216" spans="1:10" ht="18" x14ac:dyDescent="0.2">
      <c r="B216" s="74" t="s">
        <v>11</v>
      </c>
      <c r="C216" s="131" t="s">
        <v>38</v>
      </c>
      <c r="D216" s="131"/>
      <c r="E216" s="131"/>
      <c r="F216" s="131"/>
      <c r="G216" s="131"/>
      <c r="H216" s="131"/>
      <c r="I216" s="131"/>
      <c r="J216" s="131"/>
    </row>
    <row r="217" spans="1:10" ht="18" thickBot="1" x14ac:dyDescent="0.25">
      <c r="A217" s="71"/>
      <c r="B217" s="64"/>
      <c r="C217" s="64"/>
      <c r="D217" s="64"/>
      <c r="E217" s="65"/>
      <c r="F217" s="65"/>
      <c r="G217" s="65"/>
      <c r="H217" s="65"/>
      <c r="I217" s="65"/>
      <c r="J217" s="65"/>
    </row>
    <row r="218" spans="1:10" x14ac:dyDescent="0.2">
      <c r="B218" s="136" t="s">
        <v>10</v>
      </c>
      <c r="C218" s="139" t="s">
        <v>73</v>
      </c>
      <c r="D218" s="139" t="s">
        <v>156</v>
      </c>
      <c r="E218" s="133" t="s">
        <v>109</v>
      </c>
      <c r="F218" s="191" t="s">
        <v>110</v>
      </c>
      <c r="G218" s="192"/>
      <c r="H218" s="193"/>
      <c r="I218" s="142" t="s">
        <v>7</v>
      </c>
      <c r="J218" s="142" t="s">
        <v>8</v>
      </c>
    </row>
    <row r="219" spans="1:10" ht="16.5" customHeight="1" x14ac:dyDescent="0.2">
      <c r="A219" s="71"/>
      <c r="B219" s="137"/>
      <c r="C219" s="140"/>
      <c r="D219" s="140"/>
      <c r="E219" s="134"/>
      <c r="F219" s="148" t="s">
        <v>331</v>
      </c>
      <c r="G219" s="149"/>
      <c r="H219" s="150"/>
      <c r="I219" s="143"/>
      <c r="J219" s="143"/>
    </row>
    <row r="220" spans="1:10" ht="37" thickBot="1" x14ac:dyDescent="0.25">
      <c r="B220" s="138"/>
      <c r="C220" s="141"/>
      <c r="D220" s="141"/>
      <c r="E220" s="135"/>
      <c r="F220" s="92" t="s">
        <v>102</v>
      </c>
      <c r="G220" s="93" t="s">
        <v>103</v>
      </c>
      <c r="H220" s="94" t="s">
        <v>104</v>
      </c>
      <c r="I220" s="144"/>
      <c r="J220" s="144"/>
    </row>
    <row r="221" spans="1:10" ht="36" x14ac:dyDescent="0.2">
      <c r="A221" s="71"/>
      <c r="B221" s="307" t="s">
        <v>54</v>
      </c>
      <c r="C221" s="242" t="s">
        <v>66</v>
      </c>
      <c r="D221" s="242" t="s">
        <v>67</v>
      </c>
      <c r="E221" s="236">
        <v>154</v>
      </c>
      <c r="F221" s="308">
        <v>154</v>
      </c>
      <c r="G221" s="308">
        <v>154</v>
      </c>
      <c r="H221" s="52">
        <f>+G221/F221</f>
        <v>1</v>
      </c>
      <c r="I221" s="314" t="s">
        <v>74</v>
      </c>
      <c r="J221" s="105" t="s">
        <v>406</v>
      </c>
    </row>
    <row r="222" spans="1:10" ht="37" thickBot="1" x14ac:dyDescent="0.25">
      <c r="A222" s="71"/>
      <c r="B222" s="309"/>
      <c r="C222" s="230" t="s">
        <v>304</v>
      </c>
      <c r="D222" s="230" t="s">
        <v>148</v>
      </c>
      <c r="E222" s="39">
        <v>1</v>
      </c>
      <c r="F222" s="315">
        <v>24</v>
      </c>
      <c r="G222" s="315">
        <v>24</v>
      </c>
      <c r="H222" s="39">
        <f>+G222/F222</f>
        <v>1</v>
      </c>
      <c r="I222" s="206" t="s">
        <v>71</v>
      </c>
      <c r="J222" s="278" t="s">
        <v>407</v>
      </c>
    </row>
    <row r="223" spans="1:10" x14ac:dyDescent="0.2">
      <c r="A223" s="71"/>
      <c r="B223" s="88"/>
      <c r="C223" s="310"/>
      <c r="D223" s="310"/>
      <c r="E223" s="311"/>
      <c r="F223" s="312"/>
      <c r="G223" s="90"/>
      <c r="H223" s="89"/>
      <c r="I223" s="311"/>
      <c r="J223" s="313"/>
    </row>
    <row r="224" spans="1:10" ht="18" x14ac:dyDescent="0.2">
      <c r="B224" s="58" t="s">
        <v>76</v>
      </c>
      <c r="C224" s="130" t="s">
        <v>84</v>
      </c>
      <c r="D224" s="130"/>
      <c r="E224" s="130"/>
      <c r="F224" s="130"/>
      <c r="G224" s="130"/>
      <c r="H224" s="130"/>
      <c r="I224" s="130"/>
      <c r="J224" s="130"/>
    </row>
    <row r="225" spans="1:10" ht="18" x14ac:dyDescent="0.2">
      <c r="B225" s="74" t="s">
        <v>101</v>
      </c>
      <c r="C225" s="131" t="s">
        <v>305</v>
      </c>
      <c r="D225" s="131"/>
      <c r="E225" s="131"/>
      <c r="F225" s="131"/>
      <c r="G225" s="131"/>
      <c r="H225" s="131"/>
      <c r="I225" s="131"/>
      <c r="J225" s="131"/>
    </row>
    <row r="226" spans="1:10" ht="16.5" customHeight="1" x14ac:dyDescent="0.2">
      <c r="B226" s="74" t="s">
        <v>11</v>
      </c>
      <c r="C226" s="131" t="s">
        <v>162</v>
      </c>
      <c r="D226" s="131"/>
      <c r="E226" s="131"/>
      <c r="F226" s="131"/>
      <c r="G226" s="131"/>
      <c r="H226" s="131"/>
      <c r="I226" s="131"/>
      <c r="J226" s="131"/>
    </row>
    <row r="227" spans="1:10" ht="18" thickBot="1" x14ac:dyDescent="0.25">
      <c r="A227" s="71"/>
      <c r="B227" s="64"/>
      <c r="C227" s="64"/>
      <c r="D227" s="64"/>
      <c r="E227" s="65"/>
      <c r="F227" s="65"/>
      <c r="G227" s="65"/>
      <c r="H227" s="65"/>
      <c r="I227" s="65"/>
      <c r="J227" s="65"/>
    </row>
    <row r="228" spans="1:10" x14ac:dyDescent="0.2">
      <c r="B228" s="136" t="s">
        <v>10</v>
      </c>
      <c r="C228" s="139" t="s">
        <v>73</v>
      </c>
      <c r="D228" s="139" t="s">
        <v>156</v>
      </c>
      <c r="E228" s="133" t="s">
        <v>109</v>
      </c>
      <c r="F228" s="191" t="s">
        <v>110</v>
      </c>
      <c r="G228" s="192"/>
      <c r="H228" s="193"/>
      <c r="I228" s="142" t="s">
        <v>7</v>
      </c>
      <c r="J228" s="142" t="s">
        <v>8</v>
      </c>
    </row>
    <row r="229" spans="1:10" ht="16.5" customHeight="1" x14ac:dyDescent="0.2">
      <c r="A229" s="71"/>
      <c r="B229" s="137"/>
      <c r="C229" s="140"/>
      <c r="D229" s="140"/>
      <c r="E229" s="134"/>
      <c r="F229" s="148" t="s">
        <v>331</v>
      </c>
      <c r="G229" s="149"/>
      <c r="H229" s="150"/>
      <c r="I229" s="143"/>
      <c r="J229" s="143"/>
    </row>
    <row r="230" spans="1:10" ht="37" thickBot="1" x14ac:dyDescent="0.25">
      <c r="B230" s="138"/>
      <c r="C230" s="141"/>
      <c r="D230" s="141"/>
      <c r="E230" s="135"/>
      <c r="F230" s="92" t="s">
        <v>102</v>
      </c>
      <c r="G230" s="93" t="s">
        <v>103</v>
      </c>
      <c r="H230" s="94" t="s">
        <v>104</v>
      </c>
      <c r="I230" s="144"/>
      <c r="J230" s="144"/>
    </row>
    <row r="231" spans="1:10" ht="55" thickBot="1" x14ac:dyDescent="0.25">
      <c r="A231" s="71"/>
      <c r="B231" s="295" t="s">
        <v>52</v>
      </c>
      <c r="C231" s="215" t="s">
        <v>306</v>
      </c>
      <c r="D231" s="215" t="s">
        <v>307</v>
      </c>
      <c r="E231" s="316">
        <v>1</v>
      </c>
      <c r="F231" s="40">
        <v>0</v>
      </c>
      <c r="G231" s="40">
        <v>0</v>
      </c>
      <c r="H231" s="40">
        <v>0</v>
      </c>
      <c r="I231" s="215" t="s">
        <v>308</v>
      </c>
      <c r="J231" s="317" t="s">
        <v>327</v>
      </c>
    </row>
    <row r="232" spans="1:10" x14ac:dyDescent="0.2">
      <c r="A232" s="71"/>
      <c r="B232" s="99"/>
      <c r="C232" s="73"/>
      <c r="D232" s="73"/>
      <c r="E232" s="48"/>
      <c r="F232" s="91"/>
      <c r="G232" s="90"/>
      <c r="H232" s="89"/>
      <c r="I232" s="54"/>
      <c r="J232" s="82"/>
    </row>
    <row r="233" spans="1:10" ht="18" x14ac:dyDescent="0.2">
      <c r="B233" s="58" t="s">
        <v>76</v>
      </c>
      <c r="C233" s="130" t="s">
        <v>84</v>
      </c>
      <c r="D233" s="130"/>
      <c r="E233" s="130"/>
      <c r="F233" s="130"/>
      <c r="G233" s="130"/>
      <c r="H233" s="130"/>
      <c r="I233" s="130"/>
      <c r="J233" s="130"/>
    </row>
    <row r="234" spans="1:10" ht="18" x14ac:dyDescent="0.2">
      <c r="B234" s="74" t="s">
        <v>101</v>
      </c>
      <c r="C234" s="131" t="s">
        <v>309</v>
      </c>
      <c r="D234" s="131"/>
      <c r="E234" s="131"/>
      <c r="F234" s="131"/>
      <c r="G234" s="131"/>
      <c r="H234" s="131"/>
      <c r="I234" s="131"/>
      <c r="J234" s="131"/>
    </row>
    <row r="235" spans="1:10" ht="16.5" customHeight="1" x14ac:dyDescent="0.2">
      <c r="B235" s="74" t="s">
        <v>11</v>
      </c>
      <c r="C235" s="131" t="s">
        <v>162</v>
      </c>
      <c r="D235" s="131"/>
      <c r="E235" s="131"/>
      <c r="F235" s="131"/>
      <c r="G235" s="131"/>
      <c r="H235" s="131"/>
      <c r="I235" s="131"/>
      <c r="J235" s="131"/>
    </row>
    <row r="236" spans="1:10" ht="18" thickBot="1" x14ac:dyDescent="0.25">
      <c r="A236" s="71"/>
      <c r="B236" s="64"/>
      <c r="C236" s="64"/>
      <c r="D236" s="64"/>
      <c r="E236" s="65"/>
      <c r="F236" s="65"/>
      <c r="G236" s="65"/>
      <c r="H236" s="65"/>
      <c r="I236" s="65"/>
      <c r="J236" s="65"/>
    </row>
    <row r="237" spans="1:10" x14ac:dyDescent="0.2">
      <c r="B237" s="136" t="s">
        <v>10</v>
      </c>
      <c r="C237" s="139" t="s">
        <v>73</v>
      </c>
      <c r="D237" s="139" t="s">
        <v>156</v>
      </c>
      <c r="E237" s="133" t="s">
        <v>109</v>
      </c>
      <c r="F237" s="191" t="s">
        <v>110</v>
      </c>
      <c r="G237" s="192"/>
      <c r="H237" s="193"/>
      <c r="I237" s="142" t="s">
        <v>7</v>
      </c>
      <c r="J237" s="142" t="s">
        <v>8</v>
      </c>
    </row>
    <row r="238" spans="1:10" ht="16.5" customHeight="1" x14ac:dyDescent="0.2">
      <c r="A238" s="71"/>
      <c r="B238" s="137"/>
      <c r="C238" s="140"/>
      <c r="D238" s="140"/>
      <c r="E238" s="134"/>
      <c r="F238" s="148" t="s">
        <v>331</v>
      </c>
      <c r="G238" s="149"/>
      <c r="H238" s="150"/>
      <c r="I238" s="143"/>
      <c r="J238" s="143"/>
    </row>
    <row r="239" spans="1:10" ht="37" thickBot="1" x14ac:dyDescent="0.25">
      <c r="B239" s="173"/>
      <c r="C239" s="194"/>
      <c r="D239" s="194"/>
      <c r="E239" s="134"/>
      <c r="F239" s="318" t="s">
        <v>102</v>
      </c>
      <c r="G239" s="319" t="s">
        <v>103</v>
      </c>
      <c r="H239" s="320" t="s">
        <v>104</v>
      </c>
      <c r="I239" s="143"/>
      <c r="J239" s="143"/>
    </row>
    <row r="240" spans="1:10" ht="37" thickBot="1" x14ac:dyDescent="0.25">
      <c r="A240" s="71"/>
      <c r="B240" s="295" t="s">
        <v>310</v>
      </c>
      <c r="C240" s="215" t="s">
        <v>311</v>
      </c>
      <c r="D240" s="215" t="s">
        <v>312</v>
      </c>
      <c r="E240" s="40">
        <v>1</v>
      </c>
      <c r="F240" s="40">
        <v>0.5</v>
      </c>
      <c r="G240" s="40">
        <v>0.5</v>
      </c>
      <c r="H240" s="40">
        <f>+G240/F240</f>
        <v>1</v>
      </c>
      <c r="I240" s="215" t="s">
        <v>328</v>
      </c>
      <c r="J240" s="321" t="s">
        <v>408</v>
      </c>
    </row>
    <row r="241" spans="1:10" x14ac:dyDescent="0.2">
      <c r="A241" s="71"/>
      <c r="B241" s="88"/>
      <c r="C241" s="78"/>
      <c r="D241" s="78"/>
      <c r="E241" s="54"/>
      <c r="F241" s="89"/>
      <c r="G241" s="90"/>
      <c r="H241" s="89"/>
      <c r="I241" s="54"/>
      <c r="J241" s="82"/>
    </row>
    <row r="242" spans="1:10" ht="18" x14ac:dyDescent="0.2">
      <c r="B242" s="58" t="s">
        <v>76</v>
      </c>
      <c r="C242" s="130" t="s">
        <v>84</v>
      </c>
      <c r="D242" s="130"/>
      <c r="E242" s="130"/>
      <c r="F242" s="130"/>
      <c r="G242" s="130"/>
      <c r="H242" s="130"/>
      <c r="I242" s="130"/>
      <c r="J242" s="130"/>
    </row>
    <row r="243" spans="1:10" ht="18" x14ac:dyDescent="0.2">
      <c r="B243" s="74" t="s">
        <v>101</v>
      </c>
      <c r="C243" s="131" t="s">
        <v>309</v>
      </c>
      <c r="D243" s="131"/>
      <c r="E243" s="131"/>
      <c r="F243" s="131"/>
      <c r="G243" s="131"/>
      <c r="H243" s="131"/>
      <c r="I243" s="131"/>
      <c r="J243" s="131"/>
    </row>
    <row r="244" spans="1:10" ht="18" x14ac:dyDescent="0.2">
      <c r="B244" s="74" t="s">
        <v>11</v>
      </c>
      <c r="C244" s="131" t="s">
        <v>313</v>
      </c>
      <c r="D244" s="131"/>
      <c r="E244" s="131"/>
      <c r="F244" s="131"/>
      <c r="G244" s="131"/>
      <c r="H244" s="131"/>
      <c r="I244" s="131"/>
      <c r="J244" s="131"/>
    </row>
    <row r="245" spans="1:10" ht="18" thickBot="1" x14ac:dyDescent="0.25">
      <c r="A245" s="71"/>
      <c r="B245" s="64"/>
      <c r="C245" s="64"/>
      <c r="D245" s="64"/>
      <c r="E245" s="65"/>
      <c r="F245" s="65"/>
      <c r="G245" s="65"/>
      <c r="H245" s="65"/>
      <c r="I245" s="65"/>
      <c r="J245" s="65"/>
    </row>
    <row r="246" spans="1:10" x14ac:dyDescent="0.2">
      <c r="B246" s="136" t="s">
        <v>10</v>
      </c>
      <c r="C246" s="139" t="s">
        <v>73</v>
      </c>
      <c r="D246" s="139" t="s">
        <v>156</v>
      </c>
      <c r="E246" s="133" t="s">
        <v>109</v>
      </c>
      <c r="F246" s="191" t="s">
        <v>110</v>
      </c>
      <c r="G246" s="192"/>
      <c r="H246" s="193"/>
      <c r="I246" s="142" t="s">
        <v>7</v>
      </c>
      <c r="J246" s="142" t="s">
        <v>8</v>
      </c>
    </row>
    <row r="247" spans="1:10" x14ac:dyDescent="0.2">
      <c r="A247" s="71"/>
      <c r="B247" s="137"/>
      <c r="C247" s="140"/>
      <c r="D247" s="140"/>
      <c r="E247" s="134"/>
      <c r="F247" s="148" t="s">
        <v>333</v>
      </c>
      <c r="G247" s="149"/>
      <c r="H247" s="150"/>
      <c r="I247" s="143"/>
      <c r="J247" s="143"/>
    </row>
    <row r="248" spans="1:10" ht="37" thickBot="1" x14ac:dyDescent="0.25">
      <c r="B248" s="173"/>
      <c r="C248" s="194"/>
      <c r="D248" s="194"/>
      <c r="E248" s="134"/>
      <c r="F248" s="318" t="s">
        <v>102</v>
      </c>
      <c r="G248" s="319" t="s">
        <v>103</v>
      </c>
      <c r="H248" s="320" t="s">
        <v>104</v>
      </c>
      <c r="I248" s="143"/>
      <c r="J248" s="143"/>
    </row>
    <row r="249" spans="1:10" ht="37" thickBot="1" x14ac:dyDescent="0.25">
      <c r="A249" s="71"/>
      <c r="B249" s="295" t="s">
        <v>48</v>
      </c>
      <c r="C249" s="215" t="s">
        <v>314</v>
      </c>
      <c r="D249" s="215" t="s">
        <v>315</v>
      </c>
      <c r="E249" s="40">
        <v>1</v>
      </c>
      <c r="F249" s="40">
        <v>0.5</v>
      </c>
      <c r="G249" s="40">
        <v>0.5</v>
      </c>
      <c r="H249" s="40">
        <f>+G249/F249</f>
        <v>1</v>
      </c>
      <c r="I249" s="215" t="s">
        <v>65</v>
      </c>
      <c r="J249" s="317" t="s">
        <v>346</v>
      </c>
    </row>
    <row r="250" spans="1:10" x14ac:dyDescent="0.2">
      <c r="A250" s="71"/>
      <c r="B250" s="88"/>
      <c r="C250" s="78"/>
      <c r="D250" s="78"/>
      <c r="E250" s="54"/>
      <c r="F250" s="89"/>
      <c r="G250" s="90"/>
      <c r="H250" s="89"/>
      <c r="I250" s="54"/>
      <c r="J250" s="82"/>
    </row>
    <row r="251" spans="1:10" ht="18" x14ac:dyDescent="0.2">
      <c r="B251" s="58" t="s">
        <v>76</v>
      </c>
      <c r="C251" s="130" t="s">
        <v>84</v>
      </c>
      <c r="D251" s="130"/>
      <c r="E251" s="130"/>
      <c r="F251" s="130"/>
      <c r="G251" s="130"/>
      <c r="H251" s="130"/>
      <c r="I251" s="130"/>
      <c r="J251" s="130"/>
    </row>
    <row r="252" spans="1:10" ht="18" x14ac:dyDescent="0.2">
      <c r="B252" s="74" t="s">
        <v>101</v>
      </c>
      <c r="C252" s="131" t="s">
        <v>309</v>
      </c>
      <c r="D252" s="131"/>
      <c r="E252" s="131"/>
      <c r="F252" s="131"/>
      <c r="G252" s="131"/>
      <c r="H252" s="131"/>
      <c r="I252" s="131"/>
      <c r="J252" s="131"/>
    </row>
    <row r="253" spans="1:10" ht="18" x14ac:dyDescent="0.2">
      <c r="B253" s="74" t="s">
        <v>11</v>
      </c>
      <c r="C253" s="131" t="s">
        <v>117</v>
      </c>
      <c r="D253" s="131"/>
      <c r="E253" s="131"/>
      <c r="F253" s="131"/>
      <c r="G253" s="131"/>
      <c r="H253" s="131"/>
      <c r="I253" s="131"/>
      <c r="J253" s="131"/>
    </row>
    <row r="254" spans="1:10" ht="18" thickBot="1" x14ac:dyDescent="0.25">
      <c r="A254" s="71"/>
      <c r="B254" s="64"/>
      <c r="C254" s="64"/>
      <c r="D254" s="64"/>
      <c r="E254" s="65"/>
      <c r="F254" s="65"/>
      <c r="G254" s="65"/>
      <c r="H254" s="65"/>
      <c r="I254" s="65"/>
      <c r="J254" s="65"/>
    </row>
    <row r="255" spans="1:10" x14ac:dyDescent="0.2">
      <c r="B255" s="136" t="s">
        <v>10</v>
      </c>
      <c r="C255" s="139" t="s">
        <v>73</v>
      </c>
      <c r="D255" s="139" t="s">
        <v>156</v>
      </c>
      <c r="E255" s="133" t="s">
        <v>109</v>
      </c>
      <c r="F255" s="191" t="s">
        <v>110</v>
      </c>
      <c r="G255" s="192"/>
      <c r="H255" s="193"/>
      <c r="I255" s="142" t="s">
        <v>7</v>
      </c>
      <c r="J255" s="142" t="s">
        <v>8</v>
      </c>
    </row>
    <row r="256" spans="1:10" ht="16.5" customHeight="1" x14ac:dyDescent="0.2">
      <c r="A256" s="71"/>
      <c r="B256" s="137"/>
      <c r="C256" s="140"/>
      <c r="D256" s="140"/>
      <c r="E256" s="134"/>
      <c r="F256" s="148" t="s">
        <v>333</v>
      </c>
      <c r="G256" s="149"/>
      <c r="H256" s="150"/>
      <c r="I256" s="143"/>
      <c r="J256" s="143"/>
    </row>
    <row r="257" spans="1:10" ht="37" thickBot="1" x14ac:dyDescent="0.25">
      <c r="B257" s="173"/>
      <c r="C257" s="194"/>
      <c r="D257" s="194"/>
      <c r="E257" s="134"/>
      <c r="F257" s="318" t="s">
        <v>102</v>
      </c>
      <c r="G257" s="319" t="s">
        <v>103</v>
      </c>
      <c r="H257" s="320" t="s">
        <v>104</v>
      </c>
      <c r="I257" s="143"/>
      <c r="J257" s="143"/>
    </row>
    <row r="258" spans="1:10" ht="55" thickBot="1" x14ac:dyDescent="0.25">
      <c r="A258" s="71"/>
      <c r="B258" s="295" t="s">
        <v>43</v>
      </c>
      <c r="C258" s="215" t="s">
        <v>181</v>
      </c>
      <c r="D258" s="215" t="s">
        <v>182</v>
      </c>
      <c r="E258" s="40">
        <v>1</v>
      </c>
      <c r="F258" s="40">
        <v>0.5</v>
      </c>
      <c r="G258" s="40">
        <v>0.5</v>
      </c>
      <c r="H258" s="40">
        <f>+G258/F258</f>
        <v>1</v>
      </c>
      <c r="I258" s="215" t="s">
        <v>74</v>
      </c>
      <c r="J258" s="317" t="s">
        <v>409</v>
      </c>
    </row>
    <row r="259" spans="1:10" x14ac:dyDescent="0.2">
      <c r="A259" s="71"/>
      <c r="B259" s="88"/>
      <c r="C259" s="310"/>
      <c r="D259" s="78"/>
      <c r="E259" s="54"/>
      <c r="F259" s="89"/>
      <c r="G259" s="90"/>
      <c r="H259" s="89"/>
      <c r="I259" s="311"/>
      <c r="J259" s="82"/>
    </row>
    <row r="260" spans="1:10" ht="18" x14ac:dyDescent="0.2">
      <c r="A260" s="71"/>
      <c r="B260" s="58" t="s">
        <v>76</v>
      </c>
      <c r="C260" s="130" t="s">
        <v>84</v>
      </c>
      <c r="D260" s="130"/>
      <c r="E260" s="130"/>
      <c r="F260" s="130"/>
      <c r="G260" s="130"/>
      <c r="H260" s="130"/>
      <c r="I260" s="130"/>
      <c r="J260" s="130"/>
    </row>
    <row r="261" spans="1:10" ht="18" x14ac:dyDescent="0.2">
      <c r="B261" s="58" t="s">
        <v>108</v>
      </c>
      <c r="C261" s="58" t="s">
        <v>180</v>
      </c>
      <c r="E261" s="58"/>
      <c r="H261" s="58"/>
      <c r="I261" s="58"/>
      <c r="J261" s="58"/>
    </row>
    <row r="262" spans="1:10" ht="21" customHeight="1" x14ac:dyDescent="0.2">
      <c r="B262" s="74" t="s">
        <v>11</v>
      </c>
      <c r="C262" s="130" t="s">
        <v>38</v>
      </c>
      <c r="D262" s="130"/>
      <c r="E262" s="130"/>
      <c r="F262" s="130"/>
      <c r="G262" s="130"/>
      <c r="H262" s="130"/>
      <c r="I262" s="130"/>
      <c r="J262" s="130"/>
    </row>
    <row r="263" spans="1:10" ht="18" thickBot="1" x14ac:dyDescent="0.25">
      <c r="B263" s="64"/>
      <c r="C263" s="64"/>
      <c r="D263" s="64"/>
      <c r="E263" s="65"/>
      <c r="F263" s="65"/>
      <c r="G263" s="65"/>
      <c r="H263" s="65"/>
      <c r="I263" s="65"/>
      <c r="J263" s="66"/>
    </row>
    <row r="264" spans="1:10" ht="16.5" customHeight="1" x14ac:dyDescent="0.2">
      <c r="B264" s="136" t="s">
        <v>10</v>
      </c>
      <c r="C264" s="139" t="s">
        <v>73</v>
      </c>
      <c r="D264" s="139" t="s">
        <v>156</v>
      </c>
      <c r="E264" s="133" t="s">
        <v>109</v>
      </c>
      <c r="F264" s="145" t="s">
        <v>110</v>
      </c>
      <c r="G264" s="146"/>
      <c r="H264" s="147"/>
      <c r="I264" s="142" t="s">
        <v>7</v>
      </c>
      <c r="J264" s="142" t="s">
        <v>8</v>
      </c>
    </row>
    <row r="265" spans="1:10" ht="16.5" customHeight="1" x14ac:dyDescent="0.2">
      <c r="B265" s="137"/>
      <c r="C265" s="140"/>
      <c r="D265" s="140"/>
      <c r="E265" s="134"/>
      <c r="F265" s="148" t="s">
        <v>333</v>
      </c>
      <c r="G265" s="149"/>
      <c r="H265" s="150"/>
      <c r="I265" s="143"/>
      <c r="J265" s="143"/>
    </row>
    <row r="266" spans="1:10" ht="40.5" customHeight="1" thickBot="1" x14ac:dyDescent="0.25">
      <c r="B266" s="173"/>
      <c r="C266" s="194"/>
      <c r="D266" s="194"/>
      <c r="E266" s="134"/>
      <c r="F266" s="85" t="s">
        <v>102</v>
      </c>
      <c r="G266" s="86" t="s">
        <v>103</v>
      </c>
      <c r="H266" s="87" t="s">
        <v>104</v>
      </c>
      <c r="I266" s="143"/>
      <c r="J266" s="143"/>
    </row>
    <row r="267" spans="1:10" ht="54" x14ac:dyDescent="0.2">
      <c r="B267" s="252" t="s">
        <v>53</v>
      </c>
      <c r="C267" s="242" t="s">
        <v>316</v>
      </c>
      <c r="D267" s="242" t="s">
        <v>317</v>
      </c>
      <c r="E267" s="52">
        <v>1</v>
      </c>
      <c r="F267" s="52">
        <v>1</v>
      </c>
      <c r="G267" s="322">
        <v>1</v>
      </c>
      <c r="H267" s="52">
        <f>+G267/F267</f>
        <v>1</v>
      </c>
      <c r="I267" s="242" t="s">
        <v>323</v>
      </c>
      <c r="J267" s="229" t="s">
        <v>347</v>
      </c>
    </row>
    <row r="268" spans="1:10" ht="54" x14ac:dyDescent="0.2">
      <c r="B268" s="259"/>
      <c r="C268" s="210" t="s">
        <v>318</v>
      </c>
      <c r="D268" s="210" t="s">
        <v>183</v>
      </c>
      <c r="E268" s="36">
        <v>1</v>
      </c>
      <c r="F268" s="36">
        <v>0.33</v>
      </c>
      <c r="G268" s="36">
        <v>0.33</v>
      </c>
      <c r="H268" s="36">
        <v>0</v>
      </c>
      <c r="I268" s="210" t="s">
        <v>72</v>
      </c>
      <c r="J268" s="205" t="s">
        <v>410</v>
      </c>
    </row>
    <row r="269" spans="1:10" ht="90" x14ac:dyDescent="0.2">
      <c r="B269" s="259"/>
      <c r="C269" s="210" t="s">
        <v>319</v>
      </c>
      <c r="D269" s="210" t="s">
        <v>320</v>
      </c>
      <c r="E269" s="36">
        <v>1</v>
      </c>
      <c r="F269" s="36">
        <v>0.5</v>
      </c>
      <c r="G269" s="36">
        <v>0.5</v>
      </c>
      <c r="H269" s="36">
        <f t="shared" ref="H269" si="12">+G269/F269</f>
        <v>1</v>
      </c>
      <c r="I269" s="210" t="s">
        <v>74</v>
      </c>
      <c r="J269" s="205" t="s">
        <v>412</v>
      </c>
    </row>
    <row r="270" spans="1:10" ht="55" thickBot="1" x14ac:dyDescent="0.25">
      <c r="B270" s="255"/>
      <c r="C270" s="230" t="s">
        <v>321</v>
      </c>
      <c r="D270" s="230" t="s">
        <v>322</v>
      </c>
      <c r="E270" s="39">
        <v>1</v>
      </c>
      <c r="F270" s="39">
        <v>1</v>
      </c>
      <c r="G270" s="39">
        <v>1</v>
      </c>
      <c r="H270" s="39">
        <f>+G270/F270</f>
        <v>1</v>
      </c>
      <c r="I270" s="230" t="s">
        <v>72</v>
      </c>
      <c r="J270" s="207" t="s">
        <v>411</v>
      </c>
    </row>
    <row r="271" spans="1:10" x14ac:dyDescent="0.2">
      <c r="F271" s="95"/>
    </row>
    <row r="272" spans="1:10" x14ac:dyDescent="0.2">
      <c r="F272" s="96"/>
    </row>
    <row r="273" spans="6:6" x14ac:dyDescent="0.2">
      <c r="F273" s="96"/>
    </row>
  </sheetData>
  <mergeCells count="264">
    <mergeCell ref="C251:J251"/>
    <mergeCell ref="C252:J252"/>
    <mergeCell ref="C253:J253"/>
    <mergeCell ref="B255:B257"/>
    <mergeCell ref="C255:C257"/>
    <mergeCell ref="D255:D257"/>
    <mergeCell ref="E255:E257"/>
    <mergeCell ref="F255:H255"/>
    <mergeCell ref="I255:I257"/>
    <mergeCell ref="J255:J257"/>
    <mergeCell ref="F256:H256"/>
    <mergeCell ref="B246:B248"/>
    <mergeCell ref="C246:C248"/>
    <mergeCell ref="D246:D248"/>
    <mergeCell ref="E246:E248"/>
    <mergeCell ref="F246:H246"/>
    <mergeCell ref="I246:I248"/>
    <mergeCell ref="J246:J248"/>
    <mergeCell ref="F247:H247"/>
    <mergeCell ref="B237:B239"/>
    <mergeCell ref="C237:C239"/>
    <mergeCell ref="D237:D239"/>
    <mergeCell ref="E237:E239"/>
    <mergeCell ref="F237:H237"/>
    <mergeCell ref="I237:I239"/>
    <mergeCell ref="J237:J239"/>
    <mergeCell ref="F238:H238"/>
    <mergeCell ref="B135:B138"/>
    <mergeCell ref="B183:B202"/>
    <mergeCell ref="B168:B174"/>
    <mergeCell ref="C178:J178"/>
    <mergeCell ref="E180:E182"/>
    <mergeCell ref="B180:B182"/>
    <mergeCell ref="C180:C182"/>
    <mergeCell ref="D180:D182"/>
    <mergeCell ref="F180:H180"/>
    <mergeCell ref="I180:I182"/>
    <mergeCell ref="C176:J176"/>
    <mergeCell ref="C177:J177"/>
    <mergeCell ref="F181:H181"/>
    <mergeCell ref="C204:J204"/>
    <mergeCell ref="C205:J205"/>
    <mergeCell ref="C206:J206"/>
    <mergeCell ref="B120:B126"/>
    <mergeCell ref="C140:J140"/>
    <mergeCell ref="C141:J141"/>
    <mergeCell ref="C142:J142"/>
    <mergeCell ref="B144:B146"/>
    <mergeCell ref="C144:C146"/>
    <mergeCell ref="D144:D146"/>
    <mergeCell ref="E144:E146"/>
    <mergeCell ref="F144:H144"/>
    <mergeCell ref="I144:I146"/>
    <mergeCell ref="J144:J146"/>
    <mergeCell ref="F145:H145"/>
    <mergeCell ref="C130:J130"/>
    <mergeCell ref="C129:J129"/>
    <mergeCell ref="C128:J128"/>
    <mergeCell ref="B156:B159"/>
    <mergeCell ref="C151:J151"/>
    <mergeCell ref="E153:E155"/>
    <mergeCell ref="I153:I155"/>
    <mergeCell ref="C149:J149"/>
    <mergeCell ref="J180:J182"/>
    <mergeCell ref="C112:J112"/>
    <mergeCell ref="C113:J113"/>
    <mergeCell ref="C114:J114"/>
    <mergeCell ref="B116:B118"/>
    <mergeCell ref="C116:C118"/>
    <mergeCell ref="D116:D118"/>
    <mergeCell ref="E116:E118"/>
    <mergeCell ref="F116:H116"/>
    <mergeCell ref="I116:I118"/>
    <mergeCell ref="J116:J118"/>
    <mergeCell ref="F117:H117"/>
    <mergeCell ref="B95:B101"/>
    <mergeCell ref="C103:J103"/>
    <mergeCell ref="C104:J104"/>
    <mergeCell ref="B107:B109"/>
    <mergeCell ref="C107:C109"/>
    <mergeCell ref="D107:D109"/>
    <mergeCell ref="E107:E109"/>
    <mergeCell ref="F107:H107"/>
    <mergeCell ref="I107:I109"/>
    <mergeCell ref="J107:J109"/>
    <mergeCell ref="F108:H108"/>
    <mergeCell ref="C88:J88"/>
    <mergeCell ref="C89:J89"/>
    <mergeCell ref="C90:J90"/>
    <mergeCell ref="B92:B94"/>
    <mergeCell ref="C92:C94"/>
    <mergeCell ref="D92:D94"/>
    <mergeCell ref="E92:E94"/>
    <mergeCell ref="F92:H92"/>
    <mergeCell ref="I92:I94"/>
    <mergeCell ref="J92:J94"/>
    <mergeCell ref="F93:H93"/>
    <mergeCell ref="B47:B52"/>
    <mergeCell ref="C77:J77"/>
    <mergeCell ref="C78:J78"/>
    <mergeCell ref="B72:B74"/>
    <mergeCell ref="C72:C74"/>
    <mergeCell ref="D72:D74"/>
    <mergeCell ref="I58:I60"/>
    <mergeCell ref="J58:J60"/>
    <mergeCell ref="F59:H59"/>
    <mergeCell ref="B58:B60"/>
    <mergeCell ref="C54:J54"/>
    <mergeCell ref="C55:J55"/>
    <mergeCell ref="F58:H58"/>
    <mergeCell ref="B36:B37"/>
    <mergeCell ref="C40:J40"/>
    <mergeCell ref="C41:J41"/>
    <mergeCell ref="C42:J42"/>
    <mergeCell ref="B44:B46"/>
    <mergeCell ref="C44:C46"/>
    <mergeCell ref="D44:D46"/>
    <mergeCell ref="E44:E46"/>
    <mergeCell ref="F44:H44"/>
    <mergeCell ref="I44:I46"/>
    <mergeCell ref="J44:J46"/>
    <mergeCell ref="F45:H45"/>
    <mergeCell ref="F33:H33"/>
    <mergeCell ref="F34:H34"/>
    <mergeCell ref="E33:E35"/>
    <mergeCell ref="J165:J167"/>
    <mergeCell ref="F166:H166"/>
    <mergeCell ref="B132:B134"/>
    <mergeCell ref="B165:B167"/>
    <mergeCell ref="C165:C167"/>
    <mergeCell ref="D165:D167"/>
    <mergeCell ref="E165:E167"/>
    <mergeCell ref="F165:H165"/>
    <mergeCell ref="I165:I167"/>
    <mergeCell ref="F133:H133"/>
    <mergeCell ref="E132:E134"/>
    <mergeCell ref="C132:C134"/>
    <mergeCell ref="D132:D134"/>
    <mergeCell ref="F132:H132"/>
    <mergeCell ref="I132:I134"/>
    <mergeCell ref="C150:J150"/>
    <mergeCell ref="C153:C155"/>
    <mergeCell ref="D153:D155"/>
    <mergeCell ref="C161:J161"/>
    <mergeCell ref="C162:J162"/>
    <mergeCell ref="C163:J163"/>
    <mergeCell ref="B221:B222"/>
    <mergeCell ref="C224:J224"/>
    <mergeCell ref="C225:J225"/>
    <mergeCell ref="C226:J226"/>
    <mergeCell ref="B228:B230"/>
    <mergeCell ref="C228:C230"/>
    <mergeCell ref="D228:D230"/>
    <mergeCell ref="E228:E230"/>
    <mergeCell ref="F228:H228"/>
    <mergeCell ref="I228:I230"/>
    <mergeCell ref="J228:J230"/>
    <mergeCell ref="F229:H229"/>
    <mergeCell ref="F81:H81"/>
    <mergeCell ref="I81:I83"/>
    <mergeCell ref="J81:J83"/>
    <mergeCell ref="F82:H82"/>
    <mergeCell ref="B218:B220"/>
    <mergeCell ref="C218:C220"/>
    <mergeCell ref="D218:D220"/>
    <mergeCell ref="I218:I220"/>
    <mergeCell ref="F208:H208"/>
    <mergeCell ref="I208:I210"/>
    <mergeCell ref="B211:B212"/>
    <mergeCell ref="C216:J216"/>
    <mergeCell ref="C214:J214"/>
    <mergeCell ref="C215:J215"/>
    <mergeCell ref="B208:B210"/>
    <mergeCell ref="J208:J210"/>
    <mergeCell ref="F209:H209"/>
    <mergeCell ref="J218:J220"/>
    <mergeCell ref="F219:H219"/>
    <mergeCell ref="E218:E220"/>
    <mergeCell ref="F218:H218"/>
    <mergeCell ref="C208:C210"/>
    <mergeCell ref="D208:D210"/>
    <mergeCell ref="E208:E210"/>
    <mergeCell ref="C17:J17"/>
    <mergeCell ref="I19:I21"/>
    <mergeCell ref="B12:C12"/>
    <mergeCell ref="C56:J56"/>
    <mergeCell ref="B153:B155"/>
    <mergeCell ref="E58:E60"/>
    <mergeCell ref="C58:C60"/>
    <mergeCell ref="D58:D60"/>
    <mergeCell ref="J132:J134"/>
    <mergeCell ref="J153:J155"/>
    <mergeCell ref="F154:H154"/>
    <mergeCell ref="C29:J29"/>
    <mergeCell ref="C19:C21"/>
    <mergeCell ref="C79:J79"/>
    <mergeCell ref="B81:B83"/>
    <mergeCell ref="C81:C83"/>
    <mergeCell ref="B61:B64"/>
    <mergeCell ref="C68:J68"/>
    <mergeCell ref="C69:J69"/>
    <mergeCell ref="C70:D70"/>
    <mergeCell ref="F72:H72"/>
    <mergeCell ref="I72:I74"/>
    <mergeCell ref="J72:J74"/>
    <mergeCell ref="F73:H73"/>
    <mergeCell ref="B267:B270"/>
    <mergeCell ref="B264:B266"/>
    <mergeCell ref="C264:C266"/>
    <mergeCell ref="D264:D266"/>
    <mergeCell ref="F264:H264"/>
    <mergeCell ref="I264:I266"/>
    <mergeCell ref="C260:J260"/>
    <mergeCell ref="J264:J266"/>
    <mergeCell ref="F265:H265"/>
    <mergeCell ref="E264:E266"/>
    <mergeCell ref="C262:J262"/>
    <mergeCell ref="G5:J6"/>
    <mergeCell ref="C5:E5"/>
    <mergeCell ref="C6:E6"/>
    <mergeCell ref="C16:J16"/>
    <mergeCell ref="G7:H8"/>
    <mergeCell ref="D12:J12"/>
    <mergeCell ref="B13:C13"/>
    <mergeCell ref="D13:J13"/>
    <mergeCell ref="B10:C10"/>
    <mergeCell ref="D10:J10"/>
    <mergeCell ref="B11:C11"/>
    <mergeCell ref="D11:J11"/>
    <mergeCell ref="C15:J15"/>
    <mergeCell ref="C8:D8"/>
    <mergeCell ref="C7:E7"/>
    <mergeCell ref="B2:B8"/>
    <mergeCell ref="F2:F4"/>
    <mergeCell ref="F5:F6"/>
    <mergeCell ref="F7:F8"/>
    <mergeCell ref="G2:J4"/>
    <mergeCell ref="I7:I8"/>
    <mergeCell ref="C2:D4"/>
    <mergeCell ref="J7:J8"/>
    <mergeCell ref="C233:J233"/>
    <mergeCell ref="C234:J234"/>
    <mergeCell ref="C235:J235"/>
    <mergeCell ref="C242:J242"/>
    <mergeCell ref="C243:J243"/>
    <mergeCell ref="C244:J244"/>
    <mergeCell ref="B22:B25"/>
    <mergeCell ref="E19:E21"/>
    <mergeCell ref="C30:J30"/>
    <mergeCell ref="C31:J31"/>
    <mergeCell ref="B33:B35"/>
    <mergeCell ref="C33:C35"/>
    <mergeCell ref="D33:D35"/>
    <mergeCell ref="I33:I35"/>
    <mergeCell ref="J33:J35"/>
    <mergeCell ref="D19:D21"/>
    <mergeCell ref="J19:J21"/>
    <mergeCell ref="B19:B21"/>
    <mergeCell ref="F19:H19"/>
    <mergeCell ref="F20:H20"/>
    <mergeCell ref="F153:H153"/>
    <mergeCell ref="E72:E74"/>
    <mergeCell ref="D81:D83"/>
    <mergeCell ref="E81:E83"/>
  </mergeCells>
  <conditionalFormatting sqref="J231">
    <cfRule type="duplicateValues" dxfId="3" priority="6"/>
  </conditionalFormatting>
  <conditionalFormatting sqref="J249">
    <cfRule type="duplicateValues" dxfId="2" priority="4"/>
  </conditionalFormatting>
  <conditionalFormatting sqref="J258">
    <cfRule type="duplicateValues" dxfId="1" priority="3"/>
  </conditionalFormatting>
  <conditionalFormatting sqref="J222">
    <cfRule type="duplicateValues" dxfId="0" priority="1"/>
  </conditionalFormatting>
  <dataValidations count="4">
    <dataValidation type="list" allowBlank="1" showInputMessage="1" showErrorMessage="1" sqref="B119" xr:uid="{00000000-0002-0000-0100-000001000000}">
      <formula1>"Fortalecimiento organizacional y simplificación de procesos, Defensa jurídica"</formula1>
    </dataValidation>
    <dataValidation type="list" allowBlank="1" showInputMessage="1" showErrorMessage="1" sqref="B47:B51 B95" xr:uid="{00000000-0002-0000-0100-000002000000}">
      <formula1>"Fortalecimiento organizacional y simplificación de procesos, Gestión presupuestal y eficiencia del gasto público"</formula1>
    </dataValidation>
    <dataValidation type="list" allowBlank="1" showInputMessage="1" showErrorMessage="1" sqref="B156:B157 B147" xr:uid="{00000000-0002-0000-0100-000003000000}">
      <formula1>"Fortalecimiento organizacional y simplificación de procesos"</formula1>
    </dataValidation>
    <dataValidation type="list" allowBlank="1" showInputMessage="1" showErrorMessage="1" sqref="C262" xr:uid="{00000000-0002-0000-0100-000005000000}">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ignoredErrors>
    <ignoredError sqref="H197" formula="1"/>
  </ignoredError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6000000}">
          <x14:formula1>
            <xm:f>'Políticas Vs Dimensión'!$A$5:$A$6</xm:f>
          </x14:formula1>
          <xm:sqref>B26:B27</xm:sqref>
        </x14:dataValidation>
        <x14:dataValidation type="list" allowBlank="1" showInputMessage="1" showErrorMessage="1" xr:uid="{00000000-0002-0000-0100-000007000000}">
          <x14:formula1>
            <xm:f>'Políticas Vs Dimensión'!$A$13:$A$14</xm:f>
          </x14:formula1>
          <xm:sqref>B61</xm:sqref>
        </x14:dataValidation>
        <x14:dataValidation type="list" allowBlank="1" showInputMessage="1" showErrorMessage="1" xr:uid="{00000000-0002-0000-0100-000008000000}">
          <x14:formula1>
            <xm:f>'Políticas Vs Dimensión'!$A$18</xm:f>
          </x14:formula1>
          <xm:sqref>B183</xm:sqref>
        </x14:dataValidation>
        <x14:dataValidation type="list" allowBlank="1" showInputMessage="1" showErrorMessage="1" xr:uid="{00000000-0002-0000-0100-00000A000000}">
          <x14:formula1>
            <xm:f>'/Users/adriana/Downloads/\Users\adriana\Downloads\Users\adriana\Desktop\Invías\2022\Contraloria\C:\Users\avarelam\Desktop\Planeación\PLANEACIÓN 2017\Varios\Formatos\[Formato Plan de Accion V2.1.xlsx]Políticas Vs Dimención'!#REF!</xm:f>
          </x14:formula1>
          <xm:sqref>C178 C163 C151 C130 C56 C206 C42 C79 C90 C114 C142 C226 C235 C244 C253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2 TRIM. PAA 2022</vt:lpstr>
      <vt:lpstr>'MONITOREO 2 TRIM. PAA 2022'!Área_de_impresión</vt:lpstr>
      <vt:lpstr>PAAC</vt:lpstr>
      <vt:lpstr>'MONITOREO 2 TRIM. PAA 2022'!Títulos_a_imprimir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Microsoft Office User</cp:lastModifiedBy>
  <dcterms:created xsi:type="dcterms:W3CDTF">2014-11-11T21:05:34Z</dcterms:created>
  <dcterms:modified xsi:type="dcterms:W3CDTF">2022-08-24T23:33:36Z</dcterms:modified>
</cp:coreProperties>
</file>