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313"/>
  <workbookPr/>
  <mc:AlternateContent xmlns:mc="http://schemas.openxmlformats.org/markup-compatibility/2006">
    <mc:Choice Requires="x15">
      <x15ac:absPath xmlns:x15ac="http://schemas.microsoft.com/office/spreadsheetml/2010/11/ac" url="/Users/adriana/Desktop/Invías/2022/Contraloria/Rendición de cuenta anual/"/>
    </mc:Choice>
  </mc:AlternateContent>
  <xr:revisionPtr revIDLastSave="0" documentId="13_ncr:1_{C41DF3FB-B28F-0940-A169-14CF2B6C8406}" xr6:coauthVersionLast="47" xr6:coauthVersionMax="47" xr10:uidLastSave="{00000000-0000-0000-0000-000000000000}"/>
  <bookViews>
    <workbookView xWindow="0" yWindow="500" windowWidth="28800" windowHeight="15840" xr2:uid="{00000000-000D-0000-FFFF-FFFF00000000}"/>
  </bookViews>
  <sheets>
    <sheet name="PEI 2019-2022 " sheetId="3" r:id="rId1"/>
  </sheets>
  <definedNames>
    <definedName name="_xlnm._FilterDatabase" localSheetId="0" hidden="1">'PEI 2019-2022 '!$A$7:$S$28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26" i="3" l="1"/>
  <c r="N25" i="3" l="1"/>
  <c r="N16" i="3" l="1"/>
  <c r="N18" i="3"/>
  <c r="N19" i="3"/>
  <c r="N20" i="3"/>
  <c r="M28" i="3"/>
</calcChain>
</file>

<file path=xl/sharedStrings.xml><?xml version="1.0" encoding="utf-8"?>
<sst xmlns="http://schemas.openxmlformats.org/spreadsheetml/2006/main" count="178" uniqueCount="143">
  <si>
    <t>Articulación</t>
  </si>
  <si>
    <t>PACTOS PND</t>
  </si>
  <si>
    <t xml:space="preserve">LÍNEAS PND </t>
  </si>
  <si>
    <t>OBJETIVO PND</t>
  </si>
  <si>
    <t>OBJETIVO ESTRÁTEGICO INSTITUCIONAL</t>
  </si>
  <si>
    <t>INDICADORES</t>
  </si>
  <si>
    <t>METAS CUATRIENIO 2019-2022</t>
  </si>
  <si>
    <t>ESTRATEGIA INSTITUCIONAL</t>
  </si>
  <si>
    <t>PROGRAMAS INSTITUCIONALES</t>
  </si>
  <si>
    <t>PROCESOS INVIAS</t>
  </si>
  <si>
    <t>DIMENSIÓNES DEL MIPG</t>
  </si>
  <si>
    <t>OBJETIVO DE DESARROLLO SOSTENIBLE</t>
  </si>
  <si>
    <t>Pacto por la legalidad: seguridad efectiva y justicia transparente para que todos vivamos con libertad y en democracia</t>
  </si>
  <si>
    <t>c. Alianza contra la corrupción: tolerancia cero con los corruptos</t>
  </si>
  <si>
    <t>Fortalecer las capacidades institucionales para combatir la corrupción, afianzar la legalidad y el relacionamiento colaborativo con el ciudadano.</t>
  </si>
  <si>
    <t>Prevenir hechos de corrupción, mediante la implementación de las acciones del Plan Anticorrupción y de Atención al Ciudadano, generando credibilidad y confianza al ciudadano</t>
  </si>
  <si>
    <t>Acciones de tratamiento de riesgos de corrupción cumplidas</t>
  </si>
  <si>
    <t>100% de acciones de riesgos de corrupción cumplidas anualmente</t>
  </si>
  <si>
    <t>Todos los procesos</t>
  </si>
  <si>
    <t>Control Interno</t>
  </si>
  <si>
    <t>16. Paz, justicia e instituciones sólidas</t>
  </si>
  <si>
    <t>Pacto por el emprendimiento, la formalización y la productividad: una economía dinámica, incluyente y sostenible que potencie todos nuestros talentos</t>
  </si>
  <si>
    <t>D. Estado simple: menos trámites, regulación clara y más competencia</t>
  </si>
  <si>
    <t>Disminuir la regulación y trámites para un ambiente competitivo</t>
  </si>
  <si>
    <t xml:space="preserve"> Trámites de la Entidad automatizados</t>
  </si>
  <si>
    <t>100% de los trámites de la Entidad automatizados</t>
  </si>
  <si>
    <t>Direccionamiento Estratégico y Planeación Institucional.
Gestión de innovación y reglamentación técnica de la infraestructura.</t>
  </si>
  <si>
    <t>Gestión con Valores para resultados</t>
  </si>
  <si>
    <t>Cumplimiento de la Agenda Regulatoria</t>
  </si>
  <si>
    <t>100% de las actividades programadas en la Agenda Regulatoria</t>
  </si>
  <si>
    <t>Pacto por la sostenibilidad: producir conservando y conservar produciendo</t>
  </si>
  <si>
    <t>C. Colombia resiliente: conocimiento y prevención para la gestión del riesgo de desastres y la adaptación al cambio climático</t>
  </si>
  <si>
    <t>Plan de Gestión del Riesgo de Desastres implementado</t>
  </si>
  <si>
    <t>100% de Plan de Gestión del Riesgo de desastres implementado</t>
  </si>
  <si>
    <t>Gestión del riesgo en la infraestructura de transporte a cargo del Invías</t>
  </si>
  <si>
    <t xml:space="preserve">
11. Ciudades y comunidades sostenibles</t>
  </si>
  <si>
    <t>Pacto por el transporte y la logística para la competitividad y la integración regional</t>
  </si>
  <si>
    <t>A. Gobernanza e institucionalidad moderna para el transporte y la logística eficientes y seguros</t>
  </si>
  <si>
    <t>Modernizar, simplificar y hacer más eficiente el marco institucional del sector transporte y logística para alcanzar mayores niveles de eficacia, especialización y articulación entre las entidades nacionales y territoriales.</t>
  </si>
  <si>
    <t>Porcentaje de avance de las etapas conducentes al logro de la modernización de la estructura del Invías</t>
  </si>
  <si>
    <t>100% de las etapas adelantadas</t>
  </si>
  <si>
    <t>Gestión del Talento Humano</t>
  </si>
  <si>
    <t>Mejorar las condiciones de seguridad de la infraestructura de transporte y de los vehículos y construir una cultura ciudadana de corresponsabilidad y autorregulación para una movilidad segura.</t>
  </si>
  <si>
    <t>Promover la articulación interinstitucional, mediante el suministro de equipos y tecnologías inteligentes de comunicación para el fortalecimiento del Programa de Seguridad en las Carreteras Nacionales</t>
  </si>
  <si>
    <t>Programa de Seguridad en Carreteras Nacionales fortalecido</t>
  </si>
  <si>
    <t>100% de las acciones de fortalecimiento realizadas</t>
  </si>
  <si>
    <t>Programa de Seguridad en carreteras Nacionales</t>
  </si>
  <si>
    <t xml:space="preserve">C. Corredores estratégicos intermodales: red de transporte nacional, nodos logísticos y eficiencia modal
</t>
  </si>
  <si>
    <t>Implementar el Plan Maestro Fluvial, con el fin de desarrollar y promocionar las ventajas del modo en un esquema de transporte intermodal.</t>
  </si>
  <si>
    <t>Muelle Fluvial construido, mejorado y/o mantenido</t>
  </si>
  <si>
    <t>Gestión de la infraestructura vial</t>
  </si>
  <si>
    <t>Evaluación de Resultados</t>
  </si>
  <si>
    <t>9. Industria, innovación e infraestructura 
8. Trabajo decente y crecimiento económico</t>
  </si>
  <si>
    <t>Fortalecer el sistema portuario colombiano y sus accesos marítimos.</t>
  </si>
  <si>
    <t>Accesos marítimos mejorados, construidos y/o profundizados</t>
  </si>
  <si>
    <t>Establecer e implementar la política nacional de reactivación y consolidación del transporte ferroviario de carga.</t>
  </si>
  <si>
    <t>Sedes y estaciones férreas intervenidas</t>
  </si>
  <si>
    <t xml:space="preserve">9. Industria, innovación e infraestructura 
</t>
  </si>
  <si>
    <t>Mejorar la calidad del transporte carretero, en términos de capacidad/estado de la infraestructura y de la prestación de servicios para garantizar la conectividad entre centros de producción, distribución y consumo, así como la integración de los territorios.</t>
  </si>
  <si>
    <t>Mejorar, mantener y rehabilitar la infraestructura vial intermodal, mediante el desarrollo de programas estratégicos para la conectividad del país.</t>
  </si>
  <si>
    <t xml:space="preserve"> Vía primaria no concesionada con mantenimiento y rehabilitación</t>
  </si>
  <si>
    <t>9. Industria, innovación e infraestructura 
11. Ciudades y comunidades sostenibles</t>
  </si>
  <si>
    <t>Vía primaria no concesionada mejorada</t>
  </si>
  <si>
    <t>Terminación de pavimentación de corredores</t>
  </si>
  <si>
    <t>Gestión de Innovación y Reglamentación Técnica de la Infraestructura</t>
  </si>
  <si>
    <t>Gestión del conocimiento y la innovación</t>
  </si>
  <si>
    <t xml:space="preserve">9. Industria, innovación e infraestructura </t>
  </si>
  <si>
    <t>D. Innovación financiera y movilización de nuevas fuentes de pago</t>
  </si>
  <si>
    <t>Promover el desarrollo de fuentes de pago alternativas para fondear proyectos de transporte y, de esta manera, ayudar a viabilizar las diferentes iniciativas que requieren recursos adicionales para su implementación.</t>
  </si>
  <si>
    <t>Nuevas casetas de peajes instaladas</t>
  </si>
  <si>
    <t>8 nuevos peajes en la red vial del instituto instalados</t>
  </si>
  <si>
    <t xml:space="preserve">Fuentes adicionales de ingresos gestionadas </t>
  </si>
  <si>
    <t>Implementar 5 nuevas fuentes de financiación</t>
  </si>
  <si>
    <t>Gestión de Innovación y Reglamentación Técnica de la Infraestructura
Gestión de la infraestructura vial</t>
  </si>
  <si>
    <t>17. Alianzas para lograr objetivos</t>
  </si>
  <si>
    <t>Pacto por la transformación digital de Colombia: Gobierno, empresas y hogares conectados con la era del conocimiento</t>
  </si>
  <si>
    <t>B. Hacia una sociedad digital e industria 4.0: por una relación más eficiente, efectiva y transparente entre mercados, ciudadanos y Estado</t>
  </si>
  <si>
    <t>1. Promover la digitalización y automatización masiva de trámites
5. Definir e implementar la infraestructura de datos para generar valor social y económico.</t>
  </si>
  <si>
    <t>Gestionar sistemas de información integrados, interoperando con otras entidades, para una oportuna y eficiente gestión.</t>
  </si>
  <si>
    <t>Gestión de Tecnologías de la Información y Comunicaciones</t>
  </si>
  <si>
    <t xml:space="preserve">Pacto por la Construcción de la Paz: Cultura de la legalidad, convivencia, estabilización y víctimas </t>
  </si>
  <si>
    <t>Estabilizar los territorios rurales, principalmente en los 170 municipios PDET</t>
  </si>
  <si>
    <t>Elaboración del
inventario de la red vial
terciaria en municipios
PDET</t>
  </si>
  <si>
    <t>Gestión de la Infraestructura vial</t>
  </si>
  <si>
    <t>9. Industria, innovación e infraestructura 
11. Ciudades y comunidades sostenibles
16. Paz, justicia e instituciones sólidas</t>
  </si>
  <si>
    <t>Vías terciarias con mantenimiento</t>
  </si>
  <si>
    <t xml:space="preserve">9. Industria, innovación e infraestructura 
11. Ciudades y comunidades sostenibles
</t>
  </si>
  <si>
    <t>Vías terciarias mejoradas y construidas</t>
  </si>
  <si>
    <t>Anticorrupción</t>
  </si>
  <si>
    <t>Contratación, modernización administrativa y gobierno corporativo</t>
  </si>
  <si>
    <t xml:space="preserve"> * Avanzar en el conocimiento de escenarios de riesgos actuales y futuros para orientar la toma de decisiones en la planeación del desarrollo. 
 * Garantizar un manejo efectivo de desastres y la reconstrucción adaptada y resiliente
* Avanzar hacia la transición de actividades productivas comprometidas con la sostenibilidad y la mitigación del cambio climático.</t>
  </si>
  <si>
    <t>Identificar, priorizar y reducir los riesgos a los que se expone la infraestructura de transporte, a través de la implementación del Plan de Gestión del Riesgo de Desastres del INVIAS, contribuyendo a proteger la infraestructura a cargo y los usuarios de las vías; en el marco de la política pública</t>
  </si>
  <si>
    <t>Gestión del Riesgo de Desastres</t>
  </si>
  <si>
    <t>Implementar estrategias y líneas de acción para fortalecer los criterios de sostenibilidad en la gestión institucional y en el ciclo de vida de los proyectos de infraestructura de transporte</t>
  </si>
  <si>
    <t>Estrategias y líneas de acción para fortalecer los criterios de sostenibilidad</t>
  </si>
  <si>
    <t>100% de las estrategías y líneas de acción para fortalecer los criterios de sostenibilidad implementadas</t>
  </si>
  <si>
    <t>Sostenibilidad</t>
  </si>
  <si>
    <t>Prevención y gestión vial integral</t>
  </si>
  <si>
    <t>Desarrollar los estudios, investigaciones y regulaciones normativas, que propendan por la conectividad vial y competitividad desde los territorios, incorporando las mejores tecnologías que requiere el país</t>
  </si>
  <si>
    <t>Soluciones innovadoras para el sector</t>
  </si>
  <si>
    <t>Modernización técnica</t>
  </si>
  <si>
    <t>Innovación, estudios y normalización</t>
  </si>
  <si>
    <t xml:space="preserve">Modernizar la estructura organizacional del INVIAS, de acuerdo a las necesidades y políticas actuales que demanda la entidad para satisfacer a los grupos de valor.  </t>
  </si>
  <si>
    <t>Repotencialización Invías</t>
  </si>
  <si>
    <t>Alianzas estratégicas</t>
  </si>
  <si>
    <t>Programa de Seguridad en Carreteras Nacionales -PSCN-</t>
  </si>
  <si>
    <t>Realizar las acciones señaladas en el Plan Maestro de Transporte Intermodal - PMTI, mediante la gestión de recursos presupuestales que permitan fortalecer la intermodalidad de la infraestructura de transporte.</t>
  </si>
  <si>
    <t>Plan Maestro de Transporte Intermodal</t>
  </si>
  <si>
    <t>Obras fluviales</t>
  </si>
  <si>
    <t>Canales de accesos marítimos</t>
  </si>
  <si>
    <t>Redes férreas y estaciones</t>
  </si>
  <si>
    <t>Programas estratégicos intermodales</t>
  </si>
  <si>
    <t>Corredores de mantenimiento y rehabilitación</t>
  </si>
  <si>
    <t>Terminación de Proyectos Especiales</t>
  </si>
  <si>
    <t>* Proyectos de  largo plazo 
* Rehabilitación y construcción de puentes</t>
  </si>
  <si>
    <t>Identificar, desarrollar, activar e implementar nuevas opciones de financiamiento a corto, mediano y largo plazo, para desarrollar la red vial a cargo</t>
  </si>
  <si>
    <t>Nuevas fuentes de financiación</t>
  </si>
  <si>
    <t>Nuevos peajes</t>
  </si>
  <si>
    <t>Mecanismos innovadores de financiamiento</t>
  </si>
  <si>
    <t>Transformación digital</t>
  </si>
  <si>
    <t>Focalización territorial para intervenciones más eficientes</t>
  </si>
  <si>
    <t>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t>
  </si>
  <si>
    <t>• Colombia Rural
• Mantenimiento y mejoramiento de la red terciaria
• Pavimentación de red secundaria
•Innovación, estudios y normalización</t>
  </si>
  <si>
    <t>INSTITUTO NACIONAL DE VÍAS
PLAN ESTRATÉGICO INSTITUCIONAL 2019-2022 V.2
FORTALECIMIENTO DE LA INFRAESTRUCTURA VIAL INTERMODAL, PARA CONSTRUIR PAÍS GENERANDO COMPETITIVIDAD Y CONECTANDO TERRITORIOS</t>
  </si>
  <si>
    <t>SEGUIMIENTO PEI ACUMULADO</t>
  </si>
  <si>
    <t xml:space="preserve">% </t>
  </si>
  <si>
    <t>40% de las Soluciones innovadoras para el sector</t>
  </si>
  <si>
    <t>Luego de tres (3) reuniones adelantadas con la señora Ministra de Transporte sobre el tema de peajes a nivel nacional, con trasportadores de carga del país, se acordó que el INVIAS continuará con los estudios para ubicación de nuevas estaciones de peaje en la red vial nacional, buscando determinar la viabilidad de las mismas, pero que en un futuro próximo no serán instalados nuevos peajes en las carreteras a cargo de la Entidad.</t>
  </si>
  <si>
    <t>Aplicativo Cofi implementado, se evidencia el acceso en la mesa técnica del PSCN</t>
  </si>
  <si>
    <t>Con la ejecución del convenio 949/2021, se  concluyó la capacitación de gestión del riesgo a los Administradores Viales, con quienes a su vez, se implementaron la guias de gestión del riesgo propuestas  y se capturó la información de gestión del riesgo.</t>
  </si>
  <si>
    <t>Mantenimiento estaciones Férrea Saboyá, Sogamoso, Barrancabermeja, Puerto Wilches y El opon</t>
  </si>
  <si>
    <t>Se adelanta la Titularización del recaudo de peajes,  Publicidad exterior en vías del Samán.
Se analiza la posibilidad de emitir bonos verdes, con el propósito de conseguir recursos propios para los proyectos ambientales de la institución</t>
  </si>
  <si>
    <t>SEGUIMIENTO PEI 
Diciembre</t>
  </si>
  <si>
    <t>Sistemas de información integrados e interoperando</t>
  </si>
  <si>
    <t>7 sistemas de información integrados e interoperando</t>
  </si>
  <si>
    <t>Meta PAA 2021</t>
  </si>
  <si>
    <t>Se compró la herramienta BPM para automatización de procesos y ya se tienen los flujos. Se van a hacer los desarrollos con el BPM para digitalizarlos</t>
  </si>
  <si>
    <t>Se cuenta con el levantamiento de requerimientos, flujogramas, términos de referencia y contratación de una plataforma para desarrollar el Sistema de Gestión de documentos electrónicos de archivo</t>
  </si>
  <si>
    <t>Se cumplió el 81% en promedio de las acciones del Plan Anticorrupción y de atención al ciudadano</t>
  </si>
  <si>
    <t>Actualización de Guías de Manejo Ambiental.
Elaboración de un Mapa de Vulnerabilidad Faunística.
Se presentan  avances y gestiones viales en el marco de la implementación de los Lineamientos de Infraestructura Verde Vial.
Se crearon las bases de datos de Cálculo de Emisiones y Consumo de Energía para los proyectos</t>
  </si>
  <si>
    <t>Se realizó la cuarta y quinta rueda de innovación:
4ta rueda de Innovación enfocada a la
Sostenibilidad y Resiliencia en la infraestructura
del transporte.
• 5ta Rueda de Innovación enfocada en
innovación en la infraestructura de transporte</t>
  </si>
  <si>
    <t>Se expidieron los decretos  el decreto 1292 y 1293 de 2021, por el cual se modifica la estructura y Planta de Personal del  Invías</t>
  </si>
  <si>
    <t>No se tenía meta para la vigencia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</si>
</sst>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x14ac:knownFonts="1">
    <font>
      <sz val="11"/>
      <color theme="1"/>
      <name val="Calibri"/>
      <family val="2"/>
      <scheme val="minor"/>
    </font>
    <font>
      <b/>
      <sz val="16"/>
      <color theme="0"/>
      <name val="Arial"/>
      <family val="2"/>
    </font>
    <font>
      <sz val="12"/>
      <name val="Segoe UI"/>
      <family val="2"/>
    </font>
    <font>
      <b/>
      <sz val="13"/>
      <color indexed="9"/>
      <name val="Arial"/>
      <family val="2"/>
    </font>
    <font>
      <b/>
      <sz val="13"/>
      <color theme="1"/>
      <name val="Calibri"/>
      <family val="2"/>
      <scheme val="minor"/>
    </font>
    <font>
      <sz val="12"/>
      <color rgb="FF00B050"/>
      <name val="Segoe UI Light"/>
      <family val="2"/>
    </font>
    <font>
      <b/>
      <sz val="16"/>
      <name val="Segoe UI Light"/>
      <family val="2"/>
    </font>
    <font>
      <b/>
      <sz val="16"/>
      <color theme="0"/>
      <name val="Segoe UI Light"/>
      <family val="2"/>
    </font>
    <font>
      <sz val="11"/>
      <color rgb="FF00B050"/>
      <name val="Calibri"/>
      <family val="2"/>
      <scheme val="minor"/>
    </font>
    <font>
      <sz val="13"/>
      <color indexed="9"/>
      <name val="Arial"/>
      <family val="2"/>
    </font>
    <font>
      <sz val="11"/>
      <color theme="4"/>
      <name val="Calibri"/>
      <family val="2"/>
      <scheme val="minor"/>
    </font>
    <font>
      <sz val="12"/>
      <color theme="0"/>
      <name val="Segoe UI Light"/>
    </font>
    <font>
      <sz val="11"/>
      <color theme="1"/>
      <name val="Calibri"/>
      <family val="2"/>
      <scheme val="minor"/>
    </font>
    <font>
      <sz val="12"/>
      <color rgb="FFFF0000"/>
      <name val="Segoe UI Light"/>
      <family val="2"/>
    </font>
    <font>
      <sz val="11"/>
      <color rgb="FFFF0000"/>
      <name val="Calibri"/>
      <family val="2"/>
      <scheme val="minor"/>
    </font>
    <font>
      <b/>
      <sz val="13"/>
      <color theme="1"/>
      <name val="Arial"/>
      <family val="2"/>
    </font>
    <font>
      <sz val="12"/>
      <color theme="1"/>
      <name val="Segoe UI Light"/>
    </font>
    <font>
      <sz val="12"/>
      <color theme="8"/>
      <name val="Segoe UI Light"/>
    </font>
    <font>
      <b/>
      <sz val="16"/>
      <color theme="1"/>
      <name val="Segoe UI Light"/>
      <family val="2"/>
    </font>
    <font>
      <sz val="12"/>
      <color theme="7" tint="0.79998168889431442"/>
      <name val="Segoe UI Light"/>
    </font>
    <font>
      <sz val="12"/>
      <color theme="1"/>
      <name val="Segoe UI Light"/>
      <family val="2"/>
    </font>
  </fonts>
  <fills count="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86"/>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2" tint="-0.499984740745262"/>
        <bgColor indexed="64"/>
      </patternFill>
    </fill>
    <fill>
      <patternFill patternType="solid">
        <fgColor theme="2"/>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style="dashDot">
        <color indexed="64"/>
      </right>
      <top/>
      <bottom style="dashDot">
        <color indexed="64"/>
      </bottom>
      <diagonal/>
    </border>
    <border>
      <left/>
      <right style="dashDot">
        <color indexed="64"/>
      </right>
      <top style="dashDot">
        <color indexed="64"/>
      </top>
      <bottom style="dashDot">
        <color indexed="64"/>
      </bottom>
      <diagonal/>
    </border>
    <border>
      <left style="hair">
        <color indexed="64"/>
      </left>
      <right/>
      <top style="dashDot">
        <color indexed="64"/>
      </top>
      <bottom/>
      <diagonal/>
    </border>
    <border>
      <left style="hair">
        <color indexed="64"/>
      </left>
      <right style="hair">
        <color indexed="64"/>
      </right>
      <top/>
      <bottom style="dashDot">
        <color indexed="64"/>
      </bottom>
      <diagonal/>
    </border>
    <border>
      <left/>
      <right style="mediumDashDotDot">
        <color indexed="64"/>
      </right>
      <top style="mediumDashDotDot">
        <color indexed="64"/>
      </top>
      <bottom/>
      <diagonal/>
    </border>
    <border>
      <left style="dashDot">
        <color indexed="64"/>
      </left>
      <right style="mediumDashDotDot">
        <color indexed="64"/>
      </right>
      <top style="dashDot">
        <color indexed="64"/>
      </top>
      <bottom style="dashDot">
        <color indexed="64"/>
      </bottom>
      <diagonal/>
    </border>
    <border>
      <left/>
      <right style="mediumDashDotDot">
        <color indexed="64"/>
      </right>
      <top/>
      <bottom/>
      <diagonal/>
    </border>
    <border>
      <left/>
      <right style="mediumDashDotDot">
        <color indexed="64"/>
      </right>
      <top style="dashDot">
        <color indexed="64"/>
      </top>
      <bottom/>
      <diagonal/>
    </border>
    <border>
      <left/>
      <right style="mediumDashDotDot">
        <color indexed="64"/>
      </right>
      <top/>
      <bottom style="dashDot">
        <color indexed="64"/>
      </bottom>
      <diagonal/>
    </border>
    <border>
      <left/>
      <right style="mediumDashDotDot">
        <color indexed="64"/>
      </right>
      <top style="dashDot">
        <color indexed="64"/>
      </top>
      <bottom style="dashDot">
        <color indexed="64"/>
      </bottom>
      <diagonal/>
    </border>
    <border>
      <left style="dashDot">
        <color indexed="64"/>
      </left>
      <right style="mediumDashDotDot">
        <color indexed="64"/>
      </right>
      <top/>
      <bottom style="dashDot">
        <color indexed="64"/>
      </bottom>
      <diagonal/>
    </border>
    <border>
      <left/>
      <right style="mediumDashDotDot">
        <color indexed="64"/>
      </right>
      <top style="hair">
        <color indexed="64"/>
      </top>
      <bottom style="dashDot">
        <color indexed="64"/>
      </bottom>
      <diagonal/>
    </border>
    <border>
      <left style="dashDot">
        <color indexed="64"/>
      </left>
      <right style="mediumDashDotDot">
        <color indexed="64"/>
      </right>
      <top style="dashDot">
        <color indexed="64"/>
      </top>
      <bottom/>
      <diagonal/>
    </border>
    <border>
      <left/>
      <right style="mediumDashDotDot">
        <color indexed="64"/>
      </right>
      <top style="mediumDashDotDot">
        <color indexed="64"/>
      </top>
      <bottom style="mediumDashDotDot">
        <color indexed="64"/>
      </bottom>
      <diagonal/>
    </border>
    <border>
      <left style="dashDot">
        <color indexed="64"/>
      </left>
      <right style="mediumDashDotDot">
        <color indexed="64"/>
      </right>
      <top/>
      <bottom/>
      <diagonal/>
    </border>
    <border>
      <left/>
      <right style="mediumDashDotDot">
        <color indexed="64"/>
      </right>
      <top/>
      <bottom style="hair">
        <color indexed="64"/>
      </bottom>
      <diagonal/>
    </border>
    <border>
      <left style="hair">
        <color indexed="64"/>
      </left>
      <right style="hair">
        <color indexed="64"/>
      </right>
      <top style="dashDot">
        <color indexed="64"/>
      </top>
      <bottom style="hair">
        <color indexed="64"/>
      </bottom>
      <diagonal/>
    </border>
    <border>
      <left style="hair">
        <color indexed="64"/>
      </left>
      <right style="hair">
        <color indexed="64"/>
      </right>
      <top style="dashDot">
        <color indexed="64"/>
      </top>
      <bottom/>
      <diagonal/>
    </border>
    <border>
      <left style="hair">
        <color indexed="64"/>
      </left>
      <right style="hair">
        <color indexed="64"/>
      </right>
      <top style="hair">
        <color indexed="64"/>
      </top>
      <bottom style="dashDot">
        <color indexed="64"/>
      </bottom>
      <diagonal/>
    </border>
    <border>
      <left style="hair">
        <color indexed="64"/>
      </left>
      <right/>
      <top/>
      <bottom style="dashDot">
        <color indexed="64"/>
      </bottom>
      <diagonal/>
    </border>
    <border>
      <left style="mediumDashDotDot">
        <color indexed="64"/>
      </left>
      <right style="mediumDashDotDot">
        <color indexed="64"/>
      </right>
      <top style="dashDot">
        <color indexed="64"/>
      </top>
      <bottom/>
      <diagonal/>
    </border>
    <border>
      <left style="mediumDashDotDot">
        <color indexed="64"/>
      </left>
      <right style="mediumDashDotDot">
        <color indexed="64"/>
      </right>
      <top/>
      <bottom/>
      <diagonal/>
    </border>
    <border>
      <left style="mediumDashDotDot">
        <color indexed="64"/>
      </left>
      <right style="mediumDashDotDot">
        <color indexed="64"/>
      </right>
      <top/>
      <bottom style="dashDot">
        <color indexed="64"/>
      </bottom>
      <diagonal/>
    </border>
    <border>
      <left/>
      <right style="dashDot">
        <color indexed="64"/>
      </right>
      <top/>
      <bottom/>
      <diagonal/>
    </border>
    <border>
      <left/>
      <right/>
      <top style="mediumDashDotDot">
        <color indexed="64"/>
      </top>
      <bottom style="mediumDashDotDot">
        <color indexed="64"/>
      </bottom>
      <diagonal/>
    </border>
    <border>
      <left style="dashDotDot">
        <color indexed="64"/>
      </left>
      <right style="dashDot">
        <color indexed="64"/>
      </right>
      <top style="dashDot">
        <color indexed="64"/>
      </top>
      <bottom/>
      <diagonal/>
    </border>
    <border>
      <left style="dashDotDot">
        <color indexed="64"/>
      </left>
      <right style="dashDot">
        <color indexed="64"/>
      </right>
      <top/>
      <bottom/>
      <diagonal/>
    </border>
    <border>
      <left style="dashDotDot">
        <color indexed="64"/>
      </left>
      <right style="dashDot">
        <color indexed="64"/>
      </right>
      <top/>
      <bottom style="dashDot">
        <color indexed="64"/>
      </bottom>
      <diagonal/>
    </border>
    <border>
      <left style="dashDot">
        <color indexed="64"/>
      </left>
      <right style="mediumDashDotDot">
        <color indexed="64"/>
      </right>
      <top/>
      <bottom style="dashDotDot">
        <color indexed="64"/>
      </bottom>
      <diagonal/>
    </border>
    <border>
      <left style="dashDotDot">
        <color indexed="64"/>
      </left>
      <right/>
      <top/>
      <bottom style="dashDot">
        <color indexed="64"/>
      </bottom>
      <diagonal/>
    </border>
    <border>
      <left/>
      <right/>
      <top/>
      <bottom style="dashDot">
        <color indexed="64"/>
      </bottom>
      <diagonal/>
    </border>
    <border>
      <left/>
      <right style="mediumDashDotDot">
        <color indexed="64"/>
      </right>
      <top style="hair">
        <color indexed="64"/>
      </top>
      <bottom/>
      <diagonal/>
    </border>
    <border>
      <left style="hair">
        <color indexed="64"/>
      </left>
      <right style="dashDot">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s>
  <cellStyleXfs count="2">
    <xf numFmtId="0" fontId="0" fillId="0" borderId="0"/>
    <xf numFmtId="9" fontId="12" fillId="0" borderId="0" applyFont="0" applyFill="0" applyBorder="0" applyAlignment="0" applyProtection="0"/>
  </cellStyleXfs>
  <cellXfs count="122">
    <xf numFmtId="0" fontId="0" fillId="0" borderId="0" xfId="0"/>
    <xf numFmtId="0" fontId="0" fillId="2" borderId="0" xfId="0" applyFont="1" applyFill="1"/>
    <xf numFmtId="0" fontId="0" fillId="2" borderId="0" xfId="0" applyFont="1" applyFill="1" applyAlignment="1">
      <alignment horizontal="center" vertical="center" wrapText="1"/>
    </xf>
    <xf numFmtId="0" fontId="0" fillId="2" borderId="0" xfId="0" applyFont="1" applyFill="1" applyAlignment="1">
      <alignment horizontal="center" vertical="center"/>
    </xf>
    <xf numFmtId="0" fontId="0" fillId="2" borderId="0" xfId="0" applyFont="1" applyFill="1" applyAlignment="1">
      <alignment horizontal="left"/>
    </xf>
    <xf numFmtId="0" fontId="0" fillId="2" borderId="0" xfId="0" applyFont="1" applyFill="1" applyAlignment="1">
      <alignment horizontal="center"/>
    </xf>
    <xf numFmtId="0" fontId="0" fillId="2" borderId="0" xfId="0" applyFont="1" applyFill="1" applyAlignment="1">
      <alignment horizontal="left" vertical="center" wrapText="1"/>
    </xf>
    <xf numFmtId="0" fontId="4" fillId="2" borderId="0" xfId="0" applyFont="1" applyFill="1" applyAlignment="1">
      <alignment horizontal="center"/>
    </xf>
    <xf numFmtId="0" fontId="2" fillId="2" borderId="0" xfId="0" applyFont="1" applyFill="1" applyBorder="1" applyAlignment="1">
      <alignment horizontal="center" vertical="center"/>
    </xf>
    <xf numFmtId="0" fontId="1" fillId="2" borderId="0"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5" fillId="2" borderId="0" xfId="0" applyFont="1" applyFill="1"/>
    <xf numFmtId="0" fontId="8" fillId="2" borderId="0" xfId="0" applyFont="1" applyFill="1"/>
    <xf numFmtId="0" fontId="9" fillId="4" borderId="2" xfId="0" applyFont="1" applyFill="1" applyBorder="1" applyAlignment="1">
      <alignment horizontal="center" vertical="center" wrapText="1"/>
    </xf>
    <xf numFmtId="0" fontId="10" fillId="2" borderId="0" xfId="0" applyFont="1" applyFill="1" applyAlignment="1">
      <alignment horizontal="left"/>
    </xf>
    <xf numFmtId="0" fontId="10" fillId="2" borderId="0" xfId="0" applyFont="1" applyFill="1" applyAlignment="1">
      <alignment horizontal="center"/>
    </xf>
    <xf numFmtId="0" fontId="10" fillId="2" borderId="0" xfId="0" applyFont="1" applyFill="1" applyAlignment="1">
      <alignment horizontal="center" vertical="center"/>
    </xf>
    <xf numFmtId="0" fontId="10" fillId="2" borderId="0" xfId="0" applyFont="1" applyFill="1" applyAlignment="1">
      <alignment horizontal="left" vertical="center" wrapText="1"/>
    </xf>
    <xf numFmtId="0" fontId="10" fillId="2" borderId="0" xfId="0" applyFont="1" applyFill="1" applyAlignment="1">
      <alignment horizontal="center" vertical="center" wrapText="1"/>
    </xf>
    <xf numFmtId="0" fontId="10" fillId="2" borderId="0" xfId="0" applyFont="1" applyFill="1"/>
    <xf numFmtId="0" fontId="6" fillId="3" borderId="7" xfId="0" applyFont="1" applyFill="1" applyBorder="1" applyAlignment="1">
      <alignment horizontal="center" vertical="center" wrapText="1"/>
    </xf>
    <xf numFmtId="0" fontId="6" fillId="3" borderId="0" xfId="0" applyFont="1" applyFill="1" applyBorder="1" applyAlignment="1">
      <alignment horizontal="center" vertical="center" wrapText="1"/>
    </xf>
    <xf numFmtId="9" fontId="8" fillId="2" borderId="0" xfId="0" applyNumberFormat="1" applyFont="1" applyFill="1"/>
    <xf numFmtId="9" fontId="0" fillId="2" borderId="0" xfId="1" applyFont="1" applyFill="1"/>
    <xf numFmtId="0" fontId="3" fillId="4" borderId="8" xfId="0" applyFont="1" applyFill="1" applyBorder="1" applyAlignment="1">
      <alignment horizontal="center" vertical="center" wrapText="1"/>
    </xf>
    <xf numFmtId="164" fontId="11" fillId="7" borderId="22" xfId="0" applyNumberFormat="1" applyFont="1" applyFill="1" applyBorder="1" applyAlignment="1">
      <alignment horizontal="center" vertical="center" wrapText="1"/>
    </xf>
    <xf numFmtId="9" fontId="5" fillId="2" borderId="0" xfId="1" applyFont="1" applyFill="1"/>
    <xf numFmtId="0" fontId="13" fillId="2" borderId="0" xfId="0" applyFont="1" applyFill="1"/>
    <xf numFmtId="0" fontId="14" fillId="2" borderId="0" xfId="0" applyFont="1" applyFill="1"/>
    <xf numFmtId="9" fontId="14" fillId="2" borderId="0" xfId="0" applyNumberFormat="1" applyFont="1" applyFill="1"/>
    <xf numFmtId="0" fontId="17" fillId="3" borderId="2" xfId="0" applyFont="1" applyFill="1" applyBorder="1" applyAlignment="1">
      <alignment horizontal="left" vertical="center" wrapText="1"/>
    </xf>
    <xf numFmtId="0" fontId="17" fillId="3" borderId="8"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6" xfId="0" applyFont="1" applyFill="1" applyBorder="1" applyAlignment="1">
      <alignment horizontal="center" vertical="center" wrapText="1"/>
    </xf>
    <xf numFmtId="0" fontId="18" fillId="4" borderId="0" xfId="0" applyFont="1" applyFill="1" applyBorder="1" applyAlignment="1">
      <alignment horizontal="center" vertical="center" wrapText="1"/>
    </xf>
    <xf numFmtId="0" fontId="18" fillId="3" borderId="0" xfId="0" applyFont="1" applyFill="1" applyBorder="1" applyAlignment="1">
      <alignment horizontal="center" vertical="center" wrapText="1"/>
    </xf>
    <xf numFmtId="0" fontId="15" fillId="5" borderId="11" xfId="0" applyFont="1" applyFill="1" applyBorder="1" applyAlignment="1">
      <alignment horizontal="center" vertical="center" wrapText="1"/>
    </xf>
    <xf numFmtId="0" fontId="17" fillId="3" borderId="4" xfId="0" applyFont="1" applyFill="1" applyBorder="1" applyAlignment="1">
      <alignment horizontal="left" vertical="center" wrapText="1"/>
    </xf>
    <xf numFmtId="0" fontId="17" fillId="3" borderId="10" xfId="0" applyFont="1" applyFill="1" applyBorder="1" applyAlignment="1">
      <alignment horizontal="center" vertical="center" wrapText="1"/>
    </xf>
    <xf numFmtId="0" fontId="17" fillId="3" borderId="27" xfId="0" applyFont="1" applyFill="1" applyBorder="1" applyAlignment="1">
      <alignment horizontal="center" vertical="center" wrapText="1"/>
    </xf>
    <xf numFmtId="0" fontId="17" fillId="3" borderId="6" xfId="0" applyFont="1" applyFill="1" applyBorder="1" applyAlignment="1">
      <alignment horizontal="left" vertical="center" wrapText="1"/>
    </xf>
    <xf numFmtId="0" fontId="17" fillId="3" borderId="9" xfId="0" applyFont="1" applyFill="1" applyBorder="1" applyAlignment="1">
      <alignment horizontal="center" vertical="center" wrapText="1"/>
    </xf>
    <xf numFmtId="0" fontId="17" fillId="3" borderId="2" xfId="0" applyFont="1" applyFill="1" applyBorder="1" applyAlignment="1">
      <alignment horizontal="center" vertical="center"/>
    </xf>
    <xf numFmtId="9" fontId="11" fillId="7" borderId="22" xfId="1" applyFont="1" applyFill="1" applyBorder="1" applyAlignment="1">
      <alignment horizontal="center" vertical="center" wrapText="1"/>
    </xf>
    <xf numFmtId="9" fontId="17" fillId="3" borderId="4" xfId="1" applyFont="1" applyFill="1" applyBorder="1" applyAlignment="1">
      <alignment horizontal="center" vertical="center" wrapText="1"/>
    </xf>
    <xf numFmtId="0" fontId="17" fillId="3" borderId="4" xfId="0" applyNumberFormat="1" applyFont="1" applyFill="1" applyBorder="1" applyAlignment="1">
      <alignment horizontal="center" vertical="center" wrapText="1"/>
    </xf>
    <xf numFmtId="1" fontId="17" fillId="3" borderId="4" xfId="0" applyNumberFormat="1" applyFont="1" applyFill="1" applyBorder="1" applyAlignment="1">
      <alignment horizontal="center" vertical="center" wrapText="1"/>
    </xf>
    <xf numFmtId="164" fontId="19" fillId="7" borderId="22" xfId="0" applyNumberFormat="1" applyFont="1" applyFill="1" applyBorder="1" applyAlignment="1">
      <alignment horizontal="center" vertical="center" wrapText="1"/>
    </xf>
    <xf numFmtId="0" fontId="16" fillId="6" borderId="12" xfId="0" applyFont="1" applyFill="1" applyBorder="1" applyAlignment="1">
      <alignment horizontal="center" vertical="center" wrapText="1"/>
    </xf>
    <xf numFmtId="9" fontId="18" fillId="4" borderId="0" xfId="1" applyFont="1" applyFill="1" applyBorder="1" applyAlignment="1">
      <alignment horizontal="center" vertical="center" wrapText="1"/>
    </xf>
    <xf numFmtId="9" fontId="18" fillId="3" borderId="0" xfId="1" applyFont="1" applyFill="1" applyBorder="1" applyAlignment="1">
      <alignment horizontal="center" vertical="center" wrapText="1"/>
    </xf>
    <xf numFmtId="9" fontId="15" fillId="5" borderId="19" xfId="1" applyFont="1" applyFill="1" applyBorder="1" applyAlignment="1">
      <alignment horizontal="center" vertical="center" wrapText="1"/>
    </xf>
    <xf numFmtId="9" fontId="16" fillId="6" borderId="20" xfId="1" applyFont="1" applyFill="1" applyBorder="1" applyAlignment="1">
      <alignment horizontal="center" vertical="center" wrapText="1"/>
    </xf>
    <xf numFmtId="9" fontId="16" fillId="6" borderId="18" xfId="1" applyFont="1" applyFill="1" applyBorder="1" applyAlignment="1">
      <alignment horizontal="center" vertical="center" wrapText="1"/>
    </xf>
    <xf numFmtId="9" fontId="16" fillId="6" borderId="19" xfId="1" applyFont="1" applyFill="1" applyBorder="1" applyAlignment="1">
      <alignment horizontal="center" vertical="center" wrapText="1"/>
    </xf>
    <xf numFmtId="9" fontId="16" fillId="6" borderId="12" xfId="1" applyFont="1" applyFill="1" applyBorder="1" applyAlignment="1">
      <alignment horizontal="center" vertical="center" wrapText="1"/>
    </xf>
    <xf numFmtId="0" fontId="16" fillId="6" borderId="12" xfId="0" applyFont="1" applyFill="1" applyBorder="1" applyAlignment="1">
      <alignment horizontal="left" vertical="center" wrapText="1"/>
    </xf>
    <xf numFmtId="0" fontId="17" fillId="3" borderId="2"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6"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17" fillId="3" borderId="2" xfId="0" applyFont="1" applyFill="1" applyBorder="1" applyAlignment="1">
      <alignment horizontal="left" vertical="center" wrapText="1"/>
    </xf>
    <xf numFmtId="0" fontId="17" fillId="3" borderId="4" xfId="1" applyNumberFormat="1" applyFont="1" applyFill="1" applyBorder="1" applyAlignment="1">
      <alignment horizontal="center" vertical="center" wrapText="1"/>
    </xf>
    <xf numFmtId="1" fontId="17" fillId="3" borderId="4" xfId="1" applyNumberFormat="1" applyFont="1" applyFill="1" applyBorder="1" applyAlignment="1">
      <alignment horizontal="center" vertical="center" wrapText="1"/>
    </xf>
    <xf numFmtId="9" fontId="17" fillId="3" borderId="4" xfId="1" applyNumberFormat="1" applyFont="1" applyFill="1" applyBorder="1" applyAlignment="1">
      <alignment horizontal="center" vertical="center" wrapText="1"/>
    </xf>
    <xf numFmtId="0" fontId="16" fillId="8" borderId="12" xfId="0" applyFont="1" applyFill="1" applyBorder="1" applyAlignment="1">
      <alignment horizontal="center" vertical="center" wrapText="1"/>
    </xf>
    <xf numFmtId="9" fontId="16" fillId="8" borderId="16" xfId="1" applyFont="1" applyFill="1" applyBorder="1" applyAlignment="1">
      <alignment horizontal="center" vertical="center" wrapText="1"/>
    </xf>
    <xf numFmtId="1" fontId="17" fillId="3" borderId="4" xfId="1" applyNumberFormat="1" applyFont="1" applyFill="1" applyBorder="1" applyAlignment="1">
      <alignment horizontal="center" vertical="center"/>
    </xf>
    <xf numFmtId="9" fontId="16" fillId="6" borderId="17" xfId="1" applyFont="1" applyFill="1" applyBorder="1" applyAlignment="1">
      <alignment horizontal="center" vertical="center" wrapText="1"/>
    </xf>
    <xf numFmtId="0" fontId="17" fillId="3" borderId="2" xfId="1" applyNumberFormat="1" applyFont="1" applyFill="1" applyBorder="1" applyAlignment="1">
      <alignment horizontal="center" vertical="center" wrapText="1"/>
    </xf>
    <xf numFmtId="164" fontId="11" fillId="7" borderId="42" xfId="0" applyNumberFormat="1" applyFont="1" applyFill="1" applyBorder="1" applyAlignment="1">
      <alignment horizontal="center" vertical="center" wrapText="1"/>
    </xf>
    <xf numFmtId="1" fontId="16" fillId="6" borderId="11" xfId="0" applyNumberFormat="1" applyFont="1" applyFill="1" applyBorder="1" applyAlignment="1">
      <alignment horizontal="center" vertical="center" wrapText="1"/>
    </xf>
    <xf numFmtId="1" fontId="16" fillId="6" borderId="43" xfId="0" applyNumberFormat="1" applyFont="1" applyFill="1" applyBorder="1" applyAlignment="1">
      <alignment horizontal="center" vertical="center" wrapText="1"/>
    </xf>
    <xf numFmtId="164" fontId="11" fillId="7" borderId="44" xfId="0" applyNumberFormat="1" applyFont="1" applyFill="1" applyBorder="1" applyAlignment="1">
      <alignment horizontal="center" vertical="center" wrapText="1"/>
    </xf>
    <xf numFmtId="9" fontId="16" fillId="6" borderId="45" xfId="1" applyFont="1" applyFill="1" applyBorder="1" applyAlignment="1">
      <alignment horizontal="center" vertical="center" wrapText="1"/>
    </xf>
    <xf numFmtId="9" fontId="16" fillId="6" borderId="44" xfId="1" applyFont="1" applyFill="1" applyBorder="1" applyAlignment="1">
      <alignment horizontal="center" vertical="center" wrapText="1"/>
    </xf>
    <xf numFmtId="1" fontId="16" fillId="6" borderId="2" xfId="0" applyNumberFormat="1" applyFont="1" applyFill="1" applyBorder="1" applyAlignment="1">
      <alignment horizontal="center" vertical="center" wrapText="1"/>
    </xf>
    <xf numFmtId="0" fontId="17" fillId="3" borderId="29" xfId="0" applyFont="1" applyFill="1" applyBorder="1" applyAlignment="1">
      <alignment horizontal="center" vertical="center" wrapText="1"/>
    </xf>
    <xf numFmtId="0" fontId="16" fillId="6" borderId="34" xfId="0" applyFont="1" applyFill="1" applyBorder="1" applyAlignment="1">
      <alignment horizontal="center" vertical="center" wrapText="1"/>
    </xf>
    <xf numFmtId="164" fontId="11" fillId="7" borderId="31" xfId="0" applyNumberFormat="1" applyFont="1" applyFill="1" applyBorder="1" applyAlignment="1">
      <alignment horizontal="center" vertical="center" wrapText="1"/>
    </xf>
    <xf numFmtId="164" fontId="11" fillId="7" borderId="32" xfId="0" applyNumberFormat="1" applyFont="1" applyFill="1" applyBorder="1" applyAlignment="1">
      <alignment horizontal="center" vertical="center" wrapText="1"/>
    </xf>
    <xf numFmtId="164" fontId="11" fillId="7" borderId="33" xfId="0" applyNumberFormat="1" applyFont="1" applyFill="1" applyBorder="1" applyAlignment="1">
      <alignment horizontal="center" vertical="center" wrapText="1"/>
    </xf>
    <xf numFmtId="0" fontId="15" fillId="5" borderId="35" xfId="0" applyFont="1" applyFill="1" applyBorder="1" applyAlignment="1">
      <alignment horizontal="center" vertical="center" wrapText="1"/>
    </xf>
    <xf numFmtId="0" fontId="15" fillId="5" borderId="24" xfId="0" applyFont="1" applyFill="1" applyBorder="1" applyAlignment="1">
      <alignment horizontal="center" vertical="center" wrapText="1"/>
    </xf>
    <xf numFmtId="0" fontId="3" fillId="7" borderId="15" xfId="0" applyFont="1" applyFill="1" applyBorder="1" applyAlignment="1">
      <alignment horizontal="center" vertical="center" wrapText="1"/>
    </xf>
    <xf numFmtId="0" fontId="3" fillId="7" borderId="26" xfId="0" applyFont="1" applyFill="1" applyBorder="1" applyAlignment="1">
      <alignment horizontal="center" vertical="center" wrapText="1"/>
    </xf>
    <xf numFmtId="0" fontId="16" fillId="6" borderId="36" xfId="0" applyFont="1" applyFill="1" applyBorder="1" applyAlignment="1">
      <alignment horizontal="center" vertical="center" wrapText="1"/>
    </xf>
    <xf numFmtId="0" fontId="16" fillId="6" borderId="37" xfId="0" applyFont="1" applyFill="1" applyBorder="1" applyAlignment="1">
      <alignment horizontal="center" vertical="center" wrapText="1"/>
    </xf>
    <xf numFmtId="0" fontId="16" fillId="6" borderId="38" xfId="0" applyFont="1" applyFill="1" applyBorder="1" applyAlignment="1">
      <alignment horizontal="center" vertical="center" wrapText="1"/>
    </xf>
    <xf numFmtId="9" fontId="16" fillId="6" borderId="23" xfId="1" applyFont="1" applyFill="1" applyBorder="1" applyAlignment="1">
      <alignment horizontal="center" vertical="center" wrapText="1"/>
    </xf>
    <xf numFmtId="9" fontId="16" fillId="6" borderId="25" xfId="1" applyFont="1" applyFill="1" applyBorder="1" applyAlignment="1">
      <alignment horizontal="center" vertical="center" wrapText="1"/>
    </xf>
    <xf numFmtId="9" fontId="16" fillId="6" borderId="39" xfId="1" applyFont="1" applyFill="1" applyBorder="1" applyAlignment="1">
      <alignment horizontal="center" vertical="center" wrapText="1"/>
    </xf>
    <xf numFmtId="0" fontId="17" fillId="3" borderId="2"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0"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17" fillId="3" borderId="2" xfId="0" applyFont="1" applyFill="1" applyBorder="1" applyAlignment="1">
      <alignment horizontal="left" vertical="center" wrapText="1"/>
    </xf>
    <xf numFmtId="0" fontId="2" fillId="2" borderId="1" xfId="0" applyFont="1" applyFill="1" applyBorder="1" applyAlignment="1">
      <alignment horizontal="center" vertical="center"/>
    </xf>
    <xf numFmtId="0" fontId="17" fillId="3" borderId="13"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17" fillId="3" borderId="30"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17" fillId="3" borderId="6" xfId="0" applyFont="1" applyFill="1" applyBorder="1" applyAlignment="1">
      <alignment horizontal="center" vertical="center" wrapText="1"/>
    </xf>
    <xf numFmtId="0" fontId="17" fillId="3" borderId="28" xfId="0" applyFont="1" applyFill="1" applyBorder="1" applyAlignment="1">
      <alignment horizontal="center" vertical="center" wrapText="1"/>
    </xf>
    <xf numFmtId="0" fontId="17" fillId="3" borderId="14" xfId="0" applyFont="1" applyFill="1" applyBorder="1" applyAlignment="1">
      <alignment horizontal="center" vertical="center" wrapText="1"/>
    </xf>
    <xf numFmtId="0" fontId="17" fillId="3" borderId="8" xfId="0" applyFont="1" applyFill="1" applyBorder="1" applyAlignment="1">
      <alignment horizontal="center" vertical="center" wrapText="1"/>
    </xf>
    <xf numFmtId="1" fontId="17" fillId="3" borderId="4" xfId="1" applyNumberFormat="1" applyFont="1" applyFill="1" applyBorder="1" applyAlignment="1">
      <alignment horizontal="center" vertical="center" wrapText="1"/>
    </xf>
    <xf numFmtId="1" fontId="17" fillId="3" borderId="5" xfId="1" applyNumberFormat="1" applyFont="1" applyFill="1" applyBorder="1" applyAlignment="1">
      <alignment horizontal="center" vertical="center" wrapText="1"/>
    </xf>
    <xf numFmtId="1" fontId="17" fillId="3" borderId="6" xfId="1" applyNumberFormat="1" applyFont="1" applyFill="1" applyBorder="1" applyAlignment="1">
      <alignment horizontal="center" vertical="center" wrapText="1"/>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19" xfId="0" applyFont="1" applyFill="1" applyBorder="1" applyAlignment="1">
      <alignment horizontal="center" vertical="center" wrapText="1"/>
    </xf>
    <xf numFmtId="9" fontId="11" fillId="7" borderId="32" xfId="0" applyNumberFormat="1" applyFont="1" applyFill="1" applyBorder="1" applyAlignment="1">
      <alignment horizontal="center" vertical="center" wrapText="1"/>
    </xf>
    <xf numFmtId="9" fontId="11" fillId="7" borderId="33" xfId="0" applyNumberFormat="1" applyFont="1" applyFill="1" applyBorder="1" applyAlignment="1">
      <alignment horizontal="center" vertical="center" wrapText="1"/>
    </xf>
    <xf numFmtId="0" fontId="17" fillId="3" borderId="10" xfId="0" applyFont="1" applyFill="1" applyBorder="1" applyAlignment="1">
      <alignment horizontal="center" vertical="center" wrapText="1"/>
    </xf>
    <xf numFmtId="0" fontId="17" fillId="3" borderId="9" xfId="0" applyFont="1" applyFill="1" applyBorder="1" applyAlignment="1">
      <alignment horizontal="center" vertical="center" wrapText="1"/>
    </xf>
    <xf numFmtId="9" fontId="16" fillId="6" borderId="21" xfId="1" applyFont="1" applyFill="1" applyBorder="1" applyAlignment="1">
      <alignment horizontal="center" vertical="center" wrapText="1"/>
    </xf>
    <xf numFmtId="0" fontId="20" fillId="6" borderId="12"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colors>
    <mruColors>
      <color rgb="FF00B086"/>
      <color rgb="FF00FE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8466</xdr:colOff>
      <xdr:row>3</xdr:row>
      <xdr:rowOff>19050</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5228166" cy="135255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32"/>
  <sheetViews>
    <sheetView tabSelected="1" topLeftCell="H1" zoomScale="90" zoomScaleNormal="90" workbookViewId="0">
      <selection activeCell="M16" sqref="M16"/>
    </sheetView>
  </sheetViews>
  <sheetFormatPr baseColWidth="10" defaultColWidth="11.5" defaultRowHeight="15" x14ac:dyDescent="0.2"/>
  <cols>
    <col min="1" max="1" width="41.1640625" style="3" customWidth="1"/>
    <col min="2" max="2" width="37.1640625" style="3" customWidth="1"/>
    <col min="3" max="3" width="49.83203125" style="1" customWidth="1"/>
    <col min="4" max="4" width="42.33203125" style="4" customWidth="1"/>
    <col min="5" max="5" width="30.1640625" style="5" customWidth="1"/>
    <col min="6" max="6" width="27.83203125" style="3" customWidth="1"/>
    <col min="7" max="7" width="10.83203125" style="3" customWidth="1"/>
    <col min="8" max="8" width="21.83203125" style="3" customWidth="1"/>
    <col min="9" max="9" width="22.33203125" style="5" customWidth="1"/>
    <col min="10" max="10" width="26.83203125" style="6" customWidth="1"/>
    <col min="11" max="11" width="25.6640625" style="2" customWidth="1"/>
    <col min="12" max="12" width="25" style="3" customWidth="1"/>
    <col min="13" max="13" width="48" style="1" customWidth="1"/>
    <col min="14" max="14" width="14.6640625" style="23" customWidth="1"/>
    <col min="15" max="15" width="20.1640625" style="1" customWidth="1"/>
    <col min="16" max="16384" width="11.5" style="1"/>
  </cols>
  <sheetData>
    <row r="1" spans="1:18" ht="15" customHeight="1" x14ac:dyDescent="0.2">
      <c r="A1" s="101"/>
      <c r="B1" s="101"/>
      <c r="C1" s="96" t="s">
        <v>123</v>
      </c>
      <c r="D1" s="97"/>
      <c r="E1" s="97"/>
      <c r="F1" s="97"/>
      <c r="G1" s="97"/>
      <c r="H1" s="97"/>
      <c r="I1" s="97"/>
      <c r="J1" s="97"/>
      <c r="K1" s="97"/>
      <c r="L1" s="97"/>
      <c r="M1" s="35"/>
      <c r="N1" s="50"/>
    </row>
    <row r="2" spans="1:18" ht="24" customHeight="1" x14ac:dyDescent="0.2">
      <c r="A2" s="101"/>
      <c r="B2" s="101"/>
      <c r="C2" s="96"/>
      <c r="D2" s="97"/>
      <c r="E2" s="97"/>
      <c r="F2" s="97"/>
      <c r="G2" s="97"/>
      <c r="H2" s="97"/>
      <c r="I2" s="97"/>
      <c r="J2" s="97"/>
      <c r="K2" s="97"/>
      <c r="L2" s="97"/>
      <c r="M2" s="35"/>
      <c r="N2" s="50"/>
    </row>
    <row r="3" spans="1:18" ht="66" customHeight="1" x14ac:dyDescent="0.2">
      <c r="A3" s="101"/>
      <c r="B3" s="101"/>
      <c r="C3" s="96"/>
      <c r="D3" s="97"/>
      <c r="E3" s="97"/>
      <c r="F3" s="97"/>
      <c r="G3" s="97"/>
      <c r="H3" s="97"/>
      <c r="I3" s="97"/>
      <c r="J3" s="97"/>
      <c r="K3" s="97"/>
      <c r="L3" s="97"/>
      <c r="M3" s="35"/>
      <c r="N3" s="50"/>
    </row>
    <row r="4" spans="1:18" ht="36" customHeight="1" x14ac:dyDescent="0.2">
      <c r="A4" s="8"/>
      <c r="B4" s="8"/>
      <c r="C4" s="9"/>
      <c r="D4" s="9"/>
      <c r="E4" s="9"/>
      <c r="F4" s="9"/>
      <c r="G4" s="9"/>
      <c r="H4" s="9"/>
      <c r="I4" s="9"/>
      <c r="J4" s="9"/>
      <c r="K4" s="9"/>
      <c r="L4" s="9"/>
    </row>
    <row r="5" spans="1:18" ht="28.5" customHeight="1" thickBot="1" x14ac:dyDescent="0.25">
      <c r="A5" s="98" t="s">
        <v>0</v>
      </c>
      <c r="B5" s="99"/>
      <c r="C5" s="99"/>
      <c r="D5" s="99"/>
      <c r="E5" s="99"/>
      <c r="F5" s="99"/>
      <c r="G5" s="99"/>
      <c r="H5" s="99"/>
      <c r="I5" s="99"/>
      <c r="J5" s="99"/>
      <c r="K5" s="99"/>
      <c r="L5" s="99"/>
      <c r="M5" s="36"/>
      <c r="N5" s="51"/>
    </row>
    <row r="6" spans="1:18" ht="28.5" customHeight="1" thickBot="1" x14ac:dyDescent="0.25">
      <c r="A6" s="20"/>
      <c r="B6" s="21"/>
      <c r="C6" s="21"/>
      <c r="D6" s="21"/>
      <c r="E6" s="21"/>
      <c r="F6" s="21"/>
      <c r="G6" s="59"/>
      <c r="H6" s="21"/>
      <c r="I6" s="21"/>
      <c r="J6" s="21"/>
      <c r="K6" s="21"/>
      <c r="L6" s="21"/>
      <c r="M6" s="84">
        <v>2021</v>
      </c>
      <c r="N6" s="85"/>
      <c r="O6" s="86" t="s">
        <v>124</v>
      </c>
    </row>
    <row r="7" spans="1:18" s="7" customFormat="1" ht="57" customHeight="1" x14ac:dyDescent="0.2">
      <c r="A7" s="10" t="s">
        <v>1</v>
      </c>
      <c r="B7" s="10" t="s">
        <v>2</v>
      </c>
      <c r="C7" s="10" t="s">
        <v>3</v>
      </c>
      <c r="D7" s="10" t="s">
        <v>4</v>
      </c>
      <c r="E7" s="10" t="s">
        <v>5</v>
      </c>
      <c r="F7" s="10" t="s">
        <v>6</v>
      </c>
      <c r="G7" s="10" t="s">
        <v>135</v>
      </c>
      <c r="H7" s="13" t="s">
        <v>7</v>
      </c>
      <c r="I7" s="10" t="s">
        <v>8</v>
      </c>
      <c r="J7" s="10" t="s">
        <v>9</v>
      </c>
      <c r="K7" s="10" t="s">
        <v>10</v>
      </c>
      <c r="L7" s="24" t="s">
        <v>11</v>
      </c>
      <c r="M7" s="37" t="s">
        <v>132</v>
      </c>
      <c r="N7" s="52" t="s">
        <v>125</v>
      </c>
      <c r="O7" s="87"/>
    </row>
    <row r="8" spans="1:18" s="12" customFormat="1" ht="51" x14ac:dyDescent="0.2">
      <c r="A8" s="32" t="s">
        <v>12</v>
      </c>
      <c r="B8" s="32" t="s">
        <v>13</v>
      </c>
      <c r="C8" s="32" t="s">
        <v>14</v>
      </c>
      <c r="D8" s="94" t="s">
        <v>15</v>
      </c>
      <c r="E8" s="32" t="s">
        <v>16</v>
      </c>
      <c r="F8" s="32" t="s">
        <v>17</v>
      </c>
      <c r="G8" s="45">
        <v>1</v>
      </c>
      <c r="H8" s="94" t="s">
        <v>88</v>
      </c>
      <c r="I8" s="94" t="s">
        <v>89</v>
      </c>
      <c r="J8" s="30" t="s">
        <v>18</v>
      </c>
      <c r="K8" s="32" t="s">
        <v>19</v>
      </c>
      <c r="L8" s="31" t="s">
        <v>20</v>
      </c>
      <c r="M8" s="49" t="s">
        <v>138</v>
      </c>
      <c r="N8" s="53">
        <v>0.81100000000000005</v>
      </c>
      <c r="O8" s="25">
        <v>0.70299999999999996</v>
      </c>
      <c r="P8" s="11"/>
      <c r="Q8" s="11"/>
      <c r="R8" s="22"/>
    </row>
    <row r="9" spans="1:18" s="12" customFormat="1" ht="85" x14ac:dyDescent="0.2">
      <c r="A9" s="94" t="s">
        <v>21</v>
      </c>
      <c r="B9" s="94" t="s">
        <v>22</v>
      </c>
      <c r="C9" s="94" t="s">
        <v>23</v>
      </c>
      <c r="D9" s="94"/>
      <c r="E9" s="32" t="s">
        <v>24</v>
      </c>
      <c r="F9" s="32" t="s">
        <v>25</v>
      </c>
      <c r="G9" s="45">
        <v>1</v>
      </c>
      <c r="H9" s="94"/>
      <c r="I9" s="94"/>
      <c r="J9" s="30" t="s">
        <v>26</v>
      </c>
      <c r="K9" s="32" t="s">
        <v>27</v>
      </c>
      <c r="L9" s="31" t="s">
        <v>20</v>
      </c>
      <c r="M9" s="67" t="s">
        <v>136</v>
      </c>
      <c r="N9" s="68">
        <v>0.2</v>
      </c>
      <c r="O9" s="25">
        <v>0.44</v>
      </c>
      <c r="P9" s="11"/>
      <c r="Q9" s="11"/>
      <c r="R9" s="22"/>
    </row>
    <row r="10" spans="1:18" s="12" customFormat="1" ht="85" x14ac:dyDescent="0.2">
      <c r="A10" s="94"/>
      <c r="B10" s="94"/>
      <c r="C10" s="94"/>
      <c r="D10" s="94"/>
      <c r="E10" s="32" t="s">
        <v>28</v>
      </c>
      <c r="F10" s="33" t="s">
        <v>29</v>
      </c>
      <c r="G10" s="45">
        <v>1</v>
      </c>
      <c r="H10" s="95"/>
      <c r="I10" s="95"/>
      <c r="J10" s="38" t="s">
        <v>26</v>
      </c>
      <c r="K10" s="33" t="s">
        <v>27</v>
      </c>
      <c r="L10" s="39" t="s">
        <v>20</v>
      </c>
      <c r="M10" s="121" t="s">
        <v>141</v>
      </c>
      <c r="N10" s="54">
        <v>1</v>
      </c>
      <c r="O10" s="25">
        <v>1</v>
      </c>
      <c r="P10" s="11"/>
      <c r="Q10" s="11"/>
      <c r="R10" s="22"/>
    </row>
    <row r="11" spans="1:18" s="12" customFormat="1" ht="157" customHeight="1" x14ac:dyDescent="0.2">
      <c r="A11" s="95" t="s">
        <v>30</v>
      </c>
      <c r="B11" s="95" t="s">
        <v>31</v>
      </c>
      <c r="C11" s="95" t="s">
        <v>90</v>
      </c>
      <c r="D11" s="30" t="s">
        <v>91</v>
      </c>
      <c r="E11" s="31" t="s">
        <v>32</v>
      </c>
      <c r="F11" s="31" t="s">
        <v>33</v>
      </c>
      <c r="G11" s="45">
        <v>1</v>
      </c>
      <c r="H11" s="40" t="s">
        <v>92</v>
      </c>
      <c r="I11" s="107" t="s">
        <v>97</v>
      </c>
      <c r="J11" s="107" t="s">
        <v>34</v>
      </c>
      <c r="K11" s="107" t="s">
        <v>27</v>
      </c>
      <c r="L11" s="102" t="s">
        <v>35</v>
      </c>
      <c r="M11" s="49" t="s">
        <v>129</v>
      </c>
      <c r="N11" s="53">
        <v>1</v>
      </c>
      <c r="O11" s="25">
        <v>0.4</v>
      </c>
      <c r="P11" s="11"/>
      <c r="Q11" s="11"/>
      <c r="R11" s="22"/>
    </row>
    <row r="12" spans="1:18" s="28" customFormat="1" ht="119" x14ac:dyDescent="0.2">
      <c r="A12" s="105"/>
      <c r="B12" s="105"/>
      <c r="C12" s="105"/>
      <c r="D12" s="30" t="s">
        <v>93</v>
      </c>
      <c r="E12" s="31" t="s">
        <v>94</v>
      </c>
      <c r="F12" s="31" t="s">
        <v>95</v>
      </c>
      <c r="G12" s="45">
        <v>1</v>
      </c>
      <c r="H12" s="32" t="s">
        <v>96</v>
      </c>
      <c r="I12" s="106"/>
      <c r="J12" s="105"/>
      <c r="K12" s="105"/>
      <c r="L12" s="103"/>
      <c r="M12" s="49" t="s">
        <v>139</v>
      </c>
      <c r="N12" s="53">
        <v>1</v>
      </c>
      <c r="O12" s="25">
        <v>0.5</v>
      </c>
      <c r="P12" s="27"/>
      <c r="Q12" s="27"/>
      <c r="R12" s="29"/>
    </row>
    <row r="13" spans="1:18" s="28" customFormat="1" ht="102" x14ac:dyDescent="0.2">
      <c r="A13" s="106"/>
      <c r="B13" s="106"/>
      <c r="C13" s="106"/>
      <c r="D13" s="63" t="s">
        <v>98</v>
      </c>
      <c r="E13" s="63" t="s">
        <v>99</v>
      </c>
      <c r="F13" s="63" t="s">
        <v>126</v>
      </c>
      <c r="G13" s="45">
        <v>0.33</v>
      </c>
      <c r="H13" s="79" t="s">
        <v>100</v>
      </c>
      <c r="I13" s="79" t="s">
        <v>101</v>
      </c>
      <c r="J13" s="108"/>
      <c r="K13" s="108"/>
      <c r="L13" s="104"/>
      <c r="M13" s="49" t="s">
        <v>140</v>
      </c>
      <c r="N13" s="53">
        <v>1</v>
      </c>
      <c r="O13" s="48">
        <v>0.80999999999999994</v>
      </c>
      <c r="P13" s="27"/>
      <c r="Q13" s="27"/>
    </row>
    <row r="14" spans="1:18" s="28" customFormat="1" ht="68" x14ac:dyDescent="0.2">
      <c r="A14" s="94" t="s">
        <v>36</v>
      </c>
      <c r="B14" s="94" t="s">
        <v>37</v>
      </c>
      <c r="C14" s="32" t="s">
        <v>38</v>
      </c>
      <c r="D14" s="32" t="s">
        <v>102</v>
      </c>
      <c r="E14" s="32" t="s">
        <v>39</v>
      </c>
      <c r="F14" s="34" t="s">
        <v>40</v>
      </c>
      <c r="G14" s="45">
        <v>1</v>
      </c>
      <c r="H14" s="61" t="s">
        <v>103</v>
      </c>
      <c r="I14" s="61" t="s">
        <v>89</v>
      </c>
      <c r="J14" s="41" t="s">
        <v>41</v>
      </c>
      <c r="K14" s="34" t="s">
        <v>27</v>
      </c>
      <c r="L14" s="42" t="s">
        <v>20</v>
      </c>
      <c r="M14" s="49" t="s">
        <v>141</v>
      </c>
      <c r="N14" s="53">
        <v>1</v>
      </c>
      <c r="O14" s="25">
        <v>1</v>
      </c>
      <c r="P14" s="27"/>
      <c r="Q14" s="27"/>
    </row>
    <row r="15" spans="1:18" s="12" customFormat="1" ht="85" x14ac:dyDescent="0.2">
      <c r="A15" s="94"/>
      <c r="B15" s="94"/>
      <c r="C15" s="32" t="s">
        <v>42</v>
      </c>
      <c r="D15" s="32" t="s">
        <v>43</v>
      </c>
      <c r="E15" s="32" t="s">
        <v>44</v>
      </c>
      <c r="F15" s="32" t="s">
        <v>45</v>
      </c>
      <c r="G15" s="45">
        <v>1</v>
      </c>
      <c r="H15" s="62" t="s">
        <v>104</v>
      </c>
      <c r="I15" s="62" t="s">
        <v>105</v>
      </c>
      <c r="J15" s="30" t="s">
        <v>46</v>
      </c>
      <c r="K15" s="32" t="s">
        <v>27</v>
      </c>
      <c r="L15" s="31" t="s">
        <v>35</v>
      </c>
      <c r="M15" s="49" t="s">
        <v>128</v>
      </c>
      <c r="N15" s="55">
        <v>1</v>
      </c>
      <c r="O15" s="25">
        <v>0.75</v>
      </c>
      <c r="P15" s="11"/>
      <c r="Q15" s="11"/>
    </row>
    <row r="16" spans="1:18" s="12" customFormat="1" ht="85" x14ac:dyDescent="0.2">
      <c r="A16" s="94"/>
      <c r="B16" s="94" t="s">
        <v>47</v>
      </c>
      <c r="C16" s="32" t="s">
        <v>48</v>
      </c>
      <c r="D16" s="100" t="s">
        <v>106</v>
      </c>
      <c r="E16" s="32" t="s">
        <v>49</v>
      </c>
      <c r="F16" s="32">
        <v>9</v>
      </c>
      <c r="G16" s="60">
        <v>15</v>
      </c>
      <c r="H16" s="95" t="s">
        <v>107</v>
      </c>
      <c r="I16" s="62" t="s">
        <v>108</v>
      </c>
      <c r="J16" s="30" t="s">
        <v>50</v>
      </c>
      <c r="K16" s="32" t="s">
        <v>51</v>
      </c>
      <c r="L16" s="31" t="s">
        <v>52</v>
      </c>
      <c r="M16" s="80">
        <v>3</v>
      </c>
      <c r="N16" s="70">
        <f>+M16/G16</f>
        <v>0.2</v>
      </c>
      <c r="O16" s="25">
        <v>0.88888888888888884</v>
      </c>
      <c r="P16" s="26"/>
      <c r="Q16" s="11"/>
    </row>
    <row r="17" spans="1:17" s="12" customFormat="1" ht="85" x14ac:dyDescent="0.2">
      <c r="A17" s="94"/>
      <c r="B17" s="94"/>
      <c r="C17" s="32" t="s">
        <v>53</v>
      </c>
      <c r="D17" s="100"/>
      <c r="E17" s="32" t="s">
        <v>54</v>
      </c>
      <c r="F17" s="32">
        <v>2</v>
      </c>
      <c r="G17" s="69">
        <v>0</v>
      </c>
      <c r="H17" s="105"/>
      <c r="I17" s="62" t="s">
        <v>109</v>
      </c>
      <c r="J17" s="30" t="s">
        <v>50</v>
      </c>
      <c r="K17" s="32" t="s">
        <v>51</v>
      </c>
      <c r="L17" s="31" t="s">
        <v>52</v>
      </c>
      <c r="M17" s="49" t="s">
        <v>142</v>
      </c>
      <c r="N17" s="53">
        <v>1</v>
      </c>
      <c r="O17" s="25">
        <v>0.5</v>
      </c>
      <c r="P17" s="11"/>
      <c r="Q17" s="11"/>
    </row>
    <row r="18" spans="1:17" s="12" customFormat="1" ht="51" x14ac:dyDescent="0.2">
      <c r="A18" s="94"/>
      <c r="B18" s="94"/>
      <c r="C18" s="32" t="s">
        <v>55</v>
      </c>
      <c r="D18" s="100"/>
      <c r="E18" s="32" t="s">
        <v>56</v>
      </c>
      <c r="F18" s="43">
        <v>34</v>
      </c>
      <c r="G18" s="60">
        <v>17</v>
      </c>
      <c r="H18" s="106"/>
      <c r="I18" s="62" t="s">
        <v>110</v>
      </c>
      <c r="J18" s="30" t="s">
        <v>50</v>
      </c>
      <c r="K18" s="32" t="s">
        <v>51</v>
      </c>
      <c r="L18" s="31" t="s">
        <v>57</v>
      </c>
      <c r="M18" s="49" t="s">
        <v>130</v>
      </c>
      <c r="N18" s="53">
        <f>5/G18</f>
        <v>0.29411764705882354</v>
      </c>
      <c r="O18" s="44">
        <v>0.41176470588235292</v>
      </c>
      <c r="P18" s="11"/>
      <c r="Q18" s="11"/>
    </row>
    <row r="19" spans="1:17" s="12" customFormat="1" ht="85" x14ac:dyDescent="0.2">
      <c r="A19" s="94"/>
      <c r="B19" s="94"/>
      <c r="C19" s="94" t="s">
        <v>58</v>
      </c>
      <c r="D19" s="100" t="s">
        <v>59</v>
      </c>
      <c r="E19" s="32" t="s">
        <v>60</v>
      </c>
      <c r="F19" s="32">
        <v>100</v>
      </c>
      <c r="G19" s="65">
        <v>690</v>
      </c>
      <c r="H19" s="95" t="s">
        <v>111</v>
      </c>
      <c r="I19" s="32" t="s">
        <v>112</v>
      </c>
      <c r="J19" s="30" t="s">
        <v>50</v>
      </c>
      <c r="K19" s="32" t="s">
        <v>51</v>
      </c>
      <c r="L19" s="31" t="s">
        <v>61</v>
      </c>
      <c r="M19" s="49">
        <v>1859.6</v>
      </c>
      <c r="N19" s="53">
        <f>+M19/G19</f>
        <v>2.6950724637681156</v>
      </c>
      <c r="O19" s="25">
        <v>34.346499999999999</v>
      </c>
      <c r="P19" s="11"/>
      <c r="Q19" s="11"/>
    </row>
    <row r="20" spans="1:17" s="12" customFormat="1" ht="34" x14ac:dyDescent="0.2">
      <c r="A20" s="94"/>
      <c r="B20" s="94"/>
      <c r="C20" s="94"/>
      <c r="D20" s="100"/>
      <c r="E20" s="94" t="s">
        <v>62</v>
      </c>
      <c r="F20" s="94">
        <v>270</v>
      </c>
      <c r="G20" s="110">
        <v>96</v>
      </c>
      <c r="H20" s="105"/>
      <c r="I20" s="32" t="s">
        <v>113</v>
      </c>
      <c r="J20" s="30" t="s">
        <v>50</v>
      </c>
      <c r="K20" s="32" t="s">
        <v>51</v>
      </c>
      <c r="L20" s="109" t="s">
        <v>61</v>
      </c>
      <c r="M20" s="88">
        <v>84.29</v>
      </c>
      <c r="N20" s="91">
        <f>+M20/G20</f>
        <v>0.87802083333333336</v>
      </c>
      <c r="O20" s="81">
        <v>1.0785185185185187</v>
      </c>
      <c r="P20" s="11"/>
      <c r="Q20" s="11"/>
    </row>
    <row r="21" spans="1:17" s="12" customFormat="1" ht="51" x14ac:dyDescent="0.2">
      <c r="A21" s="94"/>
      <c r="B21" s="94"/>
      <c r="C21" s="94"/>
      <c r="D21" s="100"/>
      <c r="E21" s="94"/>
      <c r="F21" s="94"/>
      <c r="G21" s="111"/>
      <c r="H21" s="105"/>
      <c r="I21" s="32" t="s">
        <v>63</v>
      </c>
      <c r="J21" s="30" t="s">
        <v>50</v>
      </c>
      <c r="K21" s="32" t="s">
        <v>51</v>
      </c>
      <c r="L21" s="109"/>
      <c r="M21" s="89"/>
      <c r="N21" s="92"/>
      <c r="O21" s="82"/>
      <c r="P21" s="11"/>
      <c r="Q21" s="11"/>
    </row>
    <row r="22" spans="1:17" s="12" customFormat="1" ht="68" x14ac:dyDescent="0.2">
      <c r="A22" s="94"/>
      <c r="B22" s="94"/>
      <c r="C22" s="94"/>
      <c r="D22" s="100"/>
      <c r="E22" s="94"/>
      <c r="F22" s="94"/>
      <c r="G22" s="112"/>
      <c r="H22" s="105"/>
      <c r="I22" s="32" t="s">
        <v>114</v>
      </c>
      <c r="J22" s="30" t="s">
        <v>50</v>
      </c>
      <c r="K22" s="32" t="s">
        <v>51</v>
      </c>
      <c r="L22" s="109"/>
      <c r="M22" s="90"/>
      <c r="N22" s="93"/>
      <c r="O22" s="83"/>
      <c r="P22" s="11"/>
      <c r="Q22" s="11"/>
    </row>
    <row r="23" spans="1:17" s="12" customFormat="1" ht="157" customHeight="1" x14ac:dyDescent="0.2">
      <c r="A23" s="94"/>
      <c r="B23" s="94" t="s">
        <v>67</v>
      </c>
      <c r="C23" s="94" t="s">
        <v>68</v>
      </c>
      <c r="D23" s="100" t="s">
        <v>115</v>
      </c>
      <c r="E23" s="32" t="s">
        <v>69</v>
      </c>
      <c r="F23" s="32" t="s">
        <v>70</v>
      </c>
      <c r="G23" s="64">
        <v>0</v>
      </c>
      <c r="H23" s="95" t="s">
        <v>116</v>
      </c>
      <c r="I23" s="32" t="s">
        <v>117</v>
      </c>
      <c r="J23" s="30" t="s">
        <v>64</v>
      </c>
      <c r="K23" s="32" t="s">
        <v>51</v>
      </c>
      <c r="L23" s="31" t="s">
        <v>66</v>
      </c>
      <c r="M23" s="113" t="s">
        <v>127</v>
      </c>
      <c r="N23" s="114"/>
      <c r="O23" s="115"/>
      <c r="P23" s="11"/>
      <c r="Q23" s="11"/>
    </row>
    <row r="24" spans="1:17" s="12" customFormat="1" ht="284" customHeight="1" x14ac:dyDescent="0.2">
      <c r="A24" s="94"/>
      <c r="B24" s="94"/>
      <c r="C24" s="94"/>
      <c r="D24" s="100"/>
      <c r="E24" s="32" t="s">
        <v>71</v>
      </c>
      <c r="F24" s="32" t="s">
        <v>72</v>
      </c>
      <c r="G24" s="66">
        <v>0.4</v>
      </c>
      <c r="H24" s="106"/>
      <c r="I24" s="32" t="s">
        <v>118</v>
      </c>
      <c r="J24" s="30" t="s">
        <v>73</v>
      </c>
      <c r="K24" s="32" t="s">
        <v>65</v>
      </c>
      <c r="L24" s="31" t="s">
        <v>74</v>
      </c>
      <c r="M24" s="57" t="s">
        <v>131</v>
      </c>
      <c r="N24" s="53">
        <v>1</v>
      </c>
      <c r="O24" s="25">
        <v>0.6</v>
      </c>
      <c r="P24" s="11"/>
      <c r="Q24" s="11"/>
    </row>
    <row r="25" spans="1:17" s="12" customFormat="1" ht="136" customHeight="1" x14ac:dyDescent="0.2">
      <c r="A25" s="95" t="s">
        <v>80</v>
      </c>
      <c r="B25" s="95" t="s">
        <v>120</v>
      </c>
      <c r="C25" s="95" t="s">
        <v>81</v>
      </c>
      <c r="D25" s="95" t="s">
        <v>121</v>
      </c>
      <c r="E25" s="32" t="s">
        <v>87</v>
      </c>
      <c r="F25" s="32">
        <v>1355</v>
      </c>
      <c r="G25" s="58">
        <v>498</v>
      </c>
      <c r="H25" s="95" t="s">
        <v>104</v>
      </c>
      <c r="I25" s="95" t="s">
        <v>122</v>
      </c>
      <c r="J25" s="100" t="s">
        <v>83</v>
      </c>
      <c r="K25" s="32" t="s">
        <v>51</v>
      </c>
      <c r="L25" s="31" t="s">
        <v>61</v>
      </c>
      <c r="M25" s="74">
        <v>2838.63</v>
      </c>
      <c r="N25" s="77">
        <f>+M25/G25</f>
        <v>5.7000602409638557</v>
      </c>
      <c r="O25" s="75">
        <v>2.5839852398523999</v>
      </c>
      <c r="P25" s="11"/>
      <c r="Q25" s="11"/>
    </row>
    <row r="26" spans="1:17" s="12" customFormat="1" ht="136" customHeight="1" x14ac:dyDescent="0.2">
      <c r="A26" s="105"/>
      <c r="B26" s="105"/>
      <c r="C26" s="105"/>
      <c r="D26" s="105"/>
      <c r="E26" s="32" t="s">
        <v>85</v>
      </c>
      <c r="F26" s="32">
        <v>15000</v>
      </c>
      <c r="G26" s="64">
        <v>5000</v>
      </c>
      <c r="H26" s="105"/>
      <c r="I26" s="105"/>
      <c r="J26" s="100"/>
      <c r="K26" s="32" t="s">
        <v>51</v>
      </c>
      <c r="L26" s="31" t="s">
        <v>86</v>
      </c>
      <c r="M26" s="78">
        <v>5839.3</v>
      </c>
      <c r="N26" s="76">
        <f>+M26/G26</f>
        <v>1.1678600000000001</v>
      </c>
      <c r="O26" s="72">
        <v>0.39033666666666667</v>
      </c>
      <c r="P26" s="11"/>
      <c r="Q26" s="11"/>
    </row>
    <row r="27" spans="1:17" s="12" customFormat="1" ht="68" x14ac:dyDescent="0.2">
      <c r="A27" s="61"/>
      <c r="B27" s="61"/>
      <c r="C27" s="61"/>
      <c r="D27" s="105"/>
      <c r="E27" s="32" t="s">
        <v>82</v>
      </c>
      <c r="F27" s="46">
        <v>27040</v>
      </c>
      <c r="G27" s="47">
        <v>10275.401400000001</v>
      </c>
      <c r="H27" s="105"/>
      <c r="I27" s="105"/>
      <c r="J27" s="95" t="s">
        <v>83</v>
      </c>
      <c r="K27" s="95" t="s">
        <v>51</v>
      </c>
      <c r="L27" s="118" t="s">
        <v>84</v>
      </c>
      <c r="M27" s="73">
        <v>1832.7474866199591</v>
      </c>
      <c r="N27" s="92">
        <v>0.18</v>
      </c>
      <c r="O27" s="116">
        <v>0.38367779166493932</v>
      </c>
      <c r="P27" s="11"/>
      <c r="Q27" s="11"/>
    </row>
    <row r="28" spans="1:17" s="12" customFormat="1" ht="16" x14ac:dyDescent="0.2">
      <c r="A28" s="61"/>
      <c r="B28" s="61"/>
      <c r="C28" s="61"/>
      <c r="D28" s="105"/>
      <c r="E28" s="32">
        <v>27040</v>
      </c>
      <c r="F28" s="45">
        <v>1</v>
      </c>
      <c r="G28" s="45">
        <v>0.38</v>
      </c>
      <c r="H28" s="105"/>
      <c r="I28" s="105"/>
      <c r="J28" s="106"/>
      <c r="K28" s="106"/>
      <c r="L28" s="119"/>
      <c r="M28" s="56">
        <f>+M27/G27</f>
        <v>0.17836261721317856</v>
      </c>
      <c r="N28" s="120"/>
      <c r="O28" s="117"/>
      <c r="P28" s="11"/>
      <c r="Q28" s="11"/>
    </row>
    <row r="29" spans="1:17" s="12" customFormat="1" ht="68" x14ac:dyDescent="0.2">
      <c r="A29" s="32" t="s">
        <v>75</v>
      </c>
      <c r="B29" s="32" t="s">
        <v>76</v>
      </c>
      <c r="C29" s="32" t="s">
        <v>77</v>
      </c>
      <c r="D29" s="30" t="s">
        <v>78</v>
      </c>
      <c r="E29" s="58" t="s">
        <v>133</v>
      </c>
      <c r="F29" s="62" t="s">
        <v>134</v>
      </c>
      <c r="G29" s="71">
        <v>3</v>
      </c>
      <c r="H29" s="32" t="s">
        <v>119</v>
      </c>
      <c r="I29" s="32" t="s">
        <v>89</v>
      </c>
      <c r="J29" s="30" t="s">
        <v>79</v>
      </c>
      <c r="K29" s="32" t="s">
        <v>27</v>
      </c>
      <c r="L29" s="31" t="s">
        <v>66</v>
      </c>
      <c r="M29" s="57" t="s">
        <v>137</v>
      </c>
      <c r="N29" s="53">
        <v>0.8</v>
      </c>
      <c r="O29" s="25"/>
      <c r="P29" s="11"/>
      <c r="Q29" s="11"/>
    </row>
    <row r="30" spans="1:17" x14ac:dyDescent="0.2">
      <c r="C30" s="19"/>
      <c r="D30" s="14"/>
      <c r="E30" s="15"/>
      <c r="F30" s="16"/>
      <c r="G30" s="16"/>
      <c r="H30" s="16"/>
      <c r="I30" s="15"/>
      <c r="J30" s="17"/>
      <c r="K30" s="18"/>
      <c r="L30" s="16"/>
    </row>
    <row r="31" spans="1:17" x14ac:dyDescent="0.2">
      <c r="C31" s="19"/>
      <c r="D31" s="14"/>
      <c r="E31" s="15"/>
      <c r="F31" s="16"/>
      <c r="G31" s="16"/>
      <c r="H31" s="16"/>
      <c r="I31" s="15"/>
      <c r="J31" s="17"/>
      <c r="K31" s="18"/>
      <c r="L31" s="16"/>
    </row>
    <row r="32" spans="1:17" x14ac:dyDescent="0.2">
      <c r="C32" s="19"/>
      <c r="D32" s="14"/>
      <c r="E32" s="15"/>
      <c r="F32" s="16"/>
      <c r="G32" s="16"/>
      <c r="H32" s="16"/>
      <c r="I32" s="15"/>
      <c r="J32" s="17"/>
      <c r="K32" s="18"/>
      <c r="L32" s="16"/>
    </row>
  </sheetData>
  <autoFilter ref="A7:S28" xr:uid="{00000000-0009-0000-0000-000000000000}"/>
  <mergeCells count="50">
    <mergeCell ref="H25:H28"/>
    <mergeCell ref="I25:I28"/>
    <mergeCell ref="M23:O23"/>
    <mergeCell ref="O27:O28"/>
    <mergeCell ref="J27:J28"/>
    <mergeCell ref="K27:K28"/>
    <mergeCell ref="L27:L28"/>
    <mergeCell ref="N27:N28"/>
    <mergeCell ref="H8:H10"/>
    <mergeCell ref="A25:A26"/>
    <mergeCell ref="B25:B26"/>
    <mergeCell ref="C25:C26"/>
    <mergeCell ref="D19:D22"/>
    <mergeCell ref="B9:B10"/>
    <mergeCell ref="C23:C24"/>
    <mergeCell ref="C19:C22"/>
    <mergeCell ref="D25:D28"/>
    <mergeCell ref="A11:A13"/>
    <mergeCell ref="B11:B13"/>
    <mergeCell ref="C11:C13"/>
    <mergeCell ref="C9:C10"/>
    <mergeCell ref="D16:D18"/>
    <mergeCell ref="G20:G22"/>
    <mergeCell ref="H23:H24"/>
    <mergeCell ref="H19:H22"/>
    <mergeCell ref="I11:I12"/>
    <mergeCell ref="J11:J13"/>
    <mergeCell ref="K11:K13"/>
    <mergeCell ref="L20:L22"/>
    <mergeCell ref="I8:I10"/>
    <mergeCell ref="C1:L3"/>
    <mergeCell ref="A5:L5"/>
    <mergeCell ref="J25:J26"/>
    <mergeCell ref="B14:B15"/>
    <mergeCell ref="A1:B3"/>
    <mergeCell ref="E20:E22"/>
    <mergeCell ref="F20:F22"/>
    <mergeCell ref="B23:B24"/>
    <mergeCell ref="A14:A24"/>
    <mergeCell ref="B16:B22"/>
    <mergeCell ref="D8:D10"/>
    <mergeCell ref="D23:D24"/>
    <mergeCell ref="A9:A10"/>
    <mergeCell ref="L11:L13"/>
    <mergeCell ref="H16:H18"/>
    <mergeCell ref="O20:O22"/>
    <mergeCell ref="M6:N6"/>
    <mergeCell ref="O6:O7"/>
    <mergeCell ref="M20:M22"/>
    <mergeCell ref="N20:N22"/>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PEI 2019-2022 </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Adriana Varela Montenegro</dc:creator>
  <cp:keywords/>
  <dc:description/>
  <cp:lastModifiedBy>Microsoft Office User</cp:lastModifiedBy>
  <cp:revision/>
  <dcterms:created xsi:type="dcterms:W3CDTF">2019-06-06T15:12:00Z</dcterms:created>
  <dcterms:modified xsi:type="dcterms:W3CDTF">2022-04-05T16:36:43Z</dcterms:modified>
  <cp:category/>
  <cp:contentStatus/>
</cp:coreProperties>
</file>