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5"/>
  <workbookPr/>
  <mc:AlternateContent xmlns:mc="http://schemas.openxmlformats.org/markup-compatibility/2006">
    <mc:Choice Requires="x15">
      <x15ac:absPath xmlns:x15ac="http://schemas.microsoft.com/office/spreadsheetml/2010/11/ac" url="/Users/adriana/Desktop/Invías/2021/MIPG /Monitoreo/"/>
    </mc:Choice>
  </mc:AlternateContent>
  <xr:revisionPtr revIDLastSave="0" documentId="13_ncr:1_{93435A7E-3FFD-EC47-870A-DF713CB16CA8}" xr6:coauthVersionLast="47" xr6:coauthVersionMax="47" xr10:uidLastSave="{00000000-0000-0000-0000-000000000000}"/>
  <bookViews>
    <workbookView xWindow="320" yWindow="500" windowWidth="28480" windowHeight="15840" activeTab="1" xr2:uid="{00000000-000D-0000-FFFF-FFFF00000000}"/>
  </bookViews>
  <sheets>
    <sheet name="Políticas Vs Dimensión" sheetId="11" state="hidden" r:id="rId1"/>
    <sheet name="MONITOREO 4 TRIM. PAA 2021" sheetId="10" r:id="rId2"/>
  </sheets>
  <externalReferences>
    <externalReference r:id="rId3"/>
  </externalReferences>
  <definedNames>
    <definedName name="_xlnm._FilterDatabase" localSheetId="1" hidden="1">'MONITOREO 4 TRIM. PAA 2021'!$A$21:$HL$26</definedName>
    <definedName name="_xlnm._FilterDatabase" localSheetId="0" hidden="1">'Políticas Vs Dimensión'!$A$2:$I$19</definedName>
    <definedName name="_xlnm.Print_Area" localSheetId="1">'MONITOREO 4 TRIM. PAA 2021'!$A$1:$J$26</definedName>
    <definedName name="PAAC">'Políticas Vs Dimensión'!$A$49:$A$54</definedName>
    <definedName name="_xlnm.Print_Titles" localSheetId="1">'MONITOREO 4 TRIM. PAA 2021'!$16:$21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52" i="10" l="1"/>
  <c r="H61" i="10" l="1"/>
  <c r="H59" i="10"/>
  <c r="H175" i="10"/>
  <c r="H165" i="10"/>
  <c r="H162" i="10"/>
  <c r="H164" i="10"/>
  <c r="H82" i="10"/>
  <c r="H81" i="10"/>
  <c r="H218" i="10" l="1"/>
  <c r="H209" i="10" l="1"/>
  <c r="H185" i="10"/>
  <c r="H186" i="10"/>
  <c r="H187" i="10"/>
  <c r="H188" i="10"/>
  <c r="H190" i="10"/>
  <c r="H191" i="10"/>
  <c r="H192" i="10"/>
  <c r="H193" i="10"/>
  <c r="H194" i="10"/>
  <c r="H195" i="10"/>
  <c r="H196" i="10"/>
  <c r="H197" i="10"/>
  <c r="H198" i="10"/>
  <c r="H199" i="10"/>
  <c r="H200" i="10"/>
  <c r="H201" i="10"/>
  <c r="H202" i="10"/>
  <c r="H203" i="10"/>
  <c r="H204" i="10"/>
  <c r="H205" i="10"/>
  <c r="H206" i="10"/>
  <c r="H207" i="10"/>
  <c r="H208" i="10"/>
  <c r="H125" i="10"/>
  <c r="H124" i="10"/>
  <c r="H258" i="10"/>
  <c r="H219" i="10"/>
  <c r="H174" i="10"/>
  <c r="H256" i="10" l="1"/>
  <c r="H228" i="10"/>
  <c r="H104" i="10" l="1"/>
  <c r="H103" i="10"/>
  <c r="H102" i="10"/>
  <c r="H101" i="10"/>
  <c r="H100" i="10"/>
  <c r="H72" i="10" l="1"/>
  <c r="H71" i="10"/>
  <c r="H70" i="10"/>
  <c r="H26" i="10"/>
  <c r="H25" i="10"/>
  <c r="H24" i="10"/>
  <c r="H23" i="10"/>
  <c r="H22" i="10"/>
  <c r="H38" i="10"/>
  <c r="H37" i="10"/>
  <c r="H36" i="10"/>
  <c r="H35" i="10"/>
  <c r="H60" i="10"/>
  <c r="H58" i="10"/>
  <c r="H57" i="10"/>
  <c r="H56" i="10"/>
  <c r="H47" i="10"/>
  <c r="H140" i="10"/>
  <c r="H247" i="10" l="1"/>
  <c r="H238" i="10" l="1"/>
  <c r="H237" i="10"/>
  <c r="H153" i="10" l="1"/>
  <c r="H151" i="10"/>
  <c r="H126" i="10"/>
  <c r="H123" i="10"/>
  <c r="H113" i="10"/>
  <c r="H163" i="10" l="1"/>
  <c r="H91" i="10" l="1"/>
  <c r="H141" i="10" l="1"/>
  <c r="H139" i="10"/>
  <c r="H138" i="10"/>
  <c r="H137" i="10"/>
  <c r="H136" i="10"/>
  <c r="H122" i="10"/>
  <c r="H257" i="10" l="1"/>
  <c r="H184" i="10" l="1"/>
  <c r="I39" i="11" l="1"/>
  <c r="H135" i="10"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tc={86628074-D391-45BA-9BFF-0FB4B6886CC3}</author>
  </authors>
  <commentList>
    <comment ref="D188" authorId="0" shapeId="0" xr:uid="{86628074-D391-45BA-9BFF-0FB4B6886CC3}">
      <text>
        <t>[Comentario encadenado]
Tu versión de Excel te permite leer este comentario encadenado; sin embargo, las ediciones que se apliquen se quitarán si el archivo se abre en una versión más reciente de Excel. Más información: https://go.microsoft.com/fwlink/?linkid=870924
Comentario:
    38%</t>
      </text>
    </comment>
  </commentList>
</comments>
</file>

<file path=xl/sharedStrings.xml><?xml version="1.0" encoding="utf-8"?>
<sst xmlns="http://schemas.openxmlformats.org/spreadsheetml/2006/main" count="822" uniqueCount="396">
  <si>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</si>
  <si>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</si>
  <si>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</si>
  <si>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</si>
  <si>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</si>
  <si>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</si>
  <si>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</si>
  <si>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</si>
  <si>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</si>
  <si>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</si>
  <si>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</si>
  <si>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</si>
  <si>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</si>
  <si>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</si>
  <si>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</si>
  <si>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</si>
  <si>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</si>
  <si>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</si>
  <si>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</si>
  <si>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</si>
  <si>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</si>
  <si>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</si>
  <si>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</si>
  <si>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</si>
  <si>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</si>
  <si>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</si>
  <si>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</si>
  <si>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</si>
  <si>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</si>
  <si>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</si>
  <si>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</si>
  <si>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</si>
  <si>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</si>
  <si>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</si>
  <si>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</si>
  <si>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</si>
  <si>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</si>
  <si>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</si>
  <si>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</si>
  <si>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</si>
  <si>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</si>
  <si>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</si>
  <si>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</si>
  <si>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</si>
  <si>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</si>
  <si>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</si>
  <si>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</si>
  <si>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</si>
  <si>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</si>
  <si>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</si>
  <si>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</si>
  <si>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</si>
  <si>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</si>
  <si>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</si>
  <si>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</si>
  <si>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</si>
  <si>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</si>
  <si>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</si>
  <si>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</si>
  <si>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</si>
  <si>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</si>
  <si>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</si>
  <si>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</si>
  <si>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</si>
  <si>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</si>
  <si>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</si>
  <si>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 xml:space="preserve">Subdirección Medio Ambiente y Gestión Social </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</si>
  <si>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</si>
  <si>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</si>
  <si>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</si>
  <si>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</si>
  <si>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</si>
  <si>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</si>
  <si>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</si>
  <si>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</si>
  <si>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</si>
  <si>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</si>
  <si>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</si>
  <si>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</si>
  <si>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</si>
  <si>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ACCIÓN</t>
  </si>
  <si>
    <t>Todas las Dependencias</t>
  </si>
  <si>
    <t>Cumplir eficientemente las actividades administrativas a cargo de las dependencias, establecidos en los Planes Operativos.</t>
  </si>
  <si>
    <t>ESTRATEGÍA TRANSVERSAL :</t>
  </si>
  <si>
    <t>6) Iniciativas adicionales</t>
  </si>
  <si>
    <t xml:space="preserve"> 1) Gestión del Riesgo de Corrupción - MAPA DE RIESGOS DE CORRUPCIÓN</t>
  </si>
  <si>
    <t>Oficina Asesora Jurídica</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</si>
  <si>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</si>
  <si>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</si>
  <si>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</si>
  <si>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</si>
  <si>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</si>
  <si>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</si>
  <si>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</si>
  <si>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</si>
  <si>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ESTRATEGÍA TRANSVERSAL</t>
  </si>
  <si>
    <t xml:space="preserve">ESTRATEGÍA TRANSVERSAL </t>
  </si>
  <si>
    <t>Dirección General
Oficina Asesora de Planeación</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</si>
  <si>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</si>
  <si>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</si>
  <si>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</si>
  <si>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</si>
  <si>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</si>
  <si>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Enviar reportes de ejecución presupuestal para seguimiento oportuno y toma de decisiones</t>
  </si>
  <si>
    <t>Kilómetros mantenidos en la red férrea</t>
  </si>
  <si>
    <t>Subdirección de la Red Nacional de Carreteras</t>
  </si>
  <si>
    <t>Subdirección Marítima y Fluvial</t>
  </si>
  <si>
    <t>Km de tercer carril en red vial secundaria</t>
  </si>
  <si>
    <t>Puentes en la red secundaria construidos</t>
  </si>
  <si>
    <t>Grupo de Grandes Proyectos</t>
  </si>
  <si>
    <t>DIRECTOR GENERAL</t>
  </si>
  <si>
    <t>kilómetros de segundas calzadas construidos red vial secundaria</t>
  </si>
  <si>
    <t>Recursos de funcionamiento comprometidos</t>
  </si>
  <si>
    <t>Subdirección Administrativa
Oficina Asesora Jurídica</t>
  </si>
  <si>
    <t xml:space="preserve">Recursos de funcionamiento obligados </t>
  </si>
  <si>
    <t>DIMENSIÓN No. 1:</t>
  </si>
  <si>
    <t>DIMENSIÓN No. 2:</t>
  </si>
  <si>
    <t>DIMENSIÓN No. 3:</t>
  </si>
  <si>
    <t>DIMENSIÓN No. 3 :</t>
  </si>
  <si>
    <t>DIMENSIÓN No. 4:</t>
  </si>
  <si>
    <t>PROGRAMADO</t>
  </si>
  <si>
    <t>EJECUTADO</t>
  </si>
  <si>
    <t>PROCENTAJE DE AVANCE</t>
  </si>
  <si>
    <t>PÁGINA</t>
  </si>
  <si>
    <t>de</t>
  </si>
  <si>
    <t>DIMENSIÓN 4:</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</si>
  <si>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</si>
  <si>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</si>
  <si>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</si>
  <si>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</si>
  <si>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</si>
  <si>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</si>
  <si>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</si>
  <si>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</si>
  <si>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</si>
  <si>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</si>
  <si>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</si>
  <si>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</si>
  <si>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DIRECCIONAMIENTO ESTRATEGICO Y PLANEACION INSTITUCIONAL</t>
  </si>
  <si>
    <t>Kilómetros de vías terciarías mejorados</t>
  </si>
  <si>
    <t xml:space="preserve">Realizar 4 Otras obras fluviales </t>
  </si>
  <si>
    <t>PROGRAMA DE SEGURIDAD EN CARRETERAS NACIONALES</t>
  </si>
  <si>
    <t>Subdirección de la Red Nacional de Carreteras
Grupo de Proyectos Estratégicos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</si>
  <si>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</si>
  <si>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</si>
  <si>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</si>
  <si>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</si>
  <si>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</si>
  <si>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</si>
  <si>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Realizar seguimiento al cumplimiento de las acciones para mejorar los resultados de FURAG</t>
  </si>
  <si>
    <t>Acciones para mejorar resultado FURAG con seguimiento</t>
  </si>
  <si>
    <t xml:space="preserve">Oficina Asesora de Planeación </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</si>
  <si>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</si>
  <si>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</si>
  <si>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Fortalecer el Programa de Seguridad en Carreteras Nacionales</t>
  </si>
  <si>
    <t>Programa de Seguridad en Carreteras Nacionales fortalecido</t>
  </si>
  <si>
    <t>PROGRAMA SEGURIDAD EN CARRETERAS</t>
  </si>
  <si>
    <t>Dirección Técnica
Subdirección de Estudios e Innovación</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</si>
  <si>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</si>
  <si>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</si>
  <si>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</si>
  <si>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</si>
  <si>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</si>
  <si>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</si>
  <si>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</si>
  <si>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</si>
  <si>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Defensa Juridica</t>
  </si>
  <si>
    <t>Implementar el Plan de Gestión del riesgo de Desastre</t>
  </si>
  <si>
    <t>Plan de Gestión del Riesgo de Desastres implementado</t>
  </si>
  <si>
    <t>Dirección General
Subdirección de Prevención y Atención de Emergencias</t>
  </si>
  <si>
    <t>Subdirección de la Red Terciaria y Férrea</t>
  </si>
  <si>
    <t>Realizar mantenimiento de 5000 en vías terciarias</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</si>
  <si>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</si>
  <si>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</si>
  <si>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</si>
  <si>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</si>
  <si>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</si>
  <si>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Otras Obras Fluviales construidas</t>
  </si>
  <si>
    <t>Túneles en operación</t>
  </si>
  <si>
    <t>Puentes en la red terciaria construidos</t>
  </si>
  <si>
    <t>Operar, mantener y señalizar en 7 pasos a nivel para el paso de vehículos ferroviarios</t>
  </si>
  <si>
    <t>Subdirección de la Red terciaría y Férrea</t>
  </si>
  <si>
    <t>Efectuar Seguimiento a las acciones en los proyectos ambientales en cumplimiento de las medidas de mitigación, conservación, prevención y restauración establecidas dentro de los proyectos</t>
  </si>
  <si>
    <t>Seguimiento a las Acciones</t>
  </si>
  <si>
    <t>Reporte mensual de Unidades Ejecutoras</t>
  </si>
  <si>
    <t>Dirección Técnica 
Subdirección de Estudios e Innovación</t>
  </si>
  <si>
    <t>Revisar y ajustar anualmente los pliegos tipo elaborados por la entidad distintos de los reglados por el Gobierno Nacional.</t>
  </si>
  <si>
    <t>Memorando Circular que socializa las plantillas revisadas y ajustadas.</t>
  </si>
  <si>
    <t>Plan de trabajo aprobado en el Comité de Control interno</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</si>
  <si>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</si>
  <si>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</si>
  <si>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</si>
  <si>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</si>
  <si>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Dirección General
Comité de Control Interno</t>
  </si>
  <si>
    <t>Oficina de Control Interno
Comité de Control Interno</t>
  </si>
  <si>
    <t>Mejora normativa</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</si>
  <si>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</si>
  <si>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</si>
  <si>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</si>
  <si>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</si>
  <si>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Grupo Cruce de la Cordillera Central</t>
  </si>
  <si>
    <t>PRODUCTO</t>
  </si>
  <si>
    <t xml:space="preserve"> TALENTO HUMANO</t>
  </si>
  <si>
    <t>DIRECCIONAMIENTO ESTRATEGICO Y PLANEACION</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</si>
  <si>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</si>
  <si>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</si>
  <si>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</si>
  <si>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Implementar el código de buen gobierno o Gobierno Corporativo</t>
  </si>
  <si>
    <t>Código de buen gobierno o gobierno corporativo implementado</t>
  </si>
  <si>
    <t>Formular oportunamente los planes (táctico y operativo 2021) de la Dependencia.</t>
  </si>
  <si>
    <t>planes (táctico y operativo 2021) formulado</t>
  </si>
  <si>
    <t>Secretaría General
Oficina Asesora de Planeación 
Subdirección de Estudios e Innovación
Subdirección Administrativa
Oficina de Control Interno</t>
  </si>
  <si>
    <t>GESTION CON VALORES PARA RESULTADOS</t>
  </si>
  <si>
    <t>Actualizar y socializar el Plan Estratégico de Tecnologías de Información (PETI) 2018-2022</t>
  </si>
  <si>
    <t>Revisar autodiagnóstico de marco de transformación digital y generar acciones</t>
  </si>
  <si>
    <t>Diagnóstico de marco de Transformación digital revisado y acciones generadas</t>
  </si>
  <si>
    <t>Secretaría General 
con apoyo de Oficina Asesora de Planeación
Dirección Operativa
Dirección Técnica</t>
  </si>
  <si>
    <t>Virtualizar los trámites de la Entidad</t>
  </si>
  <si>
    <t>Trámites virtualizados</t>
  </si>
  <si>
    <t>Sistemas de información integrados e interoperando</t>
  </si>
  <si>
    <t>3 sistemas de información integrados e interoperando</t>
  </si>
  <si>
    <t>Porcentaje de avance de las etapas conducentes al logro de la modernización de la estructura del Invías</t>
  </si>
  <si>
    <t>100% de las etapas adelantadas</t>
  </si>
  <si>
    <t>Dirección General
Secretaría General</t>
  </si>
  <si>
    <t>Gestión, modernización y regulación normativa de la infraestructura de transporte</t>
  </si>
  <si>
    <t>GESTION,MODERNIZACION Y REGULACION NORMATIVA DE LA INFRAESTRUCTURA DE TRANSPORTE</t>
  </si>
  <si>
    <t>Desarrollar 10 regulaciones de nuevas tecnologías propuestas en el modo de transporte carretero</t>
  </si>
  <si>
    <t>10 regulaciones propuestas para ser desarrolladas en el modo de transporte carretero</t>
  </si>
  <si>
    <t xml:space="preserve">Gestionar Fuentes adicionales de ingresos </t>
  </si>
  <si>
    <t xml:space="preserve"> 2 nuevas fuentes de financiación gestionadas</t>
  </si>
  <si>
    <t>Dirección Técnica</t>
  </si>
  <si>
    <t>Secretaría General
Dirección Técnica</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</si>
  <si>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</si>
  <si>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</si>
  <si>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</si>
  <si>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</si>
  <si>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</si>
  <si>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</si>
  <si>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</si>
  <si>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</si>
  <si>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</si>
  <si>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Aprobar, implementar y hacer seguimiento a la PPDA en el Comité de Conciliación </t>
  </si>
  <si>
    <t>PPDA aprobada, implementada y con seguimiento</t>
  </si>
  <si>
    <t>Realizar las actividades requeridas para el cumplimiento de la Agenda Regulatoria</t>
  </si>
  <si>
    <t xml:space="preserve">Actividades realizadas para el cumplimiento de la agenda Regulatoria </t>
  </si>
  <si>
    <t>Secretaría General
Oficina Asesora Jurídica</t>
  </si>
  <si>
    <t>Acciones del Plan de Acción de los ejes de la política de Sostenibilidad implementadas</t>
  </si>
  <si>
    <t>Atender 24 sitios críticos en la red vial nacional primaria.</t>
  </si>
  <si>
    <t>Atender 1 sitio crítico en la red vial terciaria</t>
  </si>
  <si>
    <t>Sitios críticos en la red vial terciaria atendidos en la carretera Tame - Arauca</t>
  </si>
  <si>
    <t xml:space="preserve"> Analizar soluciones innovadoras para ser reguladas para el sector.</t>
  </si>
  <si>
    <t>33.3% de las soluciones innovadoras para el sector analizadas</t>
  </si>
  <si>
    <t>Kilómetros de red vial primaria rehabilitados y/o mantenidos</t>
  </si>
  <si>
    <t>Kilómetros de red vial primaria mejorada</t>
  </si>
  <si>
    <t>Realizar mejoramiento de 498 Km de vías terciarías</t>
  </si>
  <si>
    <t>Inventariar 10275 km de la red terciaria en municipios PDET.</t>
  </si>
  <si>
    <t>kilometros de red terciaria inventariados en municipios PDET elaborado</t>
  </si>
  <si>
    <t>Canal de acceso al puerto de Providencia profundizado</t>
  </si>
  <si>
    <t xml:space="preserve">Realizar mantenimiento a 2 accesos marítimos </t>
  </si>
  <si>
    <t>Accesos marítimos mantenidos</t>
  </si>
  <si>
    <t>Construir, mejorar y/o mantener 15 muelles fluviales</t>
  </si>
  <si>
    <t>Intervenir 9 municipios priorizados con vías fluviales</t>
  </si>
  <si>
    <t>Pavimentar 44 km en red secundaria</t>
  </si>
  <si>
    <t>Adelantar la rehabilitación de 2,5 km de la red vial secundaria</t>
  </si>
  <si>
    <t>Construir 19 túneles en la red vial nacional primaria</t>
  </si>
  <si>
    <t xml:space="preserve">Poner 25 túneles en operación </t>
  </si>
  <si>
    <t>Rehabilitar 1 puentes de la red vial nacional primaria</t>
  </si>
  <si>
    <t>Puentes en la red vial primaria rehabilitado en la carretera El Crucero - Aguazul</t>
  </si>
  <si>
    <t>Construir 11 puentes de la red vial secundaria</t>
  </si>
  <si>
    <t>Construir 22 puentes en la red vial terciaria</t>
  </si>
  <si>
    <t>Construir 1,14 km de segundas calzadas en la red vial secundaria</t>
  </si>
  <si>
    <t xml:space="preserve">Construir 0,65 Km de tercer carril en red vial secundaria </t>
  </si>
  <si>
    <t xml:space="preserve">Intervenir 17 sedes y estaciones férreas </t>
  </si>
  <si>
    <t>17 Sedes y estaciones férreas intervenidas</t>
  </si>
  <si>
    <t>Realizar 62 kilómetros mantenimiento rutinario a la Red Férrea a cargo</t>
  </si>
  <si>
    <t>Rehabilitar 50 kilómetros en la red férrea</t>
  </si>
  <si>
    <t>Kilómetros rehabilitados en la red férrea</t>
  </si>
  <si>
    <t>Restaurar 1 estaciones férreas</t>
  </si>
  <si>
    <t>Estación férrea de Caicedonia restaurada</t>
  </si>
  <si>
    <t>Construir 17 km de cicloruta</t>
  </si>
  <si>
    <t>Kilómetros de cicloruta construidos</t>
  </si>
  <si>
    <t>Subdirección de la Red terciaría y Férrea
Grupo de Grandes Proyectos</t>
  </si>
  <si>
    <t>Grupo Cruce de la Cordillera Central
Subdirección de la Red Nacional de Carreteras</t>
  </si>
  <si>
    <t>Grupo de Grandes Proyectos
Subdirección de la Red Nacional de Carreteras
Grupo de Proyectos Estratégicos
Subdirección de Medio Ambiente</t>
  </si>
  <si>
    <t xml:space="preserve">Subdirección de Medio Ambiente y Gestión Social </t>
  </si>
  <si>
    <t>CONTROL INTERNO</t>
  </si>
  <si>
    <t>Implementar las acciones a cargo en el Plan Anticorrupción y de Atención al ciudadano</t>
  </si>
  <si>
    <t>Acciones del Plan Anticorrupción y de Atención al Ciudadano implementadas</t>
  </si>
  <si>
    <t>Aprobar el plan de trabajo para fortalecer el SCI- Sistema de Control Interno del Invías</t>
  </si>
  <si>
    <t>Implementar el plan de trabajo para fortalecer el SCI- Sistema de Control Interno del Invías</t>
  </si>
  <si>
    <t>100% de cumplimiento del plan</t>
  </si>
  <si>
    <t>Comprometer del 99,67% de los recursos de inversión asignados a la vigencia $4.346.805
*valores en millones de pesos</t>
  </si>
  <si>
    <t>Obligar 99,5% de los recursos de la reserva presupuestal 2020 
*valores en millones de pesos</t>
  </si>
  <si>
    <t>Recursos obligados de la reserva presupuestal 2020</t>
  </si>
  <si>
    <t>EVALUACION DE RESULTADOS</t>
  </si>
  <si>
    <t xml:space="preserve">Actualizar y definir proyecto de arquitectura de tecnologías de información </t>
  </si>
  <si>
    <t>Proyecto de arquitectura de TI actualizado y definido</t>
  </si>
  <si>
    <t>Actualizar, el Modelo de Seguridad y Privacidad de la Información -MSPI-</t>
  </si>
  <si>
    <t>Modelo de Seguridad y Privacidad de la Información -MSPI- actualizado</t>
  </si>
  <si>
    <t>Subdirección de Medio Ambiente y Gestión Social</t>
  </si>
  <si>
    <t>Elaborar 20 estudios y diseños para la construcción y mejoramiento de la infraestructura vial</t>
  </si>
  <si>
    <t>Actualizar 23 estudios y diseños para la construcción y mejoramiento de la infraestructura vial</t>
  </si>
  <si>
    <t>Estudios y/o diseños de la red vial actualizados</t>
  </si>
  <si>
    <t>Subdirección de Estudios e Innovación
Subdirección Marítima y Fluvial</t>
  </si>
  <si>
    <t>Subdirección de la Red Nacional de Carreteras
Gerencia de Proyectos Estratégicos
Dirección Técnica
Gerencia de Grandes Proyectos</t>
  </si>
  <si>
    <t>Seguimiento y evaluación del desempeño Institucional</t>
  </si>
  <si>
    <t xml:space="preserve">Realizar rehabilitación y/o mantenimiento de 690 km </t>
  </si>
  <si>
    <t>Realizar mejoramiento de 96 km de red vial primaria</t>
  </si>
  <si>
    <t>Subdirección de la Red Nacional de Carreteras
Grupo de Proyectos Estratégicos
Gerencia de Grandes Proyectos</t>
  </si>
  <si>
    <t>Grupo Cruce de la Cordillera Central
Subdirección de la Red Nacional de Carreteras
Grupo de Proyectos Estratégicos
Dirección Técnica
Gerencia de Grandes Proyectos</t>
  </si>
  <si>
    <t>Subdirección de la Red Nacional de Carreteras
Grupo de Proyectos Estratégicos
Gerencia de Proyectos Estrategicos
Gerencia de Grandes Proyectos
Dirección Técnica</t>
  </si>
  <si>
    <t>Obligar 95,07% de los recursos de inversión asignados en la vigencia $4,375,365
*valores en millones de pesos</t>
  </si>
  <si>
    <t>Comprometer del 94,13% de los recursos de funcionamiento asignados a la vigencia $195,776
*valores en millones de pesos</t>
  </si>
  <si>
    <t>Obligar 89.06% de los recursos de funcionamiento asignados en la vigencia $195,776
*valores en millones de pesos</t>
  </si>
  <si>
    <t>Gestionar predios y mejoras requeridas para el desarrollo de proyectos INVÍAS</t>
  </si>
  <si>
    <t xml:space="preserve">Predios y mejoras gestionadas </t>
  </si>
  <si>
    <t>Construir 44 puentes de la red vial nacional primaria</t>
  </si>
  <si>
    <t>80 procesos publicados en SECOP II para el 4 to trimestre de 2021.</t>
  </si>
  <si>
    <t>Se aprobó los memorandos circulares No SPSC 79411del 25/10/2021 y No SPSC 79407 del 25/10/2021.</t>
  </si>
  <si>
    <t xml:space="preserve"> Aprobación del plan de trabajo para fortalecer el SCI- Sistema de Control Interno del Invías</t>
  </si>
  <si>
    <t>Se intervinieron 2.383,63km en mejoramiento de vías terciarias transitables</t>
  </si>
  <si>
    <t>Se intervinieron 5.839,3km en mantenimiento de vías terciarias transitables</t>
  </si>
  <si>
    <t>El contrato del Dragado de profundización del Canal de acceso al Puerto de Providencia terminó y tuvo un avance físico del 95%.</t>
  </si>
  <si>
    <t>Se realizó el mantenimiento de Boca de Coquito en el rio atrato golfo de Urabá</t>
  </si>
  <si>
    <t>Se construyeron 2 muelles en el municipio de Puerto Nariño y el muelle de Tarapacá</t>
  </si>
  <si>
    <t>Se realizaron intervenciones en los siguiertes municipios: Bojayá, Sipí, Puerto Nariño, Puerto Asís, Carmen del Darién, Riosucio, Francisco Pizarro, Santa Barbara de Iscuande, Bojayá, Sipí, Puerto Nariño y Amazonas</t>
  </si>
  <si>
    <t>Se han intervenido 7,79 km en pavimento en vías secundarías</t>
  </si>
  <si>
    <t>TERMIANCION PUENTES EN LA TRANSVERSAL EL LIBERTADOR SECTOR PTO VALENCIA- GUADUALEJO (2 puentes)
TRANSV QUIBDO-MEDELLIN TRAMO QUIBDO-LA MANSA SECTOR 1 EL DIECIOCHO-EL DOCE (3 puente)
DISEÑO Y CONST PUENTE EN ESTRUCTURA METALICA, LOS LAGOS DE LA CARRETERA ALTAMIRA- FLORENCIA. (1 puente)
TRANSV CENTRAL DEL PACIFICO ANIMAS-PUEBLORICO VIAS PARA EL CHOCO (7 puentes)
CULMINACION ENTRE EL INTERCAMBIADOR BERMELLON Y TUNEL (8 puentes)
CULMINACION ENTRE TUNEL 16 (PR38+945) Y LLEGADA MUNIC CAJAMARCA - SGDA CALZ TOLIMA. (10 puentes)</t>
  </si>
  <si>
    <t>INTERV. ZONA 1 BICENT: PAZ DE RIO-TASCO, ALTO DEL SAGRA-SOCOTÁ Y GÁMEZA-MONGUA-MONGUÍ (4 puentes
INTERVENTORIA ZONA 4 BICENTENARIO VIAS: VILLA DE LEYVA- STA SOFIA- MONIQUIERAY BUENAVISTA- CANTINA (1 puente)
CORREDOR AGROFORESTAL Y ENERGETICO (1 puente)</t>
  </si>
  <si>
    <t>SECTOR LA MICA DE LA VIA CURRULAO- NUEVA ANTIOQUIA (2 puentes)</t>
  </si>
  <si>
    <t>Mantenimiento estaciones Férrea Saboyá, Sogamoso, Barrancabermeja, Puerto Wilches y El opon</t>
  </si>
  <si>
    <t>Vías verdes y Puerto Salgar</t>
  </si>
  <si>
    <t>Se compró la herramienta BPM para automatización de procesos y ya se tienen los flujos. Se van a hacer los desarrollos con el BPM para digitalizarlos</t>
  </si>
  <si>
    <t>Se cuenta con el levantamiento de requerimientos, flujogramas, términos de referencia y contratación de una plataforma para desarrollar el Sistema de Gestión de documentos electrónicos de archivo</t>
  </si>
  <si>
    <t>Se han implementado de acuerdo con los lineamientos del MIPG los Planes: estratégico de talento humano, anual de vacantes, de previsión de recursos humano, el institucional de capacitación y el de bienestar e incentivos institucionales.</t>
  </si>
  <si>
    <t>Se publica en la intranet informe y Resolución No.1536 del 15/06/2021 - Sistema de Seguridad y Salud en el Trabajo.</t>
  </si>
  <si>
    <t>Se aprobó la resolución N. 4536 de 30 de diciembre de 2021 por la cual se adopta el código de buen gobierno.</t>
  </si>
  <si>
    <t>Se efectuó el seguimiento presupuestal con asesoría a todas las dependencias, coordinación y desarrollo.</t>
  </si>
  <si>
    <t xml:space="preserve">Se aprobaron los actos administrativos: Decreto 1292 modifica la estructura, Decreto 1293 modifica planta de personal, resolución 3497 de se crean y modifican grupos de trabajos. </t>
  </si>
  <si>
    <t>Se actualizó y aprobó en Comité Institucional de Gestión y Desemepño el PETI</t>
  </si>
  <si>
    <t>Revisión web servicies presidencia.</t>
  </si>
  <si>
    <t>Se apoyó el cumplimiento eficiente de todas las actividades administrativas tendientes al logro de los objetivos propuestos en los planes Operativos.</t>
  </si>
  <si>
    <t>Aplicativo Cofi implementado, se evidencia el acceso en la mesa técnica del PSCN</t>
  </si>
  <si>
    <t xml:space="preserve"> MONITOREO PLAN DE ACCIÓN ANUAL -CUARTO TRIMESTRE 2020</t>
  </si>
  <si>
    <t>Formular y publicar los planes de: estratégico de talento humano, anual de vacantes, de previsión de recursos humano, el institucional de capacitación y el de bienestar e incentivos institucionales</t>
  </si>
  <si>
    <t xml:space="preserve">Se formularon y publicaron de acuerdo con los lineamientos del Modelo Integrado de Planeación y Gestión (MIPG) los Planes estratégico de talento humano, anual de vacantes, de previsión de recursos humano, el institucional de capacitación y el de bienestar e incentivos institucionales. </t>
  </si>
  <si>
    <t>Se realizó encuenta sobre percepción del Código de Integridad a todos los funcionarios. Así mismo, se realizó campaña en Intranet sobre código de ética</t>
  </si>
  <si>
    <t>Se formuló y registró oportunamente en el aplicativo SIPLAN los planes de Acción y Operativos de todas las dependencias y Direcciones Territoriaes de la entidad</t>
  </si>
  <si>
    <t>Cumplimiento en el primer trimestre con al formulación oportuna del Plan Anual de Adquisiciones el 5 de enero de 2021 en el SECOP II. Se realizaron actualizaciones.</t>
  </si>
  <si>
    <t xml:space="preserve">Se desarrollaron mesas de trabajo con los líderes de política y demás responsables en el Invías. Se consolidó avance de las acciones del plan de mejoramiento elaborado para mejorar los resultados de FURAG. </t>
  </si>
  <si>
    <t>Plan Estratégico de Tecnologías de Información (PETI) actualizado y socializado</t>
  </si>
  <si>
    <t>Revisión y actualización del proyecto de arquitectura de tecnologías de la información. Entrega ficha técnica compra servidores y sw.</t>
  </si>
  <si>
    <t>Dirección Técnica
Secretaría General
Subdirección de Estudios e Innovación
Oficina Asesora de Planeación</t>
  </si>
  <si>
    <t>Se atienden oportunamente todas las peticiones, quejas, reclamos y denuncias (PQRD) de acuerdo a ley y demás disposiciones vigentes presentadas</t>
  </si>
  <si>
    <t>participación ciudadana en la gestión pública</t>
  </si>
  <si>
    <t>Titularizacion de recaudo de peajes, se avanzó en la contratación de las Iteraciones, las cuales serán unas calificaciones previas a la calificación de la emisión definitiva de la titularización. Vias del Saman: El día 02 de noviembre de 2021 se llevó a cabo en la ciudad de Cali la primera mesa del Comité Directivo del convenio Interadministrativo, participó en éste evento La Gobernadora del Valle, el Gobernador de Risaralda, El Director Técnico del INVIAS, todas las partes asistieron con sus respectivos equipos de trabajo. En esta mesa de trabajo se recibe voto favorable para las intervenciones entre obras y estudios y diseños que desarrollará FINDETER a través del Patrimonio Autónomo vinculado para éste proceso.
ALTA GUAJIRA - CONTRAPRESTACION PORTUARIA En articulación con la Subdirección de red terciaria, se ha realizado seguimiento a la presentación de proyectos en ocasión al mecanismo Pacto territorial Cesar 
RUTAS SOSTENIBLES POR COLOMBIA Elaboración del PO Rutas Sostenible en el cual se evidencia cronograma, presupuesto, inversión, indicadores, responsables y productos del programa rutas sostenibles.
COOPERACIÓN INTERNACIONAL Diálogos de Alto Nivel Estados Unidos, se busca presentar ante este país oferente de financiación y cooperación, proyectos que requieran de financiación del instituto, así como presentar los avances en municipios y vías terciarias lo cual es prioridad para este país. En el mes de septiembre se han realizado 2 mesas técnicas de preparación para los Diálogos, los cuales se realizarán en el mes de octubre.</t>
  </si>
  <si>
    <t xml:space="preserve">Presentar ante la Agencia Nacional de Defensa Judicial la PPDA conforme a las directrices impartidas para la aprobación metodológica. </t>
  </si>
  <si>
    <t>PPDA presentada ante la Agencia Nacional de Defensa Judicial</t>
  </si>
  <si>
    <t>Con la ejecución del convenio 949/2021, se concluyó la capacitación de gestión del riesgo a los Administradores Viales, con quienes a su vez, se implementaron la guias de gestión del riesgo propuestas y se capturó la información de gestión del riesgo.</t>
  </si>
  <si>
    <t>Se atendieron sitios críticos en la red vial -Tocoragua y Km 19 Troncal Caribe- y puentes afectados - Jardín de Peñas, desmontaje de puentes Uchupayaco y Anchique-; Se atendieron Urgencias Manifiestas San Andres, Troncal Central, Curos y Altamira-Florencia. Se realizó contratación VF convenio INVIAS - ANI Obra Muchachitos, . Se consolidó la base de datos con los Sitios Críticos reportados en aplicativo HERMES y se formuló la matriz de priorización</t>
  </si>
  <si>
    <t>Realizar las acciones correspondientes al Plan de Acción de Implementación de los ejes de la política de Sostenibilidad</t>
  </si>
  <si>
    <t xml:space="preserve">Se mejoraron 84,29 km en vías primarias mejoradas, se relacionan las intervenciones por cada una de las actividades:
Segundas calzadas 17,89km
GGP realizó 3,04 km de segundas calzadas en los siguientes contratos: Cto 1674/2015 (0,9km); Cto 885/2019 (0,67km); Cto 877/2019 (1,11km); Cto 880/2019 (0,36km); 
GPE realizó 9,9 km de segundas calzadas en el contrato 1177-2018
SRN realizó 4,95 km de segundas calzadas en los siguientes contratos: Cto 1632/2015 (1,08km); Cto 1559/2015 (1,87km); Cto 1070/2020 (2km); 
Pavimento 66,94 km
GGP realizó 2,33 km de pavimento con el contrato 1001-2021
GPE realizó 27,22 km de pavimento en los siguientes contratos:Cto 1433/2017 (2,76km); Cto 1432/2017 (9,66km);Cto 1456/2017 (1,35km); Cto 1723/2020 (1,9km); Cto 2503/2019 (4,1km); Cto 1757/2020 (7,45km); 
SRN realizó 36,85km de pavimento en los siguientes contratos: Cto 2734/2019 (0,39km); Cto 1810/2020 (0,82km); Cto 1179/2020 (4,65km); Cto 1699/2015 (2,18km); Cto 0988-2020 (0,21km); Cto 1602/2019 (0,11km); 
Cto 1515/2015 (0,16km); Cto 934/2020 (7km); Cto 2745/2019 (2,94km); Cto 654/2014 (7,15km); Cto 2768/2019 (4km); Cto 1060/2020 (2,75km); Cto 1019/2020 (2,6km); Cto 1639/2015 (1,22km); Cto 1523/2019 (0,67km); </t>
  </si>
  <si>
    <t>SMF: Se adelantó la contratación de las obras de mantenimiento del río Jiguamiandó, en el municipio de Carmen de Darién, mantenimiento del río Chintadó, en el Municipio de Riosucio. Obras de protección entre el muelle de providencia y el puente de los enamorados y obras para la puesta al servicio de los muelles de Puerto Nariño.</t>
  </si>
  <si>
    <t>Seguimiento y evaluación del desempeño Instituciona</t>
  </si>
  <si>
    <t>Secretaría General - Subdirecciones
Dirección de Contratación
Dirección Técnica - Subdirecciones
Dirección Operativa - Subdirecciones
Oficina Asesora de Planeación
Oficina Asesora Jurídica
Oficina de Control Interno</t>
  </si>
  <si>
    <t>Mediante Memorando OCI 91653 del 06-12-2021 se remitió a la Oficina TIC Informe de Auditoría al Modelo de Seguridad y Privacidad de la Información (MSPI);Mediante memorando Circular No. OCI 98288 del 24 de diciembre de 2021 se envió el Informe de Auditoría Accesibilidad al Medio Físico. NTC 6047 -2013; mediante memorando OCI 968 del 11 de enero de 2022 se remitió informe de Auditoría a la Accesibilidad a páginas WEB -Norma Técnica NTC 5854; Mediante memorandos OCI 1638, 1650 Y 1653 del 13-01-2022 y 5893 del 31-01-2022, se remitió el informe final de la auditoria a la Contratación en la Entidad.</t>
  </si>
  <si>
    <t>Se registra un cumplimiento del 109% de la meta programada al comprometer recursos por valor de $ 4.726.290, frente a los $4.346.805 programados.</t>
  </si>
  <si>
    <t xml:space="preserve"> CUARTO TRIMESTRE 2021</t>
  </si>
  <si>
    <t xml:space="preserve">Se registra un cumplimiento del 80% de la meta programada al obligar recursos por valor de $3.317.146 frente a los $3.317.146 programados </t>
  </si>
  <si>
    <t xml:space="preserve">Se rehabilitarón y mantuvieron 1859,86 km en vías primarias, a continuación se relaciona el detalle por cada una de las actividades.
Rehabilitación 18,94 km
SRN realizó13,86km de rehabilitación en los siguiente contratos: Cto 1447/2021 (0,02km); Cto 1112/2020 (0,59km); Cto 1096/2020 (0,9km); Cto 1410/2020 (1,1km); Cto 1479/2019 (0,67km); Cto 1129/2020 (1,5km); Cto 1358/2020 (0,02km); Cto 1431/2021 (0,5km); Cto 1559/2015 (2km); Cto 2733/2019 (0,9km); Cto 901/2017 (2,16km); Cto 1070/2020 (3,5km);
GGP realizó 5,08km de rehabilitación en los siguientes contratos: Cto 1815-2020 (3,98km) y 1617-2020 (1,10km).
Mantenimiento 1840,92km
SRN realizó 522km de mantenimeinto en los siguientes contratos: Cto 2734-2019 (0,02km); Cto 1157/2020 (0,17km); Cto 1301/2020 (0,1km); Cto 1602/2020 (20,84km); Cto 1602/2020 (13,82km); Cto 1447/2021 (0,81km); Cto 1470/2020 (0,14km); Cto 1475/2021 (0,1km); Cto 1179/2020 (5,35km); Cto 1581/2021 (0,5km); Cto 1105/2020 (3,72km); Cto 1481/2020 (3,33km); Cto 0978-2021 (0,6km); Cto 1858-2020 (0,42km); Cto 1107/2020 (0,15km); Cto 1336/2020 (13km); Cto 0991-2021 (0,1km); Cto 1816/2020 (0,5km); Cto / (0,1km); Cto 1039-2020 (4,9km); Cto 1039-2020 (1,4km); Cto 1218/2020 (2,35km); Cto 1218/2020 (2km); Cto 1329/2020 (0,5km); Cto 1329/2020 (3,37km); Cto 1758-2020 (1,1km); Cto 1815-2020 (0,3km); Cto 1853-2019 (23,2km); Cto 2145/2019 (1,4km); Cto 1051/2021 (5,5km); Cto 1112/2020 (29,7km); Cto 1423/2020 (1,95km); Cto 1466/2020 (0,21km); Cto 1617-2020 (20,95km); Cto 1631-2020 (1,94km); Cto 2745/2019 (8km); Cto 1096/2020 (0,2km); Cto 0923-2021 (0,8km); Cto 1591/2020 (1,5km); Cto 1142/2020 (1,7km); Cto 0989-2021 (0,45km); Cto 1194-2021 (1,31km); Cto 1479/2019 (3,06km); Cto 1129/2020 (1,5km); Cto 1454/2020 (1,52km); Cto 0976-2021 (0,04km); Cto 0991-2021 (0,05km); Cto 1305/2020 (0,21km); Cto 1531/2020 (7,7km); Cto 1358/2020 (11km); Cto 1045-2021 (60km); Cto 0974-2021 (1km); Cto 1431/2021 (8,61km); Cto 1467/2021 (0,14km); Cto / (12,96km); Cto 1016/2020 (8,62km); Cto 1016/2020 (1,1km); Cto 2768/2019 (9km); Cto 1115/2020 (0,05km); Cto 0988-2021 (0,85km); Cto 1684-2020 (66,8km); Cto 1532/2021 (4,29km); Cto 1532/2021 (9,55km); Cto 1532/2021 (0,18km); Cto 2766/2019 (0,05km); Cto 1968/2020 (5km); Cto 1060/2020 (77km); Cto 1559/2015 (32,7km); Cto 1175/2021 (20km); Cto 948/2020 (0,76km); 
GPE realizó 779km de mantenimiento periódico en los siguientes contratos: Cto 1051/2021 (188km); Cto 1175/2021 (3km); Cto 1757/2020 (220km); Cto 1177/2018 (179km); Cto 1037/2021 (161km); Cto 1101/2020 (28km);
GGP realizo 539,68 km de mantenimiento periódico en los siguientes contratos: Cto 0978-2021 (45km); Cto 1858-2020 (17,2km); Cto 0991-2021 (0,4km); Cto 1758-2020 (8,84km); Cto 1815-2020 (10,6km); Cto 1617-2020 (14,9km); Cto 1631-2020 (20km); Cto 0923-2021 (35km); Cto 0989-2021 (68km); Cto 0976-2021 (5,17km); Cto 0991-2021 (1,8km); Cto 1045-2021 (18,6km); Cto 0974-2021 (15,2km); Cto 0988-2021 (3km); Cto 1684-2020 (150,7km); Cto 0987-2021 (53km); Cto 1042-2021 (60km); Cto 1628-2020 (12,27km); 
</t>
  </si>
  <si>
    <t xml:space="preserve">Estrategia aprobada y publicada en la pagina web https://www.invias.gov.co/index.php/archivo-y-documentos/atencion-al-ciudadano/12005-estrategia-de-participacion-ciudadana-2021 </t>
  </si>
  <si>
    <t xml:space="preserve">Informe de avance del convenio 1633 de 2020. </t>
  </si>
  <si>
    <t>Se registra un cumplimiento del 100% de la meta programada al comprometer los recursos de funcionamiento programados.</t>
  </si>
  <si>
    <t>Se registra un cumplimiento del 100% de la meta programada al obligar los recursos de funcionamiento programados.</t>
  </si>
  <si>
    <t>Se registra un cumplimiento del 98% de la meta al obligar recursos de la reserva por valor de $971.527.32 frente a los $993.673.00 millones programados.</t>
  </si>
  <si>
    <t>Se realizó el estudio, verificación de los Predios Fiscales y Puertos a cargo de la Subdirección Administrativa, se realizó un estudio y verificación catastral, jurídico y administrativo de los bienes. Acciones adelantadas y registradas en el aplicativo SICOR.</t>
  </si>
  <si>
    <t>150 Proyectos de Actas de Liquidación revisados en el cuarto trimestre 2021.</t>
  </si>
  <si>
    <t>Se realizó el 27/12/2021 en KAWAK el monitoreo a los indicadores de gestión.</t>
  </si>
  <si>
    <t>Se realizó la gestión de 29 procesos de cobro coactivos en el cuarto trimestre, para un acumulado de 135 procesos.</t>
  </si>
  <si>
    <t>En el cuarto trimestre se emitieron 38 conceptos, para un acumulado de 122 conceptos.</t>
  </si>
  <si>
    <t>En el cuarto trimestre se verificaron 213 expediente virtuales, para un acumulado de 2,036 expedientes.</t>
  </si>
  <si>
    <t>Registro audiovisual de 9 audiencias, Gestión en 9 Expedientes.</t>
  </si>
  <si>
    <t>Se atendieron 107 audiencias judiciales y extrajudiciales. Para un acumulado de 470 procesos.</t>
  </si>
  <si>
    <t>La Política de Prevención de Daño Antijurídico -PPDA- fue presentada y aprobada para las vigencia 2020 - 2021.</t>
  </si>
  <si>
    <t>Se estructuró y remitió la PPDA 2022-2023 fue aprobada metodológicamente por la Agencia Nacional de Defensa Jurídica del Estado y por el Comité de Conciliación según acta No. 41.</t>
  </si>
  <si>
    <t>Se dio respuesta al memorando SEI 32126 de 11/05/2021, mediante memorando OAJ 35836 de 24/05/2021. 
Se expidió decreto de reestructuración del Invías.</t>
  </si>
  <si>
    <t>Se realizó el seguimiento al componente ambiental según los siguientes soportes:
Solicitud de pronunciamiento sobre la necesidad o no de obtener licencia para la ejecución de las obras para la ¿atención de obras de protección costera: construcción y reforzamiento puntos críticos entre los PR 18+0535 y PR 20+0025 en la Transversal del Caribe ruta 9007, sector Barranquilla - Ciénaga en el marco de declaratoria de calamidad pública en el corredor vial Transversal del Caribe, establecida mediante decreto No. 0260 del 25 de agosto del 2021 expedido por la Gobernación del Magdalena. Ley 1682 de 2013 artículo 43. 
Remisión Plan de Inversión No. 2. Proyecto atención de obras de protección costera: Construcción y reforzamiento puntos críticos entre los PR 18+0535 Y PR 20+0025 en la Transversal del Caribe ruta 9007, Sector Barranquilla- Ciénaga. Contrato de Obra 1119-2021 y Contrato Interventoría 1129-2021. Departamento de Magdalena SS 73376.
Atención obras de emergencia en el Puente Caridad ubicado entre el PR 63+0700 y el PR 64+0000 de la carretera Bogotá-Villavicencio ruta 40, tramo 4006, en el departamento de Cundinamarca.
Interventoria técnica, admisnitrativa, financiera y ambiental para el mejoramiento de vías terciarias en apia, Santuario, La Celia, Pueblo Rico en el departamento de Risaralda Contrato de Interventoría No 1368 de 2019 Contrato de Obra No 1450,1451 y 1462 de 2019.</t>
  </si>
  <si>
    <t xml:space="preserve">Se gestionó 281 insumos para la gestión predial (sumatoria de ficha estudios de títulos y avalúos). Para un total de 1442 gestiones de insumos para la adquisición predial. </t>
  </si>
  <si>
    <t>Se atendieron emergencias en vías de: Antioquia, Boyacá, Caldas, Caquetá, Casanare, Cauca, Cesar, Chocó, Cundinamarca, Huila, Meta, Nariño, Santanderes, Putumayo, Quindío, Risaralda, Sucre, Tolima y Valle. Aprobación del avance sobre el documento preliminar del Plan de Emergencia y Contingencia (PEC).</t>
  </si>
  <si>
    <t xml:space="preserve">Se realizaron acciones correspondientes a la Estrategias gestionadas para la implementación del Plan de Acción de los ejes de la política de Sostenibilidad 2021:
Contrato 891 del 2021. Actualización de Guías de Manejo Ambiental. Oficios, link, avance y finalización del proyecto. 
Contrato 827 del 2021. Elaboración de un Mapa de Vulnerabilidad Faunística. Link, avance y finalización del proyecto, se publica Pieza Socialización Guías de Manejo Ambiental.
Se realizó actualización del instructivo MASPRSO-MN1-IN-6 - Instructivo para el seguimiento y evaluación de la sostenibilidad y los formatos MASPRSO-MN1-IN-6-FR-6 Cálculo de emisiones en contrato de obra y MASPRSO-MN1-IN-6-FR-7 Cálculo de consumo de energía en contratos de obra. Se crearon las bases de datos de Cálculo de Emisiones y Consumo de Energía para los proyectos Concluir, Concluir y Vías Para La Legalidad. 
Se realizó presentación del Manual de Interventoría Grupo de Sostenibilidad al Director de Ejecución y Operación del INVIAS. Seguimiento a la implementación LIVV, proyectos piloto INVIAS, ANI y Amazonia. </t>
  </si>
  <si>
    <t xml:space="preserve">Se cuenta con el Informe de la 4ta y 5ta rueda de innovación el cual muestra los avances obtenidos en las soluciones innovadoras para el sector. </t>
  </si>
  <si>
    <t>Se genera un cumplimiento que supera el 100% de la meta programada: Se contrataron 78 JAC con Regalías y Colombia Rural</t>
  </si>
  <si>
    <t xml:space="preserve">Se realizó la evaluación de los planes de acción y operativos del Invías. </t>
  </si>
  <si>
    <t>Se reportó oportunamente la ejecución presupuestal que prepara semanalmente.</t>
  </si>
  <si>
    <t>Se publicó en la página web de la Entidad el seguimiento cuatrimestral al PAAC - Mapa riesgos de corrupción-SUIT a 31/12/2021. enlace https://www.invias.gov.co/index php/plan-anticorrupcion-y de atencion-al-ciudadano.</t>
  </si>
  <si>
    <t>Se realizaron las actividades programadas para el cuarto trimestre en el Plan Anual Oficina de Control Interno 2021 publicado en la página web del INVÍAS en el enlace: https://www.invias.gov.co/index.php/archivo-y-documentos/hechos-de-transparencia/informes-control-interno/11464-plan-anual-oficina-de-control-interno-2021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</si>
</sst>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3"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1"/>
      <color theme="3"/>
      <name val="Segoe UI Historic"/>
      <family val="2"/>
    </font>
    <font>
      <b/>
      <sz val="11"/>
      <color theme="0"/>
      <name val="Segoe UI Historic"/>
      <family val="2"/>
    </font>
    <font>
      <sz val="11"/>
      <color theme="0"/>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296">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10" fontId="9" fillId="0" borderId="20" xfId="1" applyNumberFormat="1" applyFont="1" applyFill="1" applyBorder="1" applyAlignment="1">
      <alignment horizontal="justify" vertical="center" wrapText="1"/>
    </xf>
    <xf numFmtId="0" fontId="9" fillId="0" borderId="1" xfId="0" applyFont="1" applyFill="1" applyBorder="1" applyAlignment="1">
      <alignment horizontal="center" vertical="center" wrapText="1"/>
    </xf>
    <xf numFmtId="9" fontId="9" fillId="0" borderId="1" xfId="6" applyFont="1" applyFill="1" applyBorder="1" applyAlignment="1">
      <alignment horizontal="center" vertical="center" wrapText="1"/>
    </xf>
    <xf numFmtId="0" fontId="9" fillId="0" borderId="1" xfId="0" applyFont="1" applyFill="1" applyBorder="1" applyAlignment="1">
      <alignment horizontal="justify" vertical="center" wrapText="1"/>
    </xf>
    <xf numFmtId="9" fontId="9" fillId="0" borderId="1" xfId="1" applyNumberFormat="1"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2" xfId="0" applyFont="1" applyFill="1" applyBorder="1" applyAlignment="1">
      <alignment horizontal="center" vertical="center" wrapText="1"/>
    </xf>
    <xf numFmtId="9" fontId="9" fillId="0" borderId="2" xfId="6" applyFont="1" applyFill="1" applyBorder="1" applyAlignment="1">
      <alignment horizontal="center" vertical="center" wrapText="1"/>
    </xf>
    <xf numFmtId="9" fontId="9" fillId="0" borderId="26" xfId="6" applyFont="1" applyFill="1" applyBorder="1" applyAlignment="1">
      <alignment horizontal="center" vertical="center" wrapText="1"/>
    </xf>
    <xf numFmtId="0" fontId="9" fillId="0" borderId="2" xfId="0" applyFont="1" applyFill="1" applyBorder="1" applyAlignment="1">
      <alignment horizontal="justify" vertical="center" wrapText="1"/>
    </xf>
    <xf numFmtId="10" fontId="9" fillId="0" borderId="3" xfId="2" applyFont="1" applyFill="1" applyBorder="1" applyAlignment="1">
      <alignment horizontal="center" vertical="center" wrapText="1"/>
    </xf>
    <xf numFmtId="10" fontId="9" fillId="0" borderId="45" xfId="2" applyFont="1" applyFill="1" applyBorder="1" applyAlignment="1">
      <alignment horizontal="center" vertical="center" wrapText="1"/>
    </xf>
    <xf numFmtId="9" fontId="9" fillId="0" borderId="45" xfId="6" applyFont="1" applyFill="1" applyBorder="1" applyAlignment="1">
      <alignment horizontal="center" vertical="center" wrapText="1"/>
    </xf>
    <xf numFmtId="9" fontId="9" fillId="0" borderId="3" xfId="6" applyFont="1" applyFill="1" applyBorder="1" applyAlignment="1">
      <alignment horizontal="center" vertical="center" wrapText="1"/>
    </xf>
    <xf numFmtId="10" fontId="9" fillId="0" borderId="45" xfId="2" applyFont="1" applyFill="1" applyBorder="1" applyAlignment="1">
      <alignment horizontal="justify" vertical="center" wrapText="1"/>
    </xf>
    <xf numFmtId="10" fontId="9" fillId="0" borderId="2" xfId="2" applyFont="1" applyFill="1" applyBorder="1" applyAlignment="1">
      <alignment horizontal="center" vertical="center" wrapText="1"/>
    </xf>
    <xf numFmtId="0" fontId="9" fillId="0" borderId="45" xfId="2" applyNumberFormat="1" applyFont="1" applyFill="1" applyBorder="1" applyAlignment="1">
      <alignment horizontal="center" vertical="center" wrapText="1"/>
    </xf>
    <xf numFmtId="10" fontId="9" fillId="0" borderId="2" xfId="2" applyFont="1" applyFill="1" applyBorder="1" applyAlignment="1">
      <alignment horizontal="justify" vertical="center" wrapText="1"/>
    </xf>
    <xf numFmtId="0" fontId="9" fillId="0" borderId="18" xfId="0" applyFont="1" applyFill="1" applyBorder="1" applyAlignment="1">
      <alignment horizontal="center" vertical="center" wrapText="1"/>
    </xf>
    <xf numFmtId="0" fontId="9" fillId="0" borderId="3" xfId="0"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9" fillId="0" borderId="37" xfId="0" applyFont="1" applyFill="1" applyBorder="1" applyAlignment="1">
      <alignment horizontal="justify" vertical="center" wrapText="1"/>
    </xf>
    <xf numFmtId="0" fontId="9" fillId="0" borderId="3" xfId="0" applyFont="1" applyFill="1" applyBorder="1" applyAlignment="1">
      <alignment horizontal="justify" vertical="center" wrapText="1"/>
    </xf>
    <xf numFmtId="0" fontId="9" fillId="0" borderId="45"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 xfId="1" applyFont="1" applyFill="1" applyBorder="1" applyAlignment="1">
      <alignment horizontal="center" vertical="center" wrapText="1"/>
    </xf>
    <xf numFmtId="1" fontId="9" fillId="0" borderId="1" xfId="1" applyNumberFormat="1" applyFont="1" applyFill="1" applyBorder="1" applyAlignment="1">
      <alignment horizontal="center" vertical="center" wrapText="1"/>
    </xf>
    <xf numFmtId="9" fontId="9" fillId="0" borderId="29" xfId="6" applyFont="1" applyFill="1" applyBorder="1" applyAlignment="1">
      <alignment horizontal="center" vertical="center" wrapText="1"/>
    </xf>
    <xf numFmtId="9" fontId="9" fillId="0" borderId="36" xfId="6" applyFont="1" applyFill="1" applyBorder="1" applyAlignment="1">
      <alignment horizontal="center" vertical="center" wrapText="1"/>
    </xf>
    <xf numFmtId="0" fontId="9" fillId="0" borderId="45" xfId="6" applyNumberFormat="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5" xfId="1" applyFont="1" applyFill="1" applyBorder="1" applyAlignment="1">
      <alignment horizontal="justify" vertical="center" wrapText="1"/>
    </xf>
    <xf numFmtId="0" fontId="9" fillId="0" borderId="0" xfId="1" applyFont="1" applyFill="1" applyBorder="1" applyAlignment="1">
      <alignment horizontal="center" vertical="center" wrapText="1"/>
    </xf>
    <xf numFmtId="0" fontId="9" fillId="0" borderId="0" xfId="1" applyFont="1" applyFill="1" applyBorder="1" applyAlignment="1">
      <alignment horizontal="justify" vertical="center" wrapText="1"/>
    </xf>
    <xf numFmtId="0" fontId="9" fillId="0" borderId="28"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5" xfId="0" applyFont="1" applyFill="1" applyBorder="1" applyAlignment="1">
      <alignment horizontal="center" vertical="center" wrapText="1"/>
    </xf>
    <xf numFmtId="9" fontId="9" fillId="0" borderId="5" xfId="6" applyFont="1" applyFill="1" applyBorder="1" applyAlignment="1">
      <alignment horizontal="center" vertical="center" wrapText="1"/>
    </xf>
    <xf numFmtId="0" fontId="9" fillId="0" borderId="5" xfId="0" applyFont="1" applyFill="1" applyBorder="1" applyAlignment="1">
      <alignment horizontal="justify" vertical="center" wrapText="1"/>
    </xf>
    <xf numFmtId="2" fontId="9" fillId="0" borderId="1" xfId="1" applyNumberFormat="1" applyFont="1" applyFill="1" applyBorder="1" applyAlignment="1">
      <alignment horizontal="center" vertical="center" wrapText="1"/>
    </xf>
    <xf numFmtId="0" fontId="9" fillId="0" borderId="45" xfId="1" applyFont="1" applyFill="1" applyBorder="1" applyAlignment="1">
      <alignment horizontal="center" vertical="center" wrapText="1"/>
    </xf>
    <xf numFmtId="41" fontId="9" fillId="0" borderId="1" xfId="8" applyFont="1" applyFill="1" applyBorder="1" applyAlignment="1">
      <alignment horizontal="center" vertical="center" wrapText="1"/>
    </xf>
    <xf numFmtId="0" fontId="9" fillId="0" borderId="2" xfId="1" applyFont="1" applyFill="1" applyBorder="1" applyAlignment="1">
      <alignment horizontal="justify" vertical="center" wrapText="1"/>
    </xf>
    <xf numFmtId="0" fontId="9" fillId="0" borderId="1" xfId="1" applyFont="1" applyFill="1" applyBorder="1" applyAlignment="1">
      <alignment horizontal="justify" vertical="center" wrapText="1"/>
    </xf>
    <xf numFmtId="0" fontId="9" fillId="0" borderId="26" xfId="1" applyFont="1" applyFill="1" applyBorder="1" applyAlignment="1">
      <alignment horizontal="center" vertical="center" wrapText="1"/>
    </xf>
    <xf numFmtId="0" fontId="9" fillId="0" borderId="1" xfId="0" applyFont="1" applyFill="1" applyBorder="1" applyAlignment="1">
      <alignment vertical="center" wrapText="1"/>
    </xf>
    <xf numFmtId="0" fontId="9" fillId="0" borderId="2" xfId="0" applyFont="1" applyFill="1" applyBorder="1" applyAlignment="1">
      <alignment vertical="center" wrapText="1"/>
    </xf>
    <xf numFmtId="9" fontId="9" fillId="0" borderId="18" xfId="6" applyFont="1" applyFill="1" applyBorder="1" applyAlignment="1">
      <alignment horizontal="center" vertical="center" wrapText="1"/>
    </xf>
    <xf numFmtId="0" fontId="9" fillId="0" borderId="18" xfId="0" applyFont="1" applyFill="1" applyBorder="1" applyAlignment="1">
      <alignment vertical="center" wrapText="1"/>
    </xf>
    <xf numFmtId="0" fontId="9" fillId="0" borderId="2" xfId="1" applyFont="1" applyFill="1" applyBorder="1" applyAlignment="1">
      <alignment horizontal="center" vertical="center" wrapText="1"/>
    </xf>
    <xf numFmtId="0" fontId="9" fillId="0" borderId="26" xfId="0" applyFont="1" applyFill="1" applyBorder="1" applyAlignment="1">
      <alignment vertical="center" wrapText="1"/>
    </xf>
    <xf numFmtId="0" fontId="9" fillId="0" borderId="36" xfId="0" applyFont="1" applyFill="1" applyBorder="1" applyAlignment="1">
      <alignment horizontal="center" vertical="center" wrapText="1"/>
    </xf>
    <xf numFmtId="0" fontId="9" fillId="0" borderId="29" xfId="0" applyFont="1" applyFill="1" applyBorder="1" applyAlignment="1">
      <alignment horizontal="center" vertical="center" wrapText="1"/>
    </xf>
    <xf numFmtId="4" fontId="9" fillId="0" borderId="1" xfId="1" applyNumberFormat="1" applyFont="1" applyFill="1" applyBorder="1" applyAlignment="1">
      <alignment horizontal="center" vertical="center" wrapText="1"/>
    </xf>
    <xf numFmtId="9" fontId="9" fillId="0" borderId="13" xfId="6"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166" fontId="9" fillId="0" borderId="1" xfId="1" applyNumberFormat="1" applyFont="1" applyFill="1" applyBorder="1" applyAlignment="1">
      <alignment horizontal="center" vertical="center" wrapText="1"/>
    </xf>
    <xf numFmtId="1" fontId="9" fillId="0" borderId="1" xfId="8" applyNumberFormat="1" applyFont="1" applyFill="1" applyBorder="1" applyAlignment="1">
      <alignment horizontal="center" vertical="center" wrapText="1"/>
    </xf>
    <xf numFmtId="3" fontId="9" fillId="0" borderId="2" xfId="1" applyNumberFormat="1" applyFont="1" applyFill="1" applyBorder="1" applyAlignment="1">
      <alignment horizontal="center" vertical="center" wrapText="1"/>
    </xf>
    <xf numFmtId="1" fontId="9" fillId="0" borderId="2" xfId="1" applyNumberFormat="1" applyFont="1" applyFill="1" applyBorder="1" applyAlignment="1">
      <alignment horizontal="center" vertical="center" wrapText="1"/>
    </xf>
    <xf numFmtId="1" fontId="9" fillId="0" borderId="26" xfId="1" applyNumberFormat="1" applyFont="1" applyFill="1" applyBorder="1" applyAlignment="1">
      <alignment horizontal="center" vertical="center" wrapText="1"/>
    </xf>
    <xf numFmtId="0" fontId="9" fillId="0" borderId="26" xfId="0" applyFont="1" applyFill="1" applyBorder="1" applyAlignment="1">
      <alignment horizontal="justify" vertical="center" wrapText="1"/>
    </xf>
    <xf numFmtId="166" fontId="9" fillId="0" borderId="1" xfId="7" applyNumberFormat="1" applyFont="1" applyFill="1" applyBorder="1" applyAlignment="1">
      <alignment horizontal="center" vertical="center" wrapText="1"/>
    </xf>
    <xf numFmtId="166" fontId="9" fillId="0" borderId="2" xfId="1" applyNumberFormat="1" applyFont="1" applyFill="1" applyBorder="1" applyAlignment="1">
      <alignment horizontal="center" vertical="center" wrapText="1"/>
    </xf>
    <xf numFmtId="166" fontId="9" fillId="0" borderId="26" xfId="1" applyNumberFormat="1" applyFont="1" applyFill="1" applyBorder="1" applyAlignment="1">
      <alignment horizontal="center" vertical="center" wrapText="1"/>
    </xf>
    <xf numFmtId="0" fontId="10" fillId="0" borderId="0"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justify" vertical="center" wrapText="1"/>
    </xf>
    <xf numFmtId="0" fontId="9" fillId="0" borderId="0" xfId="0" applyFont="1" applyFill="1" applyBorder="1" applyAlignment="1">
      <alignment horizontal="center" vertical="center" wrapText="1"/>
    </xf>
    <xf numFmtId="9" fontId="9" fillId="0" borderId="0" xfId="6" applyFont="1" applyFill="1" applyBorder="1" applyAlignment="1">
      <alignment horizontal="center" vertical="center" wrapText="1"/>
    </xf>
    <xf numFmtId="0" fontId="9" fillId="0" borderId="0" xfId="0" applyFont="1" applyFill="1" applyBorder="1" applyAlignment="1">
      <alignment horizontal="justify" vertical="center" wrapText="1"/>
    </xf>
    <xf numFmtId="0" fontId="9" fillId="0" borderId="19"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42" xfId="0" applyFont="1" applyFill="1" applyBorder="1" applyAlignment="1">
      <alignment horizontal="center" vertical="center" wrapText="1"/>
    </xf>
    <xf numFmtId="1" fontId="9" fillId="0" borderId="18" xfId="1" applyNumberFormat="1" applyFont="1" applyFill="1" applyBorder="1" applyAlignment="1">
      <alignment horizontal="center" vertical="center" wrapText="1"/>
    </xf>
    <xf numFmtId="2" fontId="9" fillId="0" borderId="18" xfId="1" applyNumberFormat="1" applyFont="1" applyFill="1" applyBorder="1" applyAlignment="1">
      <alignment horizontal="center" vertical="center" wrapText="1"/>
    </xf>
    <xf numFmtId="0" fontId="9" fillId="0" borderId="18" xfId="0" applyFont="1" applyFill="1" applyBorder="1" applyAlignment="1">
      <alignment horizontal="justify" vertical="center" wrapText="1"/>
    </xf>
    <xf numFmtId="41" fontId="9" fillId="0" borderId="18" xfId="8" applyFont="1" applyFill="1" applyBorder="1" applyAlignment="1">
      <alignment horizontal="center" vertical="center" wrapText="1"/>
    </xf>
    <xf numFmtId="41" fontId="9" fillId="0" borderId="26" xfId="8" applyFont="1" applyFill="1" applyBorder="1" applyAlignment="1">
      <alignment horizontal="center" vertical="center" wrapText="1"/>
    </xf>
    <xf numFmtId="0" fontId="9" fillId="0" borderId="20" xfId="0" applyFont="1" applyFill="1" applyBorder="1" applyAlignment="1">
      <alignment horizontal="justify" vertical="center" wrapText="1"/>
    </xf>
    <xf numFmtId="4" fontId="9" fillId="0" borderId="26" xfId="1" applyNumberFormat="1" applyFont="1" applyFill="1" applyBorder="1" applyAlignment="1">
      <alignment horizontal="center" vertical="center" wrapText="1"/>
    </xf>
    <xf numFmtId="0" fontId="9" fillId="0" borderId="27" xfId="0" applyFont="1" applyFill="1" applyBorder="1" applyAlignment="1">
      <alignment horizontal="justify" vertical="center" wrapText="1"/>
    </xf>
    <xf numFmtId="0" fontId="9" fillId="0" borderId="18" xfId="1" applyFont="1" applyFill="1" applyBorder="1" applyAlignment="1">
      <alignment horizontal="center" vertical="center" wrapText="1"/>
    </xf>
    <xf numFmtId="3" fontId="9" fillId="0" borderId="18" xfId="1" applyNumberFormat="1" applyFont="1" applyFill="1" applyBorder="1" applyAlignment="1">
      <alignment horizontal="center" vertical="center" wrapText="1"/>
    </xf>
    <xf numFmtId="0" fontId="9" fillId="0" borderId="18" xfId="1" applyFont="1" applyFill="1" applyBorder="1" applyAlignment="1">
      <alignment horizontal="justify" vertical="center" wrapText="1"/>
    </xf>
    <xf numFmtId="3" fontId="9" fillId="0" borderId="26" xfId="1" applyNumberFormat="1" applyFont="1" applyFill="1" applyBorder="1" applyAlignment="1">
      <alignment horizontal="center" vertical="center" wrapText="1"/>
    </xf>
    <xf numFmtId="0" fontId="9" fillId="0" borderId="26" xfId="1" applyFont="1" applyFill="1" applyBorder="1" applyAlignment="1">
      <alignment horizontal="justify" vertical="center" wrapText="1"/>
    </xf>
    <xf numFmtId="2" fontId="9" fillId="0" borderId="26" xfId="1" applyNumberFormat="1" applyFont="1" applyFill="1" applyBorder="1" applyAlignment="1">
      <alignment horizontal="center" vertical="center" wrapText="1"/>
    </xf>
    <xf numFmtId="9" fontId="9" fillId="0" borderId="26" xfId="1" applyNumberFormat="1" applyFont="1" applyFill="1" applyBorder="1" applyAlignment="1">
      <alignment horizontal="center"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6" xfId="1" applyFont="1" applyFill="1" applyBorder="1" applyAlignment="1">
      <alignment horizontal="center"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9" fillId="0" borderId="47" xfId="1" applyFont="1" applyFill="1" applyBorder="1" applyAlignment="1">
      <alignment horizontal="center" vertical="center" wrapText="1"/>
    </xf>
    <xf numFmtId="0" fontId="9" fillId="0" borderId="50"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46" xfId="1" applyFont="1" applyFill="1" applyBorder="1" applyAlignment="1">
      <alignment horizontal="center" vertical="center" wrapText="1"/>
    </xf>
    <xf numFmtId="0" fontId="9" fillId="0" borderId="51"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9" fillId="0" borderId="27" xfId="1" applyFont="1" applyFill="1" applyBorder="1" applyAlignment="1">
      <alignment horizontal="center" vertical="center" wrapText="1"/>
    </xf>
    <xf numFmtId="0" fontId="9" fillId="0" borderId="0" xfId="1" applyFont="1" applyFill="1" applyBorder="1" applyAlignment="1">
      <alignment horizontal="left"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10" fillId="0" borderId="14" xfId="1" applyFont="1" applyFill="1" applyBorder="1" applyAlignment="1">
      <alignment horizontal="left" vertical="center" wrapText="1"/>
    </xf>
    <xf numFmtId="0" fontId="10" fillId="0" borderId="15" xfId="1" applyFont="1" applyFill="1" applyBorder="1" applyAlignment="1">
      <alignment horizontal="left" vertical="center" wrapText="1"/>
    </xf>
    <xf numFmtId="0" fontId="10" fillId="0" borderId="14" xfId="1" applyFont="1" applyFill="1" applyBorder="1" applyAlignment="1">
      <alignment horizontal="justify" vertical="center" wrapText="1"/>
    </xf>
    <xf numFmtId="0" fontId="10" fillId="0" borderId="16" xfId="1" applyFont="1" applyFill="1" applyBorder="1" applyAlignment="1">
      <alignment horizontal="justify" vertical="center" wrapText="1"/>
    </xf>
    <xf numFmtId="0" fontId="10" fillId="0" borderId="15"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10" fillId="0" borderId="16" xfId="1" applyFont="1" applyFill="1" applyBorder="1" applyAlignment="1">
      <alignment horizontal="left" vertical="center" wrapText="1"/>
    </xf>
    <xf numFmtId="0" fontId="10" fillId="0" borderId="0" xfId="1" applyFont="1" applyFill="1" applyBorder="1" applyAlignment="1">
      <alignment horizontal="left" vertical="center" wrapText="1"/>
    </xf>
    <xf numFmtId="0" fontId="9" fillId="0" borderId="0" xfId="1" applyFont="1" applyFill="1" applyBorder="1" applyAlignment="1">
      <alignment horizontal="left" vertical="center" wrapText="1"/>
    </xf>
    <xf numFmtId="10" fontId="9" fillId="0" borderId="0" xfId="2" applyFont="1" applyFill="1" applyBorder="1" applyAlignment="1">
      <alignment vertical="center" wrapText="1"/>
    </xf>
    <xf numFmtId="10" fontId="10" fillId="0" borderId="0" xfId="2" applyFont="1" applyFill="1" applyAlignment="1">
      <alignment horizontal="left" vertical="center" wrapText="1"/>
    </xf>
    <xf numFmtId="10" fontId="10" fillId="0" borderId="0" xfId="2" applyFont="1" applyFill="1" applyBorder="1" applyAlignment="1">
      <alignment horizontal="left" vertical="center" wrapText="1"/>
    </xf>
    <xf numFmtId="10" fontId="10" fillId="0" borderId="0" xfId="2" applyFont="1" applyFill="1" applyBorder="1" applyAlignment="1">
      <alignment horizontal="center" vertical="center" wrapText="1"/>
    </xf>
    <xf numFmtId="10" fontId="10" fillId="0" borderId="0" xfId="2" applyFont="1" applyFill="1" applyBorder="1" applyAlignment="1">
      <alignment horizontal="justify" vertical="center" wrapText="1"/>
    </xf>
    <xf numFmtId="10" fontId="9" fillId="0" borderId="0" xfId="2" applyFont="1" applyFill="1" applyAlignment="1">
      <alignment vertical="center" wrapText="1"/>
    </xf>
    <xf numFmtId="0" fontId="10" fillId="0" borderId="0" xfId="1" applyFont="1" applyFill="1" applyBorder="1" applyAlignment="1">
      <alignment horizontal="center" vertical="center" wrapText="1"/>
    </xf>
    <xf numFmtId="0" fontId="11" fillId="4" borderId="17"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29" xfId="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30" xfId="1" applyFont="1" applyFill="1" applyBorder="1" applyAlignment="1">
      <alignment horizontal="center" vertical="center" wrapText="1"/>
    </xf>
    <xf numFmtId="0" fontId="11" fillId="4" borderId="6" xfId="1" applyFont="1" applyFill="1" applyBorder="1" applyAlignment="1">
      <alignment horizontal="center" vertical="center" wrapText="1"/>
    </xf>
    <xf numFmtId="0" fontId="11" fillId="4" borderId="19"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1" fillId="4" borderId="36" xfId="1" applyFont="1" applyFill="1" applyBorder="1" applyAlignment="1">
      <alignment horizontal="center" vertical="center" wrapText="1"/>
    </xf>
    <xf numFmtId="0" fontId="11" fillId="4" borderId="52"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1" fillId="4" borderId="54" xfId="1" applyFont="1" applyFill="1" applyBorder="1" applyAlignment="1">
      <alignment horizontal="center" vertical="center" wrapText="1"/>
    </xf>
    <xf numFmtId="0" fontId="11" fillId="4" borderId="8"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11" fillId="4" borderId="13" xfId="1" applyFont="1" applyFill="1" applyBorder="1" applyAlignment="1">
      <alignment horizontal="center" vertical="center" wrapText="1"/>
    </xf>
    <xf numFmtId="0" fontId="11" fillId="4" borderId="46" xfId="1" applyFont="1" applyFill="1" applyBorder="1" applyAlignment="1">
      <alignment horizontal="center" vertical="center" wrapText="1"/>
    </xf>
    <xf numFmtId="0" fontId="11" fillId="4" borderId="49"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1" fillId="4" borderId="55" xfId="1" applyFont="1" applyFill="1" applyBorder="1" applyAlignment="1">
      <alignment horizontal="center" vertical="center" wrapText="1"/>
    </xf>
    <xf numFmtId="0" fontId="11" fillId="4" borderId="12" xfId="1" applyFont="1" applyFill="1" applyBorder="1" applyAlignment="1">
      <alignment horizontal="center" vertical="center" wrapText="1"/>
    </xf>
    <xf numFmtId="0" fontId="10" fillId="0" borderId="0" xfId="1" applyFont="1" applyFill="1" applyBorder="1" applyAlignment="1">
      <alignment vertical="center" wrapText="1"/>
    </xf>
    <xf numFmtId="0" fontId="9" fillId="0" borderId="41" xfId="0" applyFont="1" applyFill="1" applyBorder="1" applyAlignment="1">
      <alignment horizontal="center" vertical="center" wrapText="1"/>
    </xf>
    <xf numFmtId="10" fontId="9" fillId="0" borderId="35" xfId="1" applyNumberFormat="1" applyFont="1" applyFill="1" applyBorder="1" applyAlignment="1">
      <alignment horizontal="justify" vertical="center" wrapText="1"/>
    </xf>
    <xf numFmtId="0" fontId="9" fillId="0" borderId="48" xfId="0" applyFont="1" applyFill="1" applyBorder="1" applyAlignment="1">
      <alignment horizontal="center" vertical="center" wrapText="1"/>
    </xf>
    <xf numFmtId="10" fontId="9" fillId="0" borderId="27" xfId="1" applyNumberFormat="1" applyFont="1" applyFill="1" applyBorder="1" applyAlignment="1">
      <alignment horizontal="justify" vertical="center" wrapText="1"/>
    </xf>
    <xf numFmtId="0" fontId="9" fillId="0" borderId="44" xfId="0" applyFont="1" applyFill="1" applyBorder="1" applyAlignment="1">
      <alignment horizontal="center" vertical="center" wrapText="1"/>
    </xf>
    <xf numFmtId="10" fontId="9" fillId="0" borderId="53" xfId="1" applyNumberFormat="1" applyFont="1" applyFill="1" applyBorder="1" applyAlignment="1">
      <alignment horizontal="justify" vertical="center" wrapText="1"/>
    </xf>
    <xf numFmtId="0" fontId="9" fillId="0" borderId="5" xfId="0" applyFont="1" applyFill="1" applyBorder="1" applyAlignment="1">
      <alignment horizontal="left" vertical="center" wrapText="1"/>
    </xf>
    <xf numFmtId="9" fontId="9" fillId="0" borderId="5" xfId="3" applyFont="1" applyFill="1" applyBorder="1" applyAlignment="1">
      <alignment horizontal="center" vertical="center" wrapText="1"/>
    </xf>
    <xf numFmtId="0" fontId="9" fillId="0" borderId="0" xfId="0" applyFont="1" applyFill="1" applyBorder="1" applyAlignment="1">
      <alignment horizontal="left" vertical="center" wrapText="1"/>
    </xf>
    <xf numFmtId="10" fontId="9" fillId="0" borderId="0" xfId="2" applyFont="1" applyFill="1" applyAlignment="1">
      <alignment horizontal="left" vertical="center" wrapText="1"/>
    </xf>
    <xf numFmtId="0" fontId="9" fillId="0" borderId="40" xfId="0" applyFont="1" applyFill="1" applyBorder="1" applyAlignment="1">
      <alignment horizontal="center" vertical="center" wrapText="1"/>
    </xf>
    <xf numFmtId="4" fontId="9" fillId="0" borderId="45" xfId="7" applyNumberFormat="1" applyFont="1" applyFill="1" applyBorder="1" applyAlignment="1">
      <alignment horizontal="center" vertical="center" wrapText="1"/>
    </xf>
    <xf numFmtId="4" fontId="9" fillId="0" borderId="45" xfId="1" applyNumberFormat="1" applyFont="1" applyFill="1" applyBorder="1" applyAlignment="1">
      <alignment horizontal="center" vertical="center" wrapText="1"/>
    </xf>
    <xf numFmtId="0" fontId="9" fillId="0" borderId="53" xfId="0" applyFont="1" applyFill="1" applyBorder="1" applyAlignment="1">
      <alignment horizontal="justify" vertical="center" wrapText="1"/>
    </xf>
    <xf numFmtId="0" fontId="9" fillId="0" borderId="17" xfId="0" applyFont="1" applyFill="1" applyBorder="1" applyAlignment="1">
      <alignment horizontal="center" vertical="center" wrapText="1"/>
    </xf>
    <xf numFmtId="0" fontId="9" fillId="0" borderId="21" xfId="0" applyFont="1" applyFill="1" applyBorder="1" applyAlignment="1">
      <alignment horizontal="justify" vertical="center" wrapText="1"/>
    </xf>
    <xf numFmtId="2" fontId="9" fillId="0" borderId="2" xfId="1" applyNumberFormat="1" applyFont="1" applyFill="1" applyBorder="1" applyAlignment="1">
      <alignment horizontal="center" vertical="center" wrapText="1"/>
    </xf>
    <xf numFmtId="0" fontId="9" fillId="0" borderId="5" xfId="1" applyFont="1" applyFill="1" applyBorder="1" applyAlignment="1">
      <alignment horizontal="left" vertical="center" wrapText="1"/>
    </xf>
    <xf numFmtId="10" fontId="9" fillId="0" borderId="0" xfId="2" applyFont="1" applyFill="1" applyBorder="1" applyAlignment="1">
      <alignment horizontal="left" vertical="center" wrapText="1"/>
    </xf>
    <xf numFmtId="0" fontId="9" fillId="0" borderId="40" xfId="0" applyFont="1" applyFill="1" applyBorder="1" applyAlignment="1">
      <alignment horizontal="center" vertical="center" wrapText="1"/>
    </xf>
    <xf numFmtId="0" fontId="9" fillId="0" borderId="9" xfId="0" applyFont="1" applyFill="1" applyBorder="1" applyAlignment="1">
      <alignment horizontal="justify" vertical="center" wrapText="1"/>
    </xf>
    <xf numFmtId="0" fontId="9" fillId="0" borderId="44" xfId="1" applyFont="1" applyFill="1" applyBorder="1" applyAlignment="1">
      <alignment horizontal="center" vertical="center" wrapText="1"/>
    </xf>
    <xf numFmtId="0" fontId="10" fillId="0" borderId="56" xfId="1" applyFont="1" applyFill="1" applyBorder="1" applyAlignment="1">
      <alignment vertical="center" wrapText="1"/>
    </xf>
    <xf numFmtId="0" fontId="9" fillId="0" borderId="0" xfId="0" applyFont="1" applyFill="1" applyBorder="1" applyAlignment="1">
      <alignment horizontal="left" vertical="center" wrapText="1"/>
    </xf>
    <xf numFmtId="0" fontId="11" fillId="4" borderId="18" xfId="0" applyFont="1" applyFill="1" applyBorder="1" applyAlignment="1">
      <alignment horizontal="center" vertical="center" wrapText="1"/>
    </xf>
    <xf numFmtId="0" fontId="11" fillId="4" borderId="21" xfId="1"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20"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1" fillId="4" borderId="1" xfId="0" applyFont="1" applyFill="1" applyBorder="1" applyAlignment="1">
      <alignment horizontal="center" vertical="center" wrapText="1"/>
    </xf>
    <xf numFmtId="0" fontId="9" fillId="0" borderId="55" xfId="0" applyFont="1" applyFill="1" applyBorder="1" applyAlignment="1">
      <alignment horizontal="justify" vertical="center" wrapText="1"/>
    </xf>
    <xf numFmtId="4" fontId="9" fillId="0" borderId="0" xfId="7" applyNumberFormat="1" applyFont="1" applyFill="1" applyBorder="1" applyAlignment="1">
      <alignment horizontal="center" vertical="center" wrapText="1"/>
    </xf>
    <xf numFmtId="4" fontId="9" fillId="0" borderId="0" xfId="1" applyNumberFormat="1" applyFont="1" applyFill="1" applyBorder="1" applyAlignment="1">
      <alignment horizontal="center"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9" fontId="9" fillId="0" borderId="29" xfId="3" applyFont="1" applyFill="1" applyBorder="1" applyAlignment="1">
      <alignment horizontal="center" vertical="center" wrapText="1"/>
    </xf>
    <xf numFmtId="10" fontId="9" fillId="0" borderId="21" xfId="1" applyNumberFormat="1" applyFont="1" applyFill="1" applyBorder="1" applyAlignment="1">
      <alignment horizontal="justify" vertical="center" wrapText="1"/>
    </xf>
    <xf numFmtId="9" fontId="9" fillId="0" borderId="26" xfId="3" applyFont="1" applyFill="1" applyBorder="1" applyAlignment="1">
      <alignment horizontal="center" vertical="center" wrapText="1"/>
    </xf>
    <xf numFmtId="0" fontId="9" fillId="0" borderId="27" xfId="1" applyFont="1" applyFill="1" applyBorder="1" applyAlignment="1">
      <alignment horizontal="justify" vertical="center" wrapText="1"/>
    </xf>
    <xf numFmtId="10" fontId="9" fillId="0" borderId="0" xfId="1" applyNumberFormat="1" applyFont="1" applyFill="1" applyBorder="1" applyAlignment="1">
      <alignment horizontal="justify" vertical="center" wrapText="1"/>
    </xf>
    <xf numFmtId="10" fontId="9" fillId="0" borderId="0" xfId="2" applyFont="1" applyFill="1" applyBorder="1" applyAlignment="1">
      <alignment horizontal="center" vertical="center" wrapText="1"/>
    </xf>
    <xf numFmtId="10" fontId="9" fillId="0" borderId="0" xfId="2" applyFont="1" applyFill="1" applyBorder="1" applyAlignment="1">
      <alignment horizontal="justify" vertical="center" wrapText="1"/>
    </xf>
    <xf numFmtId="0" fontId="11" fillId="4" borderId="48" xfId="1" applyFont="1" applyFill="1" applyBorder="1" applyAlignment="1">
      <alignment horizontal="center" vertical="center" wrapText="1"/>
    </xf>
    <xf numFmtId="0" fontId="11" fillId="4" borderId="2" xfId="1" applyFont="1" applyFill="1" applyBorder="1" applyAlignment="1">
      <alignment horizontal="center" vertical="center" wrapText="1"/>
    </xf>
    <xf numFmtId="0" fontId="11" fillId="4" borderId="57" xfId="1" applyFont="1" applyFill="1" applyBorder="1" applyAlignment="1">
      <alignment horizontal="center" vertical="center" wrapText="1"/>
    </xf>
    <xf numFmtId="0" fontId="11" fillId="4" borderId="47"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9" fillId="0" borderId="18" xfId="8" applyNumberFormat="1" applyFont="1" applyFill="1" applyBorder="1" applyAlignment="1">
      <alignment horizontal="center" vertical="center" wrapText="1"/>
    </xf>
    <xf numFmtId="10" fontId="9" fillId="0" borderId="21" xfId="0" applyNumberFormat="1" applyFont="1" applyFill="1" applyBorder="1" applyAlignment="1">
      <alignment horizontal="justify" vertical="center" wrapText="1"/>
    </xf>
    <xf numFmtId="167" fontId="9" fillId="0" borderId="1" xfId="8" applyNumberFormat="1" applyFont="1" applyFill="1" applyBorder="1" applyAlignment="1">
      <alignment horizontal="center" vertical="center" wrapText="1"/>
    </xf>
    <xf numFmtId="10" fontId="9" fillId="0" borderId="20" xfId="0" applyNumberFormat="1" applyFont="1" applyFill="1" applyBorder="1" applyAlignment="1">
      <alignment horizontal="justify" vertical="center" wrapText="1"/>
    </xf>
    <xf numFmtId="167" fontId="9" fillId="0" borderId="26" xfId="8" applyNumberFormat="1" applyFont="1" applyFill="1" applyBorder="1" applyAlignment="1">
      <alignment horizontal="center" vertical="center" wrapText="1"/>
    </xf>
    <xf numFmtId="10" fontId="9" fillId="0" borderId="27" xfId="0" applyNumberFormat="1" applyFont="1" applyFill="1" applyBorder="1" applyAlignment="1">
      <alignment horizontal="justify" vertical="center" wrapText="1"/>
    </xf>
    <xf numFmtId="9" fontId="9" fillId="0" borderId="3" xfId="0" applyNumberFormat="1" applyFont="1" applyFill="1" applyBorder="1" applyAlignment="1">
      <alignment horizontal="center" vertical="center" wrapText="1"/>
    </xf>
    <xf numFmtId="9" fontId="9" fillId="0" borderId="36" xfId="0" applyNumberFormat="1" applyFont="1" applyFill="1" applyBorder="1" applyAlignment="1">
      <alignment horizontal="center" vertical="center" wrapText="1"/>
    </xf>
    <xf numFmtId="10" fontId="10" fillId="0" borderId="0" xfId="2" applyFont="1" applyFill="1" applyAlignment="1">
      <alignment horizontal="center" vertical="center" wrapText="1"/>
    </xf>
    <xf numFmtId="9" fontId="9" fillId="0" borderId="49" xfId="6" applyFont="1" applyFill="1" applyBorder="1" applyAlignment="1">
      <alignment horizontal="center" vertical="center" wrapText="1"/>
    </xf>
    <xf numFmtId="10" fontId="9" fillId="0" borderId="54" xfId="1" applyNumberFormat="1" applyFont="1" applyFill="1" applyBorder="1" applyAlignment="1">
      <alignment horizontal="justify"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3" applyNumberFormat="1" applyFont="1" applyFill="1" applyBorder="1" applyAlignment="1">
      <alignment horizontal="center" vertical="center" wrapText="1"/>
    </xf>
    <xf numFmtId="0" fontId="9" fillId="0" borderId="1" xfId="6" applyNumberFormat="1" applyFont="1" applyFill="1" applyBorder="1" applyAlignment="1">
      <alignment horizontal="center" vertical="center" wrapText="1"/>
    </xf>
    <xf numFmtId="0" fontId="9" fillId="0" borderId="56" xfId="1" applyFont="1" applyFill="1" applyBorder="1" applyAlignment="1">
      <alignment horizontal="justify" vertical="center" wrapText="1"/>
    </xf>
    <xf numFmtId="0" fontId="9" fillId="0" borderId="0" xfId="0" applyFont="1" applyFill="1" applyBorder="1" applyAlignment="1">
      <alignment vertical="center" wrapText="1"/>
    </xf>
    <xf numFmtId="2" fontId="9" fillId="0" borderId="0" xfId="1" applyNumberFormat="1" applyFont="1" applyFill="1" applyBorder="1" applyAlignment="1">
      <alignment horizontal="center" vertical="center" wrapText="1"/>
    </xf>
    <xf numFmtId="9" fontId="9" fillId="0" borderId="0" xfId="3" applyFont="1" applyFill="1" applyBorder="1" applyAlignment="1">
      <alignment horizontal="center" vertical="center" wrapText="1"/>
    </xf>
    <xf numFmtId="0" fontId="10" fillId="0" borderId="0" xfId="1" applyFont="1" applyFill="1" applyAlignment="1">
      <alignment horizontal="left" vertical="center" wrapText="1"/>
    </xf>
    <xf numFmtId="0" fontId="9" fillId="0" borderId="20" xfId="1" applyFont="1" applyFill="1" applyBorder="1" applyAlignment="1">
      <alignment horizontal="center" vertical="center" wrapText="1"/>
    </xf>
    <xf numFmtId="2" fontId="9" fillId="0" borderId="5" xfId="1" applyNumberFormat="1" applyFont="1" applyFill="1" applyBorder="1" applyAlignment="1">
      <alignment horizontal="center" vertical="center" wrapText="1"/>
    </xf>
    <xf numFmtId="0" fontId="9" fillId="0" borderId="0" xfId="0" applyFont="1" applyFill="1" applyAlignment="1">
      <alignment horizontal="left"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6" xfId="1" applyFont="1" applyFill="1" applyBorder="1" applyAlignment="1">
      <alignment horizontal="center" vertical="center" wrapText="1"/>
    </xf>
    <xf numFmtId="0" fontId="12" fillId="4" borderId="49" xfId="0" applyFont="1" applyFill="1" applyBorder="1" applyAlignment="1">
      <alignment horizontal="center" vertical="center" wrapText="1"/>
    </xf>
    <xf numFmtId="0" fontId="12" fillId="4" borderId="26" xfId="0" applyFont="1" applyFill="1" applyBorder="1" applyAlignment="1">
      <alignment horizontal="center" vertical="center" wrapText="1"/>
    </xf>
    <xf numFmtId="166" fontId="9" fillId="0" borderId="18" xfId="7" applyNumberFormat="1" applyFont="1" applyFill="1" applyBorder="1" applyAlignment="1">
      <alignment horizontal="center" vertical="center" wrapText="1"/>
    </xf>
    <xf numFmtId="10" fontId="9" fillId="0" borderId="5" xfId="1" applyNumberFormat="1" applyFont="1" applyFill="1" applyBorder="1" applyAlignment="1">
      <alignment horizontal="justify" vertical="center" wrapText="1"/>
    </xf>
    <xf numFmtId="0" fontId="9" fillId="0" borderId="0" xfId="0" applyFont="1" applyFill="1" applyAlignment="1">
      <alignment horizontal="left" vertical="center" wrapText="1"/>
    </xf>
    <xf numFmtId="9" fontId="9" fillId="0" borderId="18" xfId="0" applyNumberFormat="1" applyFont="1" applyFill="1" applyBorder="1" applyAlignment="1">
      <alignment horizontal="center" vertical="center" wrapText="1"/>
    </xf>
    <xf numFmtId="41" fontId="9" fillId="0" borderId="0" xfId="8" applyFont="1" applyFill="1" applyBorder="1" applyAlignment="1">
      <alignment horizontal="center" vertical="center" wrapText="1"/>
    </xf>
    <xf numFmtId="41" fontId="9" fillId="0" borderId="0" xfId="8" applyFont="1" applyFill="1" applyAlignment="1">
      <alignment horizontal="center" vertical="center" wrapText="1"/>
    </xf>
    <xf numFmtId="0" fontId="9" fillId="0" borderId="21" xfId="1" applyFont="1" applyFill="1" applyBorder="1" applyAlignment="1">
      <alignment horizontal="left" vertical="center" wrapText="1"/>
    </xf>
    <xf numFmtId="10" fontId="9" fillId="0" borderId="20" xfId="1" applyNumberFormat="1" applyFont="1" applyFill="1" applyBorder="1" applyAlignment="1">
      <alignment horizontal="left" vertical="center" wrapText="1"/>
    </xf>
    <xf numFmtId="0" fontId="9" fillId="0" borderId="55" xfId="1" applyFont="1" applyFill="1" applyBorder="1" applyAlignment="1">
      <alignment horizontal="center" vertical="center" wrapText="1"/>
    </xf>
    <xf numFmtId="0" fontId="9" fillId="0" borderId="9" xfId="0" applyFont="1" applyFill="1" applyBorder="1" applyAlignment="1">
      <alignment vertical="center" wrapText="1"/>
    </xf>
    <xf numFmtId="1" fontId="9" fillId="0" borderId="26" xfId="6" applyNumberFormat="1" applyFont="1" applyFill="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Desktop/Invi&#769;as/2022/Contraloria/C:\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 " id="{B87C5FF4-33C8-4D10-AB62-8DCEA5FF9B43}" userId="S::avarelam@invias.gov.co::3833f2c0-5ebc-4295-8cb4-142c00f039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88" dT="2021-01-21T22:44:38.75" personId="{B87C5FF4-33C8-4D10-AB62-8DCEA5FF9B43}" id="{86628074-D391-45BA-9BFF-0FB4B6886CC3}">
    <text>38%</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39" t="s">
        <v>12</v>
      </c>
      <c r="C1" s="40"/>
      <c r="D1" s="40"/>
      <c r="E1" s="40"/>
      <c r="F1" s="40"/>
      <c r="G1" s="40"/>
      <c r="H1" s="41"/>
    </row>
    <row r="2" spans="1:9" ht="48" x14ac:dyDescent="0.2">
      <c r="A2" s="1" t="s">
        <v>13</v>
      </c>
      <c r="B2" s="2" t="s">
        <v>14</v>
      </c>
      <c r="C2" s="3" t="s">
        <v>15</v>
      </c>
      <c r="D2" s="3" t="s">
        <v>16</v>
      </c>
      <c r="E2" s="3" t="s">
        <v>17</v>
      </c>
      <c r="F2" s="3" t="s">
        <v>18</v>
      </c>
      <c r="G2" s="3" t="s">
        <v>19</v>
      </c>
      <c r="H2" s="4" t="s">
        <v>20</v>
      </c>
    </row>
    <row r="3" spans="1:9" x14ac:dyDescent="0.2">
      <c r="A3" s="5" t="s">
        <v>39</v>
      </c>
      <c r="B3" s="6"/>
      <c r="C3" s="7" t="s">
        <v>21</v>
      </c>
      <c r="D3" s="7"/>
      <c r="E3" s="7"/>
      <c r="F3" s="7"/>
      <c r="G3" s="7"/>
      <c r="H3" s="8"/>
      <c r="I3" s="9">
        <f>COUNTIF(B3:H3,"X")</f>
        <v>1</v>
      </c>
    </row>
    <row r="4" spans="1:9" x14ac:dyDescent="0.2">
      <c r="A4" s="5" t="s">
        <v>40</v>
      </c>
      <c r="B4" s="6"/>
      <c r="C4" s="7" t="s">
        <v>21</v>
      </c>
      <c r="D4" s="7" t="s">
        <v>21</v>
      </c>
      <c r="E4" s="7"/>
      <c r="F4" s="7"/>
      <c r="G4" s="7"/>
      <c r="H4" s="8"/>
      <c r="I4" s="9">
        <f t="shared" ref="I4:I18" si="0">COUNTIF(B4:H4,"X")</f>
        <v>2</v>
      </c>
    </row>
    <row r="5" spans="1:9" x14ac:dyDescent="0.2">
      <c r="A5" s="5" t="s">
        <v>41</v>
      </c>
      <c r="B5" s="6" t="s">
        <v>21</v>
      </c>
      <c r="C5" s="7"/>
      <c r="D5" s="7"/>
      <c r="E5" s="7"/>
      <c r="F5" s="7"/>
      <c r="G5" s="7"/>
      <c r="H5" s="8"/>
      <c r="I5" s="9">
        <f t="shared" si="0"/>
        <v>1</v>
      </c>
    </row>
    <row r="6" spans="1:9" x14ac:dyDescent="0.2">
      <c r="A6" s="5" t="s">
        <v>42</v>
      </c>
      <c r="B6" s="6" t="s">
        <v>21</v>
      </c>
      <c r="C6" s="7"/>
      <c r="D6" s="7"/>
      <c r="E6" s="7"/>
      <c r="F6" s="7"/>
      <c r="G6" s="7"/>
      <c r="H6" s="8"/>
      <c r="I6" s="9">
        <f t="shared" si="0"/>
        <v>1</v>
      </c>
    </row>
    <row r="7" spans="1:9" x14ac:dyDescent="0.2">
      <c r="A7" s="5" t="s">
        <v>43</v>
      </c>
      <c r="B7" s="6"/>
      <c r="C7" s="7"/>
      <c r="D7" s="7"/>
      <c r="E7" s="7"/>
      <c r="F7" s="7" t="s">
        <v>21</v>
      </c>
      <c r="G7" s="7"/>
      <c r="H7" s="8"/>
      <c r="I7" s="9">
        <f t="shared" si="0"/>
        <v>1</v>
      </c>
    </row>
    <row r="8" spans="1:9" x14ac:dyDescent="0.2">
      <c r="A8" s="5" t="s">
        <v>44</v>
      </c>
      <c r="B8" s="6"/>
      <c r="C8" s="7"/>
      <c r="D8" s="7" t="s">
        <v>21</v>
      </c>
      <c r="E8" s="7"/>
      <c r="F8" s="7"/>
      <c r="G8" s="7"/>
      <c r="H8" s="8"/>
      <c r="I8" s="9">
        <f t="shared" si="0"/>
        <v>1</v>
      </c>
    </row>
    <row r="9" spans="1:9" x14ac:dyDescent="0.2">
      <c r="A9" s="5" t="s">
        <v>45</v>
      </c>
      <c r="B9" s="6"/>
      <c r="C9" s="7"/>
      <c r="D9" s="7" t="s">
        <v>21</v>
      </c>
      <c r="E9" s="7"/>
      <c r="F9" s="7"/>
      <c r="G9" s="7"/>
      <c r="H9" s="8"/>
      <c r="I9" s="9">
        <f t="shared" si="0"/>
        <v>1</v>
      </c>
    </row>
    <row r="10" spans="1:9" x14ac:dyDescent="0.2">
      <c r="A10" s="35" t="s">
        <v>46</v>
      </c>
      <c r="B10" s="6"/>
      <c r="C10" s="7"/>
      <c r="D10" s="7" t="s">
        <v>21</v>
      </c>
      <c r="E10" s="7"/>
      <c r="F10" s="7"/>
      <c r="G10" s="7"/>
      <c r="H10" s="8"/>
      <c r="I10" s="9">
        <f t="shared" si="0"/>
        <v>1</v>
      </c>
    </row>
    <row r="11" spans="1:9" x14ac:dyDescent="0.2">
      <c r="A11" s="5" t="s">
        <v>47</v>
      </c>
      <c r="B11" s="6"/>
      <c r="C11" s="7"/>
      <c r="D11" s="7" t="s">
        <v>21</v>
      </c>
      <c r="E11" s="7"/>
      <c r="F11" s="7"/>
      <c r="G11" s="7"/>
      <c r="H11" s="8"/>
      <c r="I11" s="9">
        <f t="shared" si="0"/>
        <v>1</v>
      </c>
    </row>
    <row r="12" spans="1:9" x14ac:dyDescent="0.2">
      <c r="A12" s="5" t="s">
        <v>48</v>
      </c>
      <c r="B12" s="6"/>
      <c r="C12" s="7"/>
      <c r="D12" s="7"/>
      <c r="E12" s="7"/>
      <c r="F12" s="7" t="s">
        <v>21</v>
      </c>
      <c r="G12" s="7"/>
      <c r="H12" s="8"/>
      <c r="I12" s="9">
        <f t="shared" si="0"/>
        <v>1</v>
      </c>
    </row>
    <row r="13" spans="1:9" x14ac:dyDescent="0.2">
      <c r="A13" s="5" t="s">
        <v>49</v>
      </c>
      <c r="B13" s="6"/>
      <c r="C13" s="7"/>
      <c r="D13" s="7" t="s">
        <v>21</v>
      </c>
      <c r="E13" s="7"/>
      <c r="F13" s="7"/>
      <c r="G13" s="7"/>
      <c r="H13" s="8"/>
      <c r="I13" s="9">
        <f t="shared" si="0"/>
        <v>1</v>
      </c>
    </row>
    <row r="14" spans="1:9" x14ac:dyDescent="0.2">
      <c r="A14" s="5" t="s">
        <v>50</v>
      </c>
      <c r="B14" s="6"/>
      <c r="C14" s="7"/>
      <c r="D14" s="7" t="s">
        <v>21</v>
      </c>
      <c r="E14" s="7"/>
      <c r="F14" s="7"/>
      <c r="G14" s="7"/>
      <c r="H14" s="8"/>
      <c r="I14" s="9">
        <f t="shared" si="0"/>
        <v>1</v>
      </c>
    </row>
    <row r="15" spans="1:9" x14ac:dyDescent="0.2">
      <c r="A15" s="35" t="s">
        <v>51</v>
      </c>
      <c r="B15" s="6"/>
      <c r="C15" s="7"/>
      <c r="D15" s="7" t="s">
        <v>21</v>
      </c>
      <c r="E15" s="7"/>
      <c r="F15" s="7"/>
      <c r="G15" s="7"/>
      <c r="H15" s="8"/>
      <c r="I15" s="9">
        <f t="shared" si="0"/>
        <v>1</v>
      </c>
    </row>
    <row r="16" spans="1:9" x14ac:dyDescent="0.2">
      <c r="A16" s="5" t="s">
        <v>52</v>
      </c>
      <c r="B16" s="6"/>
      <c r="C16" s="7"/>
      <c r="D16" s="7"/>
      <c r="E16" s="7"/>
      <c r="F16" s="7"/>
      <c r="G16" s="7" t="s">
        <v>21</v>
      </c>
      <c r="H16" s="8"/>
      <c r="I16" s="9">
        <f t="shared" si="0"/>
        <v>1</v>
      </c>
    </row>
    <row r="17" spans="1:9" x14ac:dyDescent="0.2">
      <c r="A17" s="5" t="s">
        <v>53</v>
      </c>
      <c r="B17" s="6"/>
      <c r="C17" s="7"/>
      <c r="D17" s="7"/>
      <c r="E17" s="7"/>
      <c r="F17" s="7"/>
      <c r="G17" s="7"/>
      <c r="H17" s="8" t="s">
        <v>21</v>
      </c>
      <c r="I17" s="9">
        <f t="shared" si="0"/>
        <v>1</v>
      </c>
    </row>
    <row r="18" spans="1:9" ht="16" thickBot="1" x14ac:dyDescent="0.25">
      <c r="A18" s="10" t="s">
        <v>54</v>
      </c>
      <c r="B18" s="11"/>
      <c r="C18" s="12"/>
      <c r="D18" s="12"/>
      <c r="E18" s="12" t="s">
        <v>21</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39" t="s">
        <v>12</v>
      </c>
      <c r="C22" s="40"/>
      <c r="D22" s="40"/>
      <c r="E22" s="40"/>
      <c r="F22" s="40"/>
      <c r="G22" s="40"/>
      <c r="H22" s="41"/>
    </row>
    <row r="23" spans="1:9" ht="49" thickBot="1" x14ac:dyDescent="0.25">
      <c r="A23" s="1" t="s">
        <v>22</v>
      </c>
      <c r="B23" s="17" t="s">
        <v>14</v>
      </c>
      <c r="C23" s="18" t="s">
        <v>15</v>
      </c>
      <c r="D23" s="18" t="s">
        <v>16</v>
      </c>
      <c r="E23" s="18" t="s">
        <v>17</v>
      </c>
      <c r="F23" s="18" t="s">
        <v>18</v>
      </c>
      <c r="G23" s="18" t="s">
        <v>19</v>
      </c>
      <c r="H23" s="19" t="s">
        <v>20</v>
      </c>
    </row>
    <row r="24" spans="1:9" ht="32" x14ac:dyDescent="0.2">
      <c r="A24" s="20" t="s">
        <v>23</v>
      </c>
      <c r="B24" s="2" t="s">
        <v>21</v>
      </c>
      <c r="C24" s="3"/>
      <c r="D24" s="3"/>
      <c r="E24" s="3"/>
      <c r="F24" s="3"/>
      <c r="G24" s="3"/>
      <c r="H24" s="21"/>
      <c r="I24" s="9">
        <f>COUNTIF(B24:H24,"X")</f>
        <v>1</v>
      </c>
    </row>
    <row r="25" spans="1:9" ht="32" x14ac:dyDescent="0.2">
      <c r="A25" s="34" t="s">
        <v>24</v>
      </c>
      <c r="B25" s="22"/>
      <c r="C25" s="23" t="s">
        <v>21</v>
      </c>
      <c r="D25" s="23" t="s">
        <v>21</v>
      </c>
      <c r="E25" s="23"/>
      <c r="F25" s="23"/>
      <c r="G25" s="23"/>
      <c r="H25" s="8"/>
      <c r="I25" s="9">
        <f>COUNTIF(B25:H25,"X")</f>
        <v>2</v>
      </c>
    </row>
    <row r="26" spans="1:9" ht="32" x14ac:dyDescent="0.2">
      <c r="A26" s="20" t="s">
        <v>25</v>
      </c>
      <c r="B26" s="22"/>
      <c r="C26" s="23"/>
      <c r="D26" s="23"/>
      <c r="E26" s="23" t="s">
        <v>21</v>
      </c>
      <c r="F26" s="23" t="s">
        <v>21</v>
      </c>
      <c r="G26" s="23" t="s">
        <v>21</v>
      </c>
      <c r="H26" s="8" t="s">
        <v>21</v>
      </c>
      <c r="I26" s="9">
        <f>COUNTIF(B26:H26,"X")</f>
        <v>4</v>
      </c>
    </row>
    <row r="27" spans="1:9" ht="32" x14ac:dyDescent="0.2">
      <c r="A27" s="34" t="s">
        <v>26</v>
      </c>
      <c r="B27" s="22"/>
      <c r="C27" s="23"/>
      <c r="D27" s="23" t="s">
        <v>21</v>
      </c>
      <c r="E27" s="23"/>
      <c r="F27" s="23"/>
      <c r="G27" s="23"/>
      <c r="H27" s="8"/>
      <c r="I27" s="9">
        <f>COUNTIF(B27:H27,"X")</f>
        <v>1</v>
      </c>
    </row>
    <row r="28" spans="1:9" ht="17" thickBot="1" x14ac:dyDescent="0.25">
      <c r="A28" s="24" t="s">
        <v>27</v>
      </c>
      <c r="B28" s="25"/>
      <c r="C28" s="26"/>
      <c r="D28" s="27" t="s">
        <v>21</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39" t="s">
        <v>12</v>
      </c>
      <c r="C31" s="40"/>
      <c r="D31" s="40"/>
      <c r="E31" s="40"/>
      <c r="F31" s="40"/>
      <c r="G31" s="40"/>
      <c r="H31" s="41"/>
    </row>
    <row r="32" spans="1:9" ht="49" thickBot="1" x14ac:dyDescent="0.25">
      <c r="A32" s="28" t="s">
        <v>28</v>
      </c>
      <c r="B32" s="17" t="s">
        <v>14</v>
      </c>
      <c r="C32" s="18" t="s">
        <v>15</v>
      </c>
      <c r="D32" s="18" t="s">
        <v>16</v>
      </c>
      <c r="E32" s="18" t="s">
        <v>17</v>
      </c>
      <c r="F32" s="18" t="s">
        <v>18</v>
      </c>
      <c r="G32" s="18" t="s">
        <v>19</v>
      </c>
      <c r="H32" s="19" t="s">
        <v>20</v>
      </c>
    </row>
    <row r="33" spans="1:9" ht="16" x14ac:dyDescent="0.2">
      <c r="A33" s="29" t="s">
        <v>29</v>
      </c>
      <c r="B33" s="30"/>
      <c r="C33" s="23"/>
      <c r="D33" s="23" t="s">
        <v>21</v>
      </c>
      <c r="E33" s="23"/>
      <c r="F33" s="23" t="s">
        <v>21</v>
      </c>
      <c r="G33" s="23"/>
      <c r="H33" s="31"/>
      <c r="I33" s="9">
        <f t="shared" ref="I33:I45" si="3">COUNTIF(B33:H33,"X")</f>
        <v>2</v>
      </c>
    </row>
    <row r="34" spans="1:9" ht="16" x14ac:dyDescent="0.2">
      <c r="A34" s="32" t="s">
        <v>138</v>
      </c>
      <c r="B34" s="30"/>
      <c r="C34" s="31" t="s">
        <v>21</v>
      </c>
      <c r="D34" s="23" t="s">
        <v>21</v>
      </c>
      <c r="E34" s="23" t="s">
        <v>21</v>
      </c>
      <c r="F34" s="23"/>
      <c r="G34" s="23"/>
      <c r="H34" s="31"/>
      <c r="I34" s="9">
        <f t="shared" si="3"/>
        <v>3</v>
      </c>
    </row>
    <row r="35" spans="1:9" ht="16" x14ac:dyDescent="0.2">
      <c r="A35" s="36" t="s">
        <v>55</v>
      </c>
      <c r="B35" s="30"/>
      <c r="C35" s="23"/>
      <c r="D35" s="23" t="s">
        <v>21</v>
      </c>
      <c r="E35" s="23"/>
      <c r="F35" s="23"/>
      <c r="G35" s="23"/>
      <c r="H35" s="31"/>
      <c r="I35" s="9">
        <f t="shared" si="3"/>
        <v>1</v>
      </c>
    </row>
    <row r="36" spans="1:9" ht="26" x14ac:dyDescent="0.2">
      <c r="A36" s="36" t="s">
        <v>57</v>
      </c>
      <c r="B36" s="30"/>
      <c r="C36" s="23"/>
      <c r="D36" s="23" t="s">
        <v>21</v>
      </c>
      <c r="E36" s="23"/>
      <c r="F36" s="23"/>
      <c r="G36" s="23"/>
      <c r="H36" s="31"/>
      <c r="I36" s="9">
        <f t="shared" si="3"/>
        <v>1</v>
      </c>
    </row>
    <row r="37" spans="1:9" ht="16" x14ac:dyDescent="0.2">
      <c r="A37" s="32" t="s">
        <v>31</v>
      </c>
      <c r="B37" s="30"/>
      <c r="C37" s="23"/>
      <c r="D37" s="23" t="s">
        <v>21</v>
      </c>
      <c r="E37" s="23"/>
      <c r="F37" s="23"/>
      <c r="G37" s="23"/>
      <c r="H37" s="31"/>
      <c r="I37" s="9">
        <f t="shared" si="3"/>
        <v>1</v>
      </c>
    </row>
    <row r="38" spans="1:9" ht="16" x14ac:dyDescent="0.2">
      <c r="A38" s="32" t="s">
        <v>32</v>
      </c>
      <c r="B38" s="30"/>
      <c r="C38" s="23"/>
      <c r="D38" s="23" t="s">
        <v>21</v>
      </c>
      <c r="E38" s="23"/>
      <c r="F38" s="23"/>
      <c r="G38" s="23"/>
      <c r="H38" s="31"/>
      <c r="I38" s="9">
        <f t="shared" si="3"/>
        <v>1</v>
      </c>
    </row>
    <row r="39" spans="1:9" ht="16" x14ac:dyDescent="0.2">
      <c r="A39" s="32" t="s">
        <v>141</v>
      </c>
      <c r="B39" s="30"/>
      <c r="C39" s="23"/>
      <c r="D39" s="23" t="s">
        <v>21</v>
      </c>
      <c r="E39" s="23"/>
      <c r="F39" s="23"/>
      <c r="G39" s="23"/>
      <c r="H39" s="31"/>
      <c r="I39" s="9">
        <f t="shared" si="3"/>
        <v>1</v>
      </c>
    </row>
    <row r="40" spans="1:9" ht="16" x14ac:dyDescent="0.2">
      <c r="A40" s="32" t="s">
        <v>33</v>
      </c>
      <c r="B40" s="30"/>
      <c r="C40" s="23"/>
      <c r="D40" s="23" t="s">
        <v>21</v>
      </c>
      <c r="E40" s="23"/>
      <c r="F40" s="23" t="s">
        <v>21</v>
      </c>
      <c r="G40" s="23"/>
      <c r="H40" s="31"/>
      <c r="I40" s="9">
        <f t="shared" si="3"/>
        <v>2</v>
      </c>
    </row>
    <row r="41" spans="1:9" ht="16" x14ac:dyDescent="0.2">
      <c r="A41" s="32" t="s">
        <v>34</v>
      </c>
      <c r="B41" s="30"/>
      <c r="C41" s="23"/>
      <c r="D41" s="23" t="s">
        <v>21</v>
      </c>
      <c r="E41" s="23"/>
      <c r="F41" s="23"/>
      <c r="G41" s="23"/>
      <c r="H41" s="31"/>
      <c r="I41" s="9">
        <f t="shared" si="3"/>
        <v>1</v>
      </c>
    </row>
    <row r="42" spans="1:9" ht="16" x14ac:dyDescent="0.2">
      <c r="A42" s="32" t="s">
        <v>35</v>
      </c>
      <c r="B42" s="30" t="s">
        <v>21</v>
      </c>
      <c r="C42" s="23"/>
      <c r="D42" s="23" t="s">
        <v>21</v>
      </c>
      <c r="E42" s="23"/>
      <c r="F42" s="23"/>
      <c r="G42" s="23" t="s">
        <v>21</v>
      </c>
      <c r="H42" s="31"/>
      <c r="I42" s="9">
        <f t="shared" si="3"/>
        <v>3</v>
      </c>
    </row>
    <row r="43" spans="1:9" ht="16" x14ac:dyDescent="0.2">
      <c r="A43" s="32" t="s">
        <v>36</v>
      </c>
      <c r="B43" s="30"/>
      <c r="C43" s="23"/>
      <c r="D43" s="23" t="s">
        <v>21</v>
      </c>
      <c r="E43" s="23"/>
      <c r="F43" s="23"/>
      <c r="G43" s="23"/>
      <c r="H43" s="7"/>
      <c r="I43" s="9">
        <f t="shared" si="3"/>
        <v>1</v>
      </c>
    </row>
    <row r="44" spans="1:9" ht="16" x14ac:dyDescent="0.2">
      <c r="A44" s="32" t="s">
        <v>37</v>
      </c>
      <c r="B44" s="30"/>
      <c r="C44" s="23"/>
      <c r="D44" s="23" t="s">
        <v>21</v>
      </c>
      <c r="E44" s="23"/>
      <c r="F44" s="23"/>
      <c r="G44" s="23"/>
      <c r="H44" s="7"/>
      <c r="I44" s="9">
        <f t="shared" si="3"/>
        <v>1</v>
      </c>
    </row>
    <row r="45" spans="1:9" ht="17" thickBot="1" x14ac:dyDescent="0.25">
      <c r="A45" s="33" t="s">
        <v>38</v>
      </c>
      <c r="B45" s="30"/>
      <c r="C45" s="23"/>
      <c r="D45" s="23" t="s">
        <v>21</v>
      </c>
      <c r="E45" s="23" t="s">
        <v>21</v>
      </c>
      <c r="F45" s="23"/>
      <c r="G45" s="23"/>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85</v>
      </c>
    </row>
    <row r="50" spans="1:1" ht="16" x14ac:dyDescent="0.2">
      <c r="A50" s="37" t="s">
        <v>87</v>
      </c>
    </row>
    <row r="51" spans="1:1" ht="16" x14ac:dyDescent="0.2">
      <c r="A51" s="37" t="s">
        <v>88</v>
      </c>
    </row>
    <row r="52" spans="1:1" ht="16" x14ac:dyDescent="0.2">
      <c r="A52" s="37" t="s">
        <v>89</v>
      </c>
    </row>
    <row r="53" spans="1:1" ht="16" x14ac:dyDescent="0.2">
      <c r="A53" s="37" t="s">
        <v>90</v>
      </c>
    </row>
    <row r="54" spans="1:1" ht="16" x14ac:dyDescent="0.2">
      <c r="A54" s="37" t="s">
        <v>84</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61"/>
  <sheetViews>
    <sheetView showGridLines="0" tabSelected="1" zoomScaleNormal="100" zoomScaleSheetLayoutView="80" zoomScalePageLayoutView="70" workbookViewId="0">
      <selection activeCell="H208" sqref="H208"/>
    </sheetView>
  </sheetViews>
  <sheetFormatPr baseColWidth="10" defaultColWidth="10.83203125" defaultRowHeight="17" x14ac:dyDescent="0.2"/>
  <cols>
    <col min="1" max="1" width="4.33203125" style="132" customWidth="1"/>
    <col min="2" max="2" width="27.83203125" style="133" customWidth="1"/>
    <col min="3" max="3" width="42.1640625" style="134" customWidth="1"/>
    <col min="4" max="4" width="37.83203125" style="134" customWidth="1"/>
    <col min="5" max="5" width="12.1640625" style="135" customWidth="1"/>
    <col min="6" max="6" width="14.5" style="135" customWidth="1"/>
    <col min="7" max="7" width="13.1640625" style="135" customWidth="1"/>
    <col min="8" max="8" width="17" style="135" customWidth="1"/>
    <col min="9" max="9" width="37.83203125" style="135" customWidth="1"/>
    <col min="10" max="10" width="82.83203125" style="136" customWidth="1"/>
    <col min="11" max="12" width="10.83203125" style="132"/>
    <col min="13" max="13" width="11.5" style="132" bestFit="1" customWidth="1"/>
    <col min="14" max="16384" width="10.83203125" style="132"/>
  </cols>
  <sheetData>
    <row r="1" spans="1:10" s="133" customFormat="1" ht="18" thickBot="1" x14ac:dyDescent="0.25">
      <c r="A1" s="132"/>
      <c r="C1" s="134"/>
      <c r="D1" s="134"/>
      <c r="E1" s="135"/>
      <c r="F1" s="135"/>
      <c r="G1" s="135"/>
      <c r="H1" s="135"/>
      <c r="I1" s="135"/>
      <c r="J1" s="136"/>
    </row>
    <row r="2" spans="1:10" s="133" customFormat="1" ht="16.5" customHeight="1" x14ac:dyDescent="0.2">
      <c r="A2" s="132"/>
      <c r="B2" s="137"/>
      <c r="C2" s="138"/>
      <c r="D2" s="139"/>
      <c r="E2" s="72"/>
      <c r="F2" s="140" t="s">
        <v>0</v>
      </c>
      <c r="G2" s="141" t="s">
        <v>130</v>
      </c>
      <c r="H2" s="141"/>
      <c r="I2" s="141"/>
      <c r="J2" s="142"/>
    </row>
    <row r="3" spans="1:10" s="133" customFormat="1" ht="12.75" customHeight="1" x14ac:dyDescent="0.2">
      <c r="A3" s="132"/>
      <c r="B3" s="143"/>
      <c r="C3" s="144"/>
      <c r="D3" s="108"/>
      <c r="E3" s="74"/>
      <c r="F3" s="145"/>
      <c r="G3" s="146"/>
      <c r="H3" s="146"/>
      <c r="I3" s="146"/>
      <c r="J3" s="147"/>
    </row>
    <row r="4" spans="1:10" s="133" customFormat="1" ht="12.75" customHeight="1" x14ac:dyDescent="0.2">
      <c r="A4" s="132"/>
      <c r="B4" s="143"/>
      <c r="C4" s="144"/>
      <c r="D4" s="108"/>
      <c r="E4" s="74"/>
      <c r="F4" s="145"/>
      <c r="G4" s="146"/>
      <c r="H4" s="146"/>
      <c r="I4" s="146"/>
      <c r="J4" s="147"/>
    </row>
    <row r="5" spans="1:10" s="133" customFormat="1" ht="12.75" customHeight="1" x14ac:dyDescent="0.2">
      <c r="A5" s="132"/>
      <c r="B5" s="143"/>
      <c r="C5" s="148" t="s">
        <v>9</v>
      </c>
      <c r="D5" s="107"/>
      <c r="E5" s="107"/>
      <c r="F5" s="145" t="s">
        <v>1</v>
      </c>
      <c r="G5" s="146">
        <v>1</v>
      </c>
      <c r="H5" s="146"/>
      <c r="I5" s="146"/>
      <c r="J5" s="147"/>
    </row>
    <row r="6" spans="1:10" s="133" customFormat="1" ht="12.75" customHeight="1" x14ac:dyDescent="0.2">
      <c r="A6" s="132"/>
      <c r="B6" s="143"/>
      <c r="C6" s="148" t="s">
        <v>131</v>
      </c>
      <c r="D6" s="107"/>
      <c r="E6" s="107"/>
      <c r="F6" s="145"/>
      <c r="G6" s="146"/>
      <c r="H6" s="146"/>
      <c r="I6" s="146"/>
      <c r="J6" s="147"/>
    </row>
    <row r="7" spans="1:10" s="133" customFormat="1" ht="12.75" customHeight="1" x14ac:dyDescent="0.2">
      <c r="A7" s="132"/>
      <c r="B7" s="143"/>
      <c r="C7" s="148" t="s">
        <v>343</v>
      </c>
      <c r="D7" s="107"/>
      <c r="E7" s="107"/>
      <c r="F7" s="145" t="s">
        <v>123</v>
      </c>
      <c r="G7" s="149">
        <v>1</v>
      </c>
      <c r="H7" s="150"/>
      <c r="I7" s="151" t="s">
        <v>124</v>
      </c>
      <c r="J7" s="147">
        <v>1</v>
      </c>
    </row>
    <row r="8" spans="1:10" s="133" customFormat="1" ht="18" thickBot="1" x14ac:dyDescent="0.25">
      <c r="A8" s="132"/>
      <c r="B8" s="152"/>
      <c r="C8" s="153"/>
      <c r="D8" s="154"/>
      <c r="E8" s="155"/>
      <c r="F8" s="156"/>
      <c r="G8" s="157"/>
      <c r="H8" s="158"/>
      <c r="I8" s="159"/>
      <c r="J8" s="160"/>
    </row>
    <row r="9" spans="1:10" s="133" customFormat="1" ht="18" thickBot="1" x14ac:dyDescent="0.25">
      <c r="A9" s="132"/>
      <c r="B9" s="132"/>
      <c r="C9" s="161"/>
      <c r="D9" s="161"/>
      <c r="E9" s="74"/>
      <c r="F9" s="162"/>
      <c r="G9" s="163"/>
      <c r="H9" s="162"/>
      <c r="I9" s="74"/>
      <c r="J9" s="75"/>
    </row>
    <row r="10" spans="1:10" s="133" customFormat="1" ht="18" thickBot="1" x14ac:dyDescent="0.25">
      <c r="A10" s="132"/>
      <c r="B10" s="164" t="s">
        <v>2</v>
      </c>
      <c r="C10" s="165"/>
      <c r="D10" s="166" t="s">
        <v>3</v>
      </c>
      <c r="E10" s="167"/>
      <c r="F10" s="167"/>
      <c r="G10" s="167"/>
      <c r="H10" s="167"/>
      <c r="I10" s="167"/>
      <c r="J10" s="168"/>
    </row>
    <row r="11" spans="1:10" s="133" customFormat="1" ht="60.75" customHeight="1" thickBot="1" x14ac:dyDescent="0.25">
      <c r="A11" s="132"/>
      <c r="B11" s="164" t="s">
        <v>4</v>
      </c>
      <c r="C11" s="165"/>
      <c r="D11" s="169" t="s">
        <v>98</v>
      </c>
      <c r="E11" s="170"/>
      <c r="F11" s="170"/>
      <c r="G11" s="170"/>
      <c r="H11" s="170"/>
      <c r="I11" s="170"/>
      <c r="J11" s="171"/>
    </row>
    <row r="12" spans="1:10" s="133" customFormat="1" ht="18.75" customHeight="1" thickBot="1" x14ac:dyDescent="0.25">
      <c r="A12" s="132"/>
      <c r="B12" s="164" t="s">
        <v>5</v>
      </c>
      <c r="C12" s="165"/>
      <c r="D12" s="164" t="s">
        <v>110</v>
      </c>
      <c r="E12" s="172"/>
      <c r="F12" s="172"/>
      <c r="G12" s="172"/>
      <c r="H12" s="172"/>
      <c r="I12" s="172"/>
      <c r="J12" s="165"/>
    </row>
    <row r="13" spans="1:10" ht="22.5" customHeight="1" thickBot="1" x14ac:dyDescent="0.25">
      <c r="B13" s="164" t="s">
        <v>6</v>
      </c>
      <c r="C13" s="165"/>
      <c r="D13" s="164">
        <v>2021</v>
      </c>
      <c r="E13" s="172"/>
      <c r="F13" s="172"/>
      <c r="G13" s="172"/>
      <c r="H13" s="172"/>
      <c r="I13" s="172"/>
      <c r="J13" s="165"/>
    </row>
    <row r="14" spans="1:10" x14ac:dyDescent="0.2">
      <c r="B14" s="173"/>
      <c r="C14" s="173"/>
      <c r="D14" s="161"/>
      <c r="E14" s="74"/>
      <c r="F14" s="161"/>
      <c r="G14" s="161"/>
      <c r="H14" s="161"/>
      <c r="I14" s="74"/>
      <c r="J14" s="75"/>
    </row>
    <row r="15" spans="1:10" ht="18" x14ac:dyDescent="0.2">
      <c r="B15" s="161" t="s">
        <v>96</v>
      </c>
      <c r="C15" s="174" t="s">
        <v>92</v>
      </c>
      <c r="D15" s="174"/>
      <c r="E15" s="174"/>
      <c r="F15" s="174"/>
      <c r="G15" s="174"/>
      <c r="H15" s="174"/>
      <c r="I15" s="174"/>
      <c r="J15" s="174"/>
    </row>
    <row r="16" spans="1:10" s="175" customFormat="1" ht="18" x14ac:dyDescent="0.2">
      <c r="B16" s="161" t="s">
        <v>115</v>
      </c>
      <c r="C16" s="174" t="s">
        <v>202</v>
      </c>
      <c r="D16" s="174"/>
      <c r="E16" s="174"/>
      <c r="F16" s="174"/>
      <c r="G16" s="174"/>
      <c r="H16" s="174"/>
      <c r="I16" s="174"/>
      <c r="J16" s="174"/>
    </row>
    <row r="17" spans="1:10" s="175" customFormat="1" ht="18.75" customHeight="1" x14ac:dyDescent="0.2">
      <c r="B17" s="161" t="s">
        <v>11</v>
      </c>
      <c r="C17" s="174" t="s">
        <v>35</v>
      </c>
      <c r="D17" s="174"/>
      <c r="E17" s="174"/>
      <c r="F17" s="174"/>
      <c r="G17" s="174"/>
      <c r="H17" s="174"/>
      <c r="I17" s="174"/>
      <c r="J17" s="174"/>
    </row>
    <row r="18" spans="1:10" s="180" customFormat="1" ht="18" thickBot="1" x14ac:dyDescent="0.25">
      <c r="A18" s="175"/>
      <c r="B18" s="176"/>
      <c r="C18" s="177"/>
      <c r="D18" s="177"/>
      <c r="E18" s="178"/>
      <c r="F18" s="178"/>
      <c r="G18" s="178"/>
      <c r="H18" s="178"/>
      <c r="I18" s="178"/>
      <c r="J18" s="179"/>
    </row>
    <row r="19" spans="1:10" s="181" customFormat="1" ht="16.5" customHeight="1" x14ac:dyDescent="0.2">
      <c r="B19" s="182" t="s">
        <v>10</v>
      </c>
      <c r="C19" s="183" t="s">
        <v>80</v>
      </c>
      <c r="D19" s="183" t="s">
        <v>201</v>
      </c>
      <c r="E19" s="184" t="s">
        <v>127</v>
      </c>
      <c r="F19" s="185" t="s">
        <v>128</v>
      </c>
      <c r="G19" s="186"/>
      <c r="H19" s="187"/>
      <c r="I19" s="188" t="s">
        <v>7</v>
      </c>
      <c r="J19" s="189" t="s">
        <v>8</v>
      </c>
    </row>
    <row r="20" spans="1:10" s="181" customFormat="1" ht="16.5" customHeight="1" x14ac:dyDescent="0.2">
      <c r="B20" s="190"/>
      <c r="C20" s="191"/>
      <c r="D20" s="191"/>
      <c r="E20" s="192"/>
      <c r="F20" s="193" t="s">
        <v>367</v>
      </c>
      <c r="G20" s="194"/>
      <c r="H20" s="195"/>
      <c r="I20" s="196"/>
      <c r="J20" s="197"/>
    </row>
    <row r="21" spans="1:10" s="181" customFormat="1" ht="32.25" customHeight="1" thickBot="1" x14ac:dyDescent="0.25">
      <c r="B21" s="198"/>
      <c r="C21" s="199"/>
      <c r="D21" s="199"/>
      <c r="E21" s="200"/>
      <c r="F21" s="201" t="s">
        <v>120</v>
      </c>
      <c r="G21" s="202" t="s">
        <v>121</v>
      </c>
      <c r="H21" s="203" t="s">
        <v>122</v>
      </c>
      <c r="I21" s="204"/>
      <c r="J21" s="205"/>
    </row>
    <row r="22" spans="1:10" s="206" customFormat="1" ht="102" customHeight="1" x14ac:dyDescent="0.2">
      <c r="B22" s="207" t="s">
        <v>14</v>
      </c>
      <c r="C22" s="43" t="s">
        <v>344</v>
      </c>
      <c r="D22" s="43" t="s">
        <v>204</v>
      </c>
      <c r="E22" s="44">
        <v>1</v>
      </c>
      <c r="F22" s="44">
        <v>1</v>
      </c>
      <c r="G22" s="44">
        <v>1</v>
      </c>
      <c r="H22" s="55">
        <f>+G22/F22</f>
        <v>1</v>
      </c>
      <c r="I22" s="45" t="s">
        <v>69</v>
      </c>
      <c r="J22" s="208" t="s">
        <v>345</v>
      </c>
    </row>
    <row r="23" spans="1:10" s="206" customFormat="1" ht="110.25" customHeight="1" x14ac:dyDescent="0.2">
      <c r="B23" s="114"/>
      <c r="C23" s="43" t="s">
        <v>205</v>
      </c>
      <c r="D23" s="43" t="s">
        <v>206</v>
      </c>
      <c r="E23" s="44">
        <v>1</v>
      </c>
      <c r="F23" s="44">
        <v>1</v>
      </c>
      <c r="G23" s="44">
        <v>1</v>
      </c>
      <c r="H23" s="44">
        <f>+G23/F23</f>
        <v>1</v>
      </c>
      <c r="I23" s="45" t="s">
        <v>69</v>
      </c>
      <c r="J23" s="208" t="s">
        <v>334</v>
      </c>
    </row>
    <row r="24" spans="1:10" s="206" customFormat="1" ht="79.5" customHeight="1" x14ac:dyDescent="0.2">
      <c r="B24" s="114"/>
      <c r="C24" s="43" t="s">
        <v>132</v>
      </c>
      <c r="D24" s="43" t="s">
        <v>197</v>
      </c>
      <c r="E24" s="46">
        <v>1</v>
      </c>
      <c r="F24" s="44">
        <v>1</v>
      </c>
      <c r="G24" s="44">
        <v>1</v>
      </c>
      <c r="H24" s="44">
        <f>+G24/F24</f>
        <v>1</v>
      </c>
      <c r="I24" s="45" t="s">
        <v>69</v>
      </c>
      <c r="J24" s="42" t="s">
        <v>335</v>
      </c>
    </row>
    <row r="25" spans="1:10" s="206" customFormat="1" ht="60.75" customHeight="1" thickBot="1" x14ac:dyDescent="0.25">
      <c r="B25" s="209"/>
      <c r="C25" s="47" t="s">
        <v>207</v>
      </c>
      <c r="D25" s="48" t="s">
        <v>208</v>
      </c>
      <c r="E25" s="49">
        <v>1</v>
      </c>
      <c r="F25" s="50">
        <v>1</v>
      </c>
      <c r="G25" s="49">
        <v>1</v>
      </c>
      <c r="H25" s="50">
        <f>+G25/F25</f>
        <v>1</v>
      </c>
      <c r="I25" s="51" t="s">
        <v>152</v>
      </c>
      <c r="J25" s="210" t="s">
        <v>336</v>
      </c>
    </row>
    <row r="26" spans="1:10" s="206" customFormat="1" ht="81.75" customHeight="1" thickBot="1" x14ac:dyDescent="0.25">
      <c r="B26" s="211" t="s">
        <v>42</v>
      </c>
      <c r="C26" s="52" t="s">
        <v>133</v>
      </c>
      <c r="D26" s="53" t="s">
        <v>134</v>
      </c>
      <c r="E26" s="54">
        <v>1</v>
      </c>
      <c r="F26" s="55">
        <v>1</v>
      </c>
      <c r="G26" s="54">
        <v>1</v>
      </c>
      <c r="H26" s="54">
        <f>+G26/F26</f>
        <v>1</v>
      </c>
      <c r="I26" s="56" t="s">
        <v>69</v>
      </c>
      <c r="J26" s="212" t="s">
        <v>346</v>
      </c>
    </row>
    <row r="27" spans="1:10" s="206" customFormat="1" x14ac:dyDescent="0.2">
      <c r="B27" s="111"/>
      <c r="C27" s="213"/>
      <c r="D27" s="213"/>
      <c r="E27" s="78"/>
      <c r="F27" s="214"/>
      <c r="G27" s="214"/>
      <c r="H27" s="214"/>
      <c r="I27" s="78"/>
      <c r="J27" s="80"/>
    </row>
    <row r="28" spans="1:10" ht="15" customHeight="1" x14ac:dyDescent="0.2">
      <c r="B28" s="132" t="s">
        <v>96</v>
      </c>
      <c r="C28" s="215" t="s">
        <v>92</v>
      </c>
      <c r="D28" s="215"/>
      <c r="E28" s="215"/>
      <c r="F28" s="215"/>
      <c r="G28" s="215"/>
      <c r="H28" s="215"/>
      <c r="I28" s="215"/>
      <c r="J28" s="215"/>
    </row>
    <row r="29" spans="1:10" ht="22.5" customHeight="1" x14ac:dyDescent="0.2">
      <c r="A29" s="175"/>
      <c r="B29" s="216" t="s">
        <v>116</v>
      </c>
      <c r="C29" s="215" t="s">
        <v>203</v>
      </c>
      <c r="D29" s="215"/>
      <c r="E29" s="215"/>
      <c r="F29" s="215"/>
      <c r="G29" s="215"/>
      <c r="H29" s="215"/>
      <c r="I29" s="215"/>
      <c r="J29" s="215"/>
    </row>
    <row r="30" spans="1:10" ht="18" x14ac:dyDescent="0.2">
      <c r="A30" s="175"/>
      <c r="B30" s="216" t="s">
        <v>11</v>
      </c>
      <c r="C30" s="215" t="s">
        <v>30</v>
      </c>
      <c r="D30" s="215"/>
      <c r="E30" s="215"/>
      <c r="F30" s="215"/>
      <c r="G30" s="215"/>
      <c r="H30" s="215"/>
      <c r="I30" s="215"/>
      <c r="J30" s="215"/>
    </row>
    <row r="31" spans="1:10" ht="18" thickBot="1" x14ac:dyDescent="0.25">
      <c r="A31" s="175"/>
      <c r="B31" s="177"/>
      <c r="C31" s="177"/>
      <c r="D31" s="177"/>
      <c r="E31" s="178"/>
      <c r="F31" s="178"/>
      <c r="G31" s="178"/>
      <c r="H31" s="178"/>
      <c r="I31" s="178"/>
      <c r="J31" s="179"/>
    </row>
    <row r="32" spans="1:10" ht="16.5" customHeight="1" x14ac:dyDescent="0.2">
      <c r="A32" s="206"/>
      <c r="B32" s="182" t="s">
        <v>10</v>
      </c>
      <c r="C32" s="183" t="s">
        <v>80</v>
      </c>
      <c r="D32" s="183" t="s">
        <v>201</v>
      </c>
      <c r="E32" s="184" t="s">
        <v>127</v>
      </c>
      <c r="F32" s="185" t="s">
        <v>128</v>
      </c>
      <c r="G32" s="186"/>
      <c r="H32" s="187"/>
      <c r="I32" s="188" t="s">
        <v>7</v>
      </c>
      <c r="J32" s="189" t="s">
        <v>8</v>
      </c>
    </row>
    <row r="33" spans="1:10" ht="16.5" customHeight="1" x14ac:dyDescent="0.2">
      <c r="A33" s="206"/>
      <c r="B33" s="190"/>
      <c r="C33" s="191"/>
      <c r="D33" s="191"/>
      <c r="E33" s="192"/>
      <c r="F33" s="193" t="s">
        <v>367</v>
      </c>
      <c r="G33" s="194"/>
      <c r="H33" s="195"/>
      <c r="I33" s="196"/>
      <c r="J33" s="197"/>
    </row>
    <row r="34" spans="1:10" ht="37" thickBot="1" x14ac:dyDescent="0.25">
      <c r="A34" s="206"/>
      <c r="B34" s="198"/>
      <c r="C34" s="199"/>
      <c r="D34" s="199"/>
      <c r="E34" s="200"/>
      <c r="F34" s="201" t="s">
        <v>120</v>
      </c>
      <c r="G34" s="202" t="s">
        <v>121</v>
      </c>
      <c r="H34" s="203" t="s">
        <v>122</v>
      </c>
      <c r="I34" s="204"/>
      <c r="J34" s="205"/>
    </row>
    <row r="35" spans="1:10" ht="37" thickBot="1" x14ac:dyDescent="0.25">
      <c r="A35" s="206"/>
      <c r="B35" s="217" t="s">
        <v>144</v>
      </c>
      <c r="C35" s="57" t="s">
        <v>209</v>
      </c>
      <c r="D35" s="53" t="s">
        <v>210</v>
      </c>
      <c r="E35" s="58">
        <v>150</v>
      </c>
      <c r="F35" s="218">
        <v>150</v>
      </c>
      <c r="G35" s="219">
        <v>150</v>
      </c>
      <c r="H35" s="54">
        <f>+G35/F35</f>
        <v>1</v>
      </c>
      <c r="I35" s="59" t="s">
        <v>81</v>
      </c>
      <c r="J35" s="220" t="s">
        <v>347</v>
      </c>
    </row>
    <row r="36" spans="1:10" ht="72" x14ac:dyDescent="0.2">
      <c r="A36" s="206"/>
      <c r="B36" s="221" t="s">
        <v>196</v>
      </c>
      <c r="C36" s="60" t="s">
        <v>145</v>
      </c>
      <c r="D36" s="61" t="s">
        <v>146</v>
      </c>
      <c r="E36" s="62">
        <v>1</v>
      </c>
      <c r="F36" s="55">
        <v>1</v>
      </c>
      <c r="G36" s="44">
        <v>1</v>
      </c>
      <c r="H36" s="55">
        <f>+G36/F36</f>
        <v>1</v>
      </c>
      <c r="I36" s="63" t="s">
        <v>74</v>
      </c>
      <c r="J36" s="222" t="s">
        <v>337</v>
      </c>
    </row>
    <row r="37" spans="1:10" ht="282" customHeight="1" thickBot="1" x14ac:dyDescent="0.25">
      <c r="A37" s="206"/>
      <c r="B37" s="209"/>
      <c r="C37" s="48" t="s">
        <v>147</v>
      </c>
      <c r="D37" s="48" t="s">
        <v>148</v>
      </c>
      <c r="E37" s="49">
        <v>1</v>
      </c>
      <c r="F37" s="223">
        <v>1</v>
      </c>
      <c r="G37" s="223">
        <v>1</v>
      </c>
      <c r="H37" s="49">
        <f>+G37/F37</f>
        <v>1</v>
      </c>
      <c r="I37" s="51" t="s">
        <v>153</v>
      </c>
      <c r="J37" s="294" t="s">
        <v>348</v>
      </c>
    </row>
    <row r="38" spans="1:10" ht="91" thickBot="1" x14ac:dyDescent="0.25">
      <c r="A38" s="206"/>
      <c r="B38" s="211" t="s">
        <v>44</v>
      </c>
      <c r="C38" s="65" t="s">
        <v>149</v>
      </c>
      <c r="D38" s="65" t="s">
        <v>150</v>
      </c>
      <c r="E38" s="54">
        <v>1</v>
      </c>
      <c r="F38" s="54">
        <v>1</v>
      </c>
      <c r="G38" s="54">
        <v>1</v>
      </c>
      <c r="H38" s="54">
        <f>+G38/F38</f>
        <v>1</v>
      </c>
      <c r="I38" s="66" t="s">
        <v>211</v>
      </c>
      <c r="J38" s="220" t="s">
        <v>349</v>
      </c>
    </row>
    <row r="39" spans="1:10" x14ac:dyDescent="0.2">
      <c r="C39" s="224"/>
      <c r="D39" s="224"/>
      <c r="E39" s="72"/>
      <c r="F39" s="72"/>
      <c r="H39" s="72"/>
      <c r="I39" s="72"/>
      <c r="J39" s="73"/>
    </row>
    <row r="40" spans="1:10" ht="18" x14ac:dyDescent="0.2">
      <c r="B40" s="161" t="s">
        <v>96</v>
      </c>
      <c r="C40" s="174" t="s">
        <v>92</v>
      </c>
      <c r="D40" s="174"/>
      <c r="E40" s="174"/>
      <c r="F40" s="174"/>
      <c r="G40" s="174"/>
      <c r="H40" s="174"/>
      <c r="I40" s="174"/>
      <c r="J40" s="174"/>
    </row>
    <row r="41" spans="1:10" ht="18" x14ac:dyDescent="0.2">
      <c r="B41" s="225" t="s">
        <v>117</v>
      </c>
      <c r="C41" s="174" t="s">
        <v>212</v>
      </c>
      <c r="D41" s="174"/>
      <c r="E41" s="174"/>
      <c r="F41" s="174"/>
      <c r="G41" s="174"/>
      <c r="H41" s="174"/>
      <c r="I41" s="174"/>
      <c r="J41" s="174"/>
    </row>
    <row r="42" spans="1:10" ht="18" x14ac:dyDescent="0.2">
      <c r="B42" s="161" t="s">
        <v>11</v>
      </c>
      <c r="C42" s="174" t="s">
        <v>35</v>
      </c>
      <c r="D42" s="174"/>
      <c r="E42" s="174"/>
      <c r="F42" s="174"/>
      <c r="G42" s="174"/>
      <c r="H42" s="174"/>
      <c r="I42" s="174"/>
      <c r="J42" s="174"/>
    </row>
    <row r="43" spans="1:10" ht="18" thickBot="1" x14ac:dyDescent="0.25">
      <c r="C43" s="161"/>
      <c r="D43" s="161"/>
      <c r="E43" s="74"/>
      <c r="F43" s="74"/>
      <c r="H43" s="74"/>
      <c r="I43" s="74"/>
      <c r="J43" s="75"/>
    </row>
    <row r="44" spans="1:10" ht="14" customHeight="1" x14ac:dyDescent="0.2">
      <c r="B44" s="182" t="s">
        <v>10</v>
      </c>
      <c r="C44" s="183" t="s">
        <v>80</v>
      </c>
      <c r="D44" s="183" t="s">
        <v>201</v>
      </c>
      <c r="E44" s="184" t="s">
        <v>127</v>
      </c>
      <c r="F44" s="185" t="s">
        <v>128</v>
      </c>
      <c r="G44" s="186"/>
      <c r="H44" s="187"/>
      <c r="I44" s="188" t="s">
        <v>7</v>
      </c>
      <c r="J44" s="189" t="s">
        <v>8</v>
      </c>
    </row>
    <row r="45" spans="1:10" ht="16.5" customHeight="1" x14ac:dyDescent="0.2">
      <c r="B45" s="190"/>
      <c r="C45" s="191"/>
      <c r="D45" s="191"/>
      <c r="E45" s="192"/>
      <c r="F45" s="193" t="s">
        <v>367</v>
      </c>
      <c r="G45" s="194"/>
      <c r="H45" s="195"/>
      <c r="I45" s="196"/>
      <c r="J45" s="197"/>
    </row>
    <row r="46" spans="1:10" ht="37" thickBot="1" x14ac:dyDescent="0.25">
      <c r="B46" s="198"/>
      <c r="C46" s="199"/>
      <c r="D46" s="199"/>
      <c r="E46" s="200"/>
      <c r="F46" s="201" t="s">
        <v>120</v>
      </c>
      <c r="G46" s="202" t="s">
        <v>121</v>
      </c>
      <c r="H46" s="203" t="s">
        <v>122</v>
      </c>
      <c r="I46" s="204"/>
      <c r="J46" s="205"/>
    </row>
    <row r="47" spans="1:10" ht="55" thickBot="1" x14ac:dyDescent="0.25">
      <c r="B47" s="65" t="s">
        <v>44</v>
      </c>
      <c r="C47" s="65" t="s">
        <v>221</v>
      </c>
      <c r="D47" s="65" t="s">
        <v>222</v>
      </c>
      <c r="E47" s="54">
        <v>1</v>
      </c>
      <c r="F47" s="54">
        <v>1</v>
      </c>
      <c r="G47" s="54">
        <v>1</v>
      </c>
      <c r="H47" s="54">
        <f>+G47/F47</f>
        <v>1</v>
      </c>
      <c r="I47" s="66" t="s">
        <v>223</v>
      </c>
      <c r="J47" s="212" t="s">
        <v>338</v>
      </c>
    </row>
    <row r="48" spans="1:10" ht="16.5" customHeight="1" x14ac:dyDescent="0.2">
      <c r="C48" s="161"/>
      <c r="D48" s="161"/>
      <c r="E48" s="74"/>
      <c r="F48" s="74"/>
      <c r="H48" s="74"/>
      <c r="I48" s="74"/>
      <c r="J48" s="75"/>
    </row>
    <row r="49" spans="1:10" ht="18" x14ac:dyDescent="0.2">
      <c r="B49" s="161" t="s">
        <v>83</v>
      </c>
      <c r="C49" s="174" t="s">
        <v>92</v>
      </c>
      <c r="D49" s="174"/>
      <c r="E49" s="174"/>
      <c r="F49" s="174"/>
      <c r="G49" s="174"/>
      <c r="H49" s="174"/>
      <c r="I49" s="174"/>
      <c r="J49" s="174"/>
    </row>
    <row r="50" spans="1:10" ht="18" x14ac:dyDescent="0.2">
      <c r="A50" s="175"/>
      <c r="B50" s="216" t="s">
        <v>117</v>
      </c>
      <c r="C50" s="174" t="s">
        <v>212</v>
      </c>
      <c r="D50" s="174"/>
      <c r="E50" s="174"/>
      <c r="F50" s="174"/>
      <c r="G50" s="174"/>
      <c r="H50" s="174"/>
      <c r="I50" s="174"/>
      <c r="J50" s="174"/>
    </row>
    <row r="51" spans="1:10" ht="18" x14ac:dyDescent="0.2">
      <c r="A51" s="175"/>
      <c r="B51" s="216" t="s">
        <v>11</v>
      </c>
      <c r="C51" s="174" t="s">
        <v>29</v>
      </c>
      <c r="D51" s="174"/>
      <c r="E51" s="174"/>
      <c r="F51" s="174"/>
      <c r="G51" s="174"/>
      <c r="H51" s="174"/>
      <c r="I51" s="174"/>
      <c r="J51" s="174"/>
    </row>
    <row r="52" spans="1:10" ht="18" thickBot="1" x14ac:dyDescent="0.25">
      <c r="A52" s="175"/>
      <c r="B52" s="178"/>
      <c r="C52" s="177"/>
      <c r="D52" s="177"/>
      <c r="E52" s="178"/>
      <c r="F52" s="178"/>
      <c r="G52" s="178"/>
      <c r="H52" s="178"/>
      <c r="I52" s="178"/>
      <c r="J52" s="179"/>
    </row>
    <row r="53" spans="1:10" ht="16.5" customHeight="1" x14ac:dyDescent="0.2">
      <c r="A53" s="206"/>
      <c r="B53" s="182" t="s">
        <v>10</v>
      </c>
      <c r="C53" s="183" t="s">
        <v>80</v>
      </c>
      <c r="D53" s="183" t="s">
        <v>201</v>
      </c>
      <c r="E53" s="184" t="s">
        <v>127</v>
      </c>
      <c r="F53" s="185" t="s">
        <v>128</v>
      </c>
      <c r="G53" s="186"/>
      <c r="H53" s="187"/>
      <c r="I53" s="188" t="s">
        <v>7</v>
      </c>
      <c r="J53" s="189" t="s">
        <v>8</v>
      </c>
    </row>
    <row r="54" spans="1:10" x14ac:dyDescent="0.2">
      <c r="A54" s="206"/>
      <c r="B54" s="190"/>
      <c r="C54" s="191"/>
      <c r="D54" s="191"/>
      <c r="E54" s="192"/>
      <c r="F54" s="193" t="s">
        <v>367</v>
      </c>
      <c r="G54" s="194"/>
      <c r="H54" s="195"/>
      <c r="I54" s="196"/>
      <c r="J54" s="197"/>
    </row>
    <row r="55" spans="1:10" ht="37" thickBot="1" x14ac:dyDescent="0.25">
      <c r="A55" s="206"/>
      <c r="B55" s="198"/>
      <c r="C55" s="199"/>
      <c r="D55" s="199"/>
      <c r="E55" s="200"/>
      <c r="F55" s="201" t="s">
        <v>120</v>
      </c>
      <c r="G55" s="202" t="s">
        <v>121</v>
      </c>
      <c r="H55" s="203" t="s">
        <v>122</v>
      </c>
      <c r="I55" s="204"/>
      <c r="J55" s="205"/>
    </row>
    <row r="56" spans="1:10" ht="36" x14ac:dyDescent="0.2">
      <c r="A56" s="206"/>
      <c r="B56" s="76" t="s">
        <v>135</v>
      </c>
      <c r="C56" s="43" t="s">
        <v>213</v>
      </c>
      <c r="D56" s="43" t="s">
        <v>350</v>
      </c>
      <c r="E56" s="44">
        <v>1</v>
      </c>
      <c r="F56" s="44">
        <v>1</v>
      </c>
      <c r="G56" s="69">
        <v>1</v>
      </c>
      <c r="H56" s="89">
        <f>+G56/F56</f>
        <v>1</v>
      </c>
      <c r="I56" s="45" t="s">
        <v>97</v>
      </c>
      <c r="J56" s="122" t="s">
        <v>339</v>
      </c>
    </row>
    <row r="57" spans="1:10" ht="36" x14ac:dyDescent="0.2">
      <c r="A57" s="206"/>
      <c r="B57" s="226"/>
      <c r="C57" s="67" t="s">
        <v>214</v>
      </c>
      <c r="D57" s="43" t="s">
        <v>215</v>
      </c>
      <c r="E57" s="44">
        <v>1</v>
      </c>
      <c r="F57" s="44">
        <v>1</v>
      </c>
      <c r="G57" s="49">
        <v>1</v>
      </c>
      <c r="H57" s="44">
        <f>+G57/F57</f>
        <v>1</v>
      </c>
      <c r="I57" s="45" t="s">
        <v>74</v>
      </c>
      <c r="J57" s="122" t="s">
        <v>340</v>
      </c>
    </row>
    <row r="58" spans="1:10" ht="54" x14ac:dyDescent="0.2">
      <c r="A58" s="206"/>
      <c r="B58" s="226"/>
      <c r="C58" s="43" t="s">
        <v>219</v>
      </c>
      <c r="D58" s="43" t="s">
        <v>220</v>
      </c>
      <c r="E58" s="68">
        <v>3</v>
      </c>
      <c r="F58" s="44">
        <v>1</v>
      </c>
      <c r="G58" s="49">
        <v>0.8</v>
      </c>
      <c r="H58" s="55">
        <f>+G58/F58</f>
        <v>0.8</v>
      </c>
      <c r="I58" s="45" t="s">
        <v>74</v>
      </c>
      <c r="J58" s="227" t="s">
        <v>333</v>
      </c>
    </row>
    <row r="59" spans="1:10" ht="37" thickBot="1" x14ac:dyDescent="0.25">
      <c r="A59" s="206"/>
      <c r="B59" s="77"/>
      <c r="C59" s="47" t="s">
        <v>295</v>
      </c>
      <c r="D59" s="48" t="s">
        <v>296</v>
      </c>
      <c r="E59" s="49">
        <v>1</v>
      </c>
      <c r="F59" s="50">
        <v>1</v>
      </c>
      <c r="G59" s="50">
        <v>1</v>
      </c>
      <c r="H59" s="50">
        <f>+G59/F59</f>
        <v>1</v>
      </c>
      <c r="I59" s="45" t="s">
        <v>97</v>
      </c>
      <c r="J59" s="122" t="s">
        <v>351</v>
      </c>
    </row>
    <row r="60" spans="1:10" ht="37" thickBot="1" x14ac:dyDescent="0.25">
      <c r="A60" s="206"/>
      <c r="B60" s="228" t="s">
        <v>50</v>
      </c>
      <c r="C60" s="65" t="s">
        <v>297</v>
      </c>
      <c r="D60" s="65" t="s">
        <v>298</v>
      </c>
      <c r="E60" s="69">
        <v>1</v>
      </c>
      <c r="F60" s="70">
        <v>1</v>
      </c>
      <c r="G60" s="54">
        <v>1</v>
      </c>
      <c r="H60" s="54">
        <f t="shared" ref="H60" si="0">+G60/F60</f>
        <v>1</v>
      </c>
      <c r="I60" s="66" t="s">
        <v>151</v>
      </c>
      <c r="J60" s="220"/>
    </row>
    <row r="61" spans="1:10" ht="73" thickBot="1" x14ac:dyDescent="0.25">
      <c r="A61" s="229"/>
      <c r="B61" s="228" t="s">
        <v>47</v>
      </c>
      <c r="C61" s="61" t="s">
        <v>217</v>
      </c>
      <c r="D61" s="61" t="s">
        <v>218</v>
      </c>
      <c r="E61" s="71">
        <v>6</v>
      </c>
      <c r="F61" s="54">
        <v>1</v>
      </c>
      <c r="G61" s="54">
        <v>0.2</v>
      </c>
      <c r="H61" s="55">
        <f>+G61/F61</f>
        <v>0.2</v>
      </c>
      <c r="I61" s="64" t="s">
        <v>352</v>
      </c>
      <c r="J61" s="220" t="s">
        <v>332</v>
      </c>
    </row>
    <row r="62" spans="1:10" x14ac:dyDescent="0.2">
      <c r="A62" s="206"/>
      <c r="B62" s="72"/>
      <c r="C62" s="72"/>
      <c r="D62" s="72"/>
      <c r="E62" s="72"/>
      <c r="F62" s="79"/>
      <c r="G62" s="79"/>
      <c r="H62" s="79"/>
      <c r="I62" s="73"/>
      <c r="J62" s="113"/>
    </row>
    <row r="63" spans="1:10" ht="18" x14ac:dyDescent="0.2">
      <c r="B63" s="161" t="s">
        <v>83</v>
      </c>
      <c r="C63" s="215" t="s">
        <v>92</v>
      </c>
      <c r="D63" s="215"/>
      <c r="E63" s="215"/>
      <c r="F63" s="215"/>
      <c r="G63" s="215"/>
      <c r="H63" s="215"/>
      <c r="I63" s="215"/>
      <c r="J63" s="215"/>
    </row>
    <row r="64" spans="1:10" ht="18" x14ac:dyDescent="0.2">
      <c r="B64" s="216" t="s">
        <v>117</v>
      </c>
      <c r="C64" s="174" t="s">
        <v>212</v>
      </c>
      <c r="D64" s="174"/>
      <c r="E64" s="174"/>
      <c r="F64" s="174"/>
      <c r="G64" s="174"/>
      <c r="H64" s="174"/>
      <c r="I64" s="174"/>
      <c r="J64" s="174"/>
    </row>
    <row r="65" spans="1:10" ht="18" x14ac:dyDescent="0.2">
      <c r="B65" s="216" t="s">
        <v>11</v>
      </c>
      <c r="C65" s="215" t="s">
        <v>138</v>
      </c>
      <c r="D65" s="215"/>
      <c r="E65" s="230"/>
      <c r="F65" s="230"/>
      <c r="G65" s="230"/>
      <c r="H65" s="230"/>
      <c r="I65" s="230"/>
      <c r="J65" s="230"/>
    </row>
    <row r="66" spans="1:10" ht="24" customHeight="1" thickBot="1" x14ac:dyDescent="0.25">
      <c r="A66" s="206"/>
      <c r="B66" s="216"/>
      <c r="C66" s="230"/>
      <c r="D66" s="230"/>
      <c r="E66" s="230"/>
      <c r="F66" s="230"/>
      <c r="G66" s="230"/>
      <c r="H66" s="230"/>
      <c r="I66" s="230"/>
      <c r="J66" s="230"/>
    </row>
    <row r="67" spans="1:10" ht="24" customHeight="1" x14ac:dyDescent="0.2">
      <c r="A67" s="206"/>
      <c r="B67" s="182" t="s">
        <v>10</v>
      </c>
      <c r="C67" s="183" t="s">
        <v>80</v>
      </c>
      <c r="D67" s="183" t="s">
        <v>201</v>
      </c>
      <c r="E67" s="183" t="s">
        <v>127</v>
      </c>
      <c r="F67" s="231" t="s">
        <v>128</v>
      </c>
      <c r="G67" s="231"/>
      <c r="H67" s="231"/>
      <c r="I67" s="183" t="s">
        <v>7</v>
      </c>
      <c r="J67" s="232" t="s">
        <v>8</v>
      </c>
    </row>
    <row r="68" spans="1:10" ht="24" customHeight="1" x14ac:dyDescent="0.2">
      <c r="A68" s="206"/>
      <c r="B68" s="190"/>
      <c r="C68" s="191"/>
      <c r="D68" s="191"/>
      <c r="E68" s="191"/>
      <c r="F68" s="233" t="s">
        <v>367</v>
      </c>
      <c r="G68" s="233"/>
      <c r="H68" s="233"/>
      <c r="I68" s="191"/>
      <c r="J68" s="234"/>
    </row>
    <row r="69" spans="1:10" ht="16.5" customHeight="1" x14ac:dyDescent="0.2">
      <c r="A69" s="206"/>
      <c r="B69" s="190"/>
      <c r="C69" s="191"/>
      <c r="D69" s="191"/>
      <c r="E69" s="191"/>
      <c r="F69" s="235" t="s">
        <v>120</v>
      </c>
      <c r="G69" s="236" t="s">
        <v>121</v>
      </c>
      <c r="H69" s="236" t="s">
        <v>122</v>
      </c>
      <c r="I69" s="191"/>
      <c r="J69" s="234"/>
    </row>
    <row r="70" spans="1:10" ht="54" x14ac:dyDescent="0.2">
      <c r="A70" s="206"/>
      <c r="B70" s="114" t="s">
        <v>44</v>
      </c>
      <c r="C70" s="43" t="s">
        <v>82</v>
      </c>
      <c r="D70" s="43" t="s">
        <v>129</v>
      </c>
      <c r="E70" s="44">
        <v>1</v>
      </c>
      <c r="F70" s="44">
        <v>1</v>
      </c>
      <c r="G70" s="44">
        <v>1</v>
      </c>
      <c r="H70" s="44">
        <f>+G70/F70</f>
        <v>1</v>
      </c>
      <c r="I70" s="45" t="s">
        <v>81</v>
      </c>
      <c r="J70" s="122" t="s">
        <v>341</v>
      </c>
    </row>
    <row r="71" spans="1:10" ht="55" thickBot="1" x14ac:dyDescent="0.25">
      <c r="A71" s="206"/>
      <c r="B71" s="115"/>
      <c r="C71" s="47" t="s">
        <v>99</v>
      </c>
      <c r="D71" s="47" t="s">
        <v>100</v>
      </c>
      <c r="E71" s="50">
        <v>1</v>
      </c>
      <c r="F71" s="50">
        <v>1</v>
      </c>
      <c r="G71" s="50">
        <v>1</v>
      </c>
      <c r="H71" s="50">
        <f>+G71/F71</f>
        <v>1</v>
      </c>
      <c r="I71" s="103" t="s">
        <v>91</v>
      </c>
      <c r="J71" s="124" t="s">
        <v>353</v>
      </c>
    </row>
    <row r="72" spans="1:10" ht="73" thickBot="1" x14ac:dyDescent="0.25">
      <c r="A72" s="206"/>
      <c r="B72" s="116" t="s">
        <v>354</v>
      </c>
      <c r="C72" s="109" t="s">
        <v>198</v>
      </c>
      <c r="D72" s="109" t="s">
        <v>199</v>
      </c>
      <c r="E72" s="96">
        <v>1</v>
      </c>
      <c r="F72" s="96">
        <v>1</v>
      </c>
      <c r="G72" s="96">
        <v>1</v>
      </c>
      <c r="H72" s="96">
        <f>+G72/F72</f>
        <v>1</v>
      </c>
      <c r="I72" s="110" t="s">
        <v>216</v>
      </c>
      <c r="J72" s="237" t="s">
        <v>370</v>
      </c>
    </row>
    <row r="73" spans="1:10" x14ac:dyDescent="0.2">
      <c r="A73" s="206"/>
      <c r="B73" s="111"/>
      <c r="C73" s="111"/>
      <c r="D73" s="111"/>
      <c r="E73" s="112"/>
      <c r="F73" s="238"/>
      <c r="G73" s="239"/>
      <c r="H73" s="112"/>
      <c r="I73" s="113"/>
      <c r="J73" s="113"/>
    </row>
    <row r="74" spans="1:10" ht="18" x14ac:dyDescent="0.2">
      <c r="B74" s="161" t="s">
        <v>83</v>
      </c>
      <c r="C74" s="240" t="s">
        <v>92</v>
      </c>
      <c r="D74" s="240"/>
      <c r="E74" s="240"/>
      <c r="F74" s="240"/>
      <c r="G74" s="240"/>
      <c r="H74" s="240"/>
      <c r="I74" s="240"/>
      <c r="J74" s="240"/>
    </row>
    <row r="75" spans="1:10" ht="18" x14ac:dyDescent="0.2">
      <c r="B75" s="216" t="s">
        <v>117</v>
      </c>
      <c r="C75" s="174" t="s">
        <v>212</v>
      </c>
      <c r="D75" s="174"/>
      <c r="E75" s="174"/>
      <c r="F75" s="174"/>
      <c r="G75" s="174"/>
      <c r="H75" s="174"/>
      <c r="I75" s="174"/>
      <c r="J75" s="174"/>
    </row>
    <row r="76" spans="1:10" ht="24.75" customHeight="1" x14ac:dyDescent="0.2">
      <c r="B76" s="216" t="s">
        <v>11</v>
      </c>
      <c r="C76" s="241" t="s">
        <v>225</v>
      </c>
      <c r="D76" s="241"/>
      <c r="E76" s="241"/>
      <c r="F76" s="134"/>
      <c r="G76" s="134"/>
      <c r="H76" s="134"/>
      <c r="I76" s="134"/>
      <c r="J76" s="134"/>
    </row>
    <row r="77" spans="1:10" ht="18" thickBot="1" x14ac:dyDescent="0.25">
      <c r="A77" s="206"/>
      <c r="B77" s="178"/>
      <c r="C77" s="177"/>
      <c r="D77" s="177"/>
      <c r="E77" s="178"/>
      <c r="F77" s="178"/>
      <c r="G77" s="178"/>
      <c r="H77" s="178"/>
      <c r="I77" s="178"/>
      <c r="J77" s="179"/>
    </row>
    <row r="78" spans="1:10" ht="16.5" customHeight="1" x14ac:dyDescent="0.2">
      <c r="A78" s="206"/>
      <c r="B78" s="182" t="s">
        <v>10</v>
      </c>
      <c r="C78" s="183" t="s">
        <v>80</v>
      </c>
      <c r="D78" s="183" t="s">
        <v>201</v>
      </c>
      <c r="E78" s="184" t="s">
        <v>127</v>
      </c>
      <c r="F78" s="185" t="s">
        <v>128</v>
      </c>
      <c r="G78" s="186"/>
      <c r="H78" s="187"/>
      <c r="I78" s="188" t="s">
        <v>7</v>
      </c>
      <c r="J78" s="189" t="s">
        <v>8</v>
      </c>
    </row>
    <row r="79" spans="1:10" ht="16.5" customHeight="1" x14ac:dyDescent="0.2">
      <c r="A79" s="206"/>
      <c r="B79" s="190"/>
      <c r="C79" s="191"/>
      <c r="D79" s="191"/>
      <c r="E79" s="192"/>
      <c r="F79" s="193" t="s">
        <v>367</v>
      </c>
      <c r="G79" s="194"/>
      <c r="H79" s="195"/>
      <c r="I79" s="196"/>
      <c r="J79" s="197"/>
    </row>
    <row r="80" spans="1:10" ht="37" thickBot="1" x14ac:dyDescent="0.25">
      <c r="A80" s="206"/>
      <c r="B80" s="198"/>
      <c r="C80" s="199"/>
      <c r="D80" s="199"/>
      <c r="E80" s="200"/>
      <c r="F80" s="201" t="s">
        <v>120</v>
      </c>
      <c r="G80" s="202" t="s">
        <v>121</v>
      </c>
      <c r="H80" s="203" t="s">
        <v>122</v>
      </c>
      <c r="I80" s="204"/>
      <c r="J80" s="205"/>
    </row>
    <row r="81" spans="1:10" ht="54" x14ac:dyDescent="0.2">
      <c r="A81" s="206"/>
      <c r="B81" s="76" t="s">
        <v>44</v>
      </c>
      <c r="C81" s="60" t="s">
        <v>226</v>
      </c>
      <c r="D81" s="60" t="s">
        <v>227</v>
      </c>
      <c r="E81" s="117">
        <v>10</v>
      </c>
      <c r="F81" s="118">
        <v>10</v>
      </c>
      <c r="G81" s="118">
        <v>10</v>
      </c>
      <c r="H81" s="242">
        <f>+G81/F81</f>
        <v>1</v>
      </c>
      <c r="I81" s="119" t="s">
        <v>157</v>
      </c>
      <c r="J81" s="243" t="s">
        <v>371</v>
      </c>
    </row>
    <row r="82" spans="1:10" ht="395" thickBot="1" x14ac:dyDescent="0.25">
      <c r="A82" s="206"/>
      <c r="B82" s="77"/>
      <c r="C82" s="47" t="s">
        <v>228</v>
      </c>
      <c r="D82" s="47" t="s">
        <v>229</v>
      </c>
      <c r="E82" s="102">
        <v>2</v>
      </c>
      <c r="F82" s="50">
        <v>1</v>
      </c>
      <c r="G82" s="244">
        <v>1</v>
      </c>
      <c r="H82" s="244">
        <f>+G82/F82</f>
        <v>1</v>
      </c>
      <c r="I82" s="103" t="s">
        <v>230</v>
      </c>
      <c r="J82" s="245" t="s">
        <v>355</v>
      </c>
    </row>
    <row r="83" spans="1:10" x14ac:dyDescent="0.2">
      <c r="A83" s="206"/>
      <c r="B83" s="111"/>
      <c r="C83" s="230"/>
      <c r="D83" s="230"/>
      <c r="E83" s="111"/>
      <c r="F83" s="111"/>
      <c r="G83" s="112"/>
      <c r="H83" s="111"/>
      <c r="I83" s="111"/>
      <c r="J83" s="246"/>
    </row>
    <row r="84" spans="1:10" ht="18" x14ac:dyDescent="0.2">
      <c r="A84" s="206"/>
      <c r="B84" s="161" t="s">
        <v>83</v>
      </c>
      <c r="C84" s="240" t="s">
        <v>92</v>
      </c>
      <c r="D84" s="240"/>
      <c r="E84" s="240"/>
      <c r="F84" s="240"/>
      <c r="G84" s="240"/>
      <c r="H84" s="240"/>
      <c r="I84" s="240"/>
      <c r="J84" s="240"/>
    </row>
    <row r="85" spans="1:10" ht="18" x14ac:dyDescent="0.2">
      <c r="B85" s="216" t="s">
        <v>117</v>
      </c>
      <c r="C85" s="174" t="s">
        <v>212</v>
      </c>
      <c r="D85" s="174"/>
      <c r="E85" s="174"/>
      <c r="F85" s="174"/>
      <c r="G85" s="174"/>
      <c r="H85" s="174"/>
      <c r="I85" s="174"/>
      <c r="J85" s="174"/>
    </row>
    <row r="86" spans="1:10" ht="18" x14ac:dyDescent="0.2">
      <c r="A86" s="206"/>
      <c r="B86" s="216" t="s">
        <v>11</v>
      </c>
      <c r="C86" s="134" t="s">
        <v>156</v>
      </c>
      <c r="E86" s="134"/>
      <c r="F86" s="134"/>
      <c r="G86" s="134"/>
      <c r="H86" s="134"/>
      <c r="I86" s="134"/>
      <c r="J86" s="134"/>
    </row>
    <row r="87" spans="1:10" ht="18" thickBot="1" x14ac:dyDescent="0.25">
      <c r="A87" s="206"/>
      <c r="B87" s="178"/>
      <c r="C87" s="177"/>
      <c r="D87" s="177"/>
      <c r="E87" s="178"/>
      <c r="F87" s="178"/>
      <c r="G87" s="178"/>
      <c r="H87" s="178"/>
      <c r="I87" s="178"/>
      <c r="J87" s="179"/>
    </row>
    <row r="88" spans="1:10" ht="16.5" customHeight="1" x14ac:dyDescent="0.2">
      <c r="A88" s="206"/>
      <c r="B88" s="182" t="s">
        <v>10</v>
      </c>
      <c r="C88" s="183" t="s">
        <v>80</v>
      </c>
      <c r="D88" s="183" t="s">
        <v>201</v>
      </c>
      <c r="E88" s="184" t="s">
        <v>127</v>
      </c>
      <c r="F88" s="185" t="s">
        <v>128</v>
      </c>
      <c r="G88" s="186"/>
      <c r="H88" s="187"/>
      <c r="I88" s="188" t="s">
        <v>7</v>
      </c>
      <c r="J88" s="189" t="s">
        <v>8</v>
      </c>
    </row>
    <row r="89" spans="1:10" x14ac:dyDescent="0.2">
      <c r="A89" s="206"/>
      <c r="B89" s="190"/>
      <c r="C89" s="191"/>
      <c r="D89" s="191"/>
      <c r="E89" s="192"/>
      <c r="F89" s="193" t="s">
        <v>367</v>
      </c>
      <c r="G89" s="194"/>
      <c r="H89" s="195"/>
      <c r="I89" s="196"/>
      <c r="J89" s="197"/>
    </row>
    <row r="90" spans="1:10" ht="37" thickBot="1" x14ac:dyDescent="0.25">
      <c r="A90" s="206"/>
      <c r="B90" s="198"/>
      <c r="C90" s="199"/>
      <c r="D90" s="199"/>
      <c r="E90" s="200"/>
      <c r="F90" s="201" t="s">
        <v>120</v>
      </c>
      <c r="G90" s="202" t="s">
        <v>121</v>
      </c>
      <c r="H90" s="203" t="s">
        <v>122</v>
      </c>
      <c r="I90" s="204"/>
      <c r="J90" s="205"/>
    </row>
    <row r="91" spans="1:10" ht="37" thickBot="1" x14ac:dyDescent="0.25">
      <c r="A91" s="206"/>
      <c r="B91" s="82" t="s">
        <v>44</v>
      </c>
      <c r="C91" s="48" t="s">
        <v>154</v>
      </c>
      <c r="D91" s="48" t="s">
        <v>155</v>
      </c>
      <c r="E91" s="70">
        <v>1</v>
      </c>
      <c r="F91" s="50">
        <v>1</v>
      </c>
      <c r="G91" s="244">
        <v>1</v>
      </c>
      <c r="H91" s="244">
        <f>+G91/F91</f>
        <v>1</v>
      </c>
      <c r="I91" s="66" t="s">
        <v>231</v>
      </c>
      <c r="J91" s="245" t="s">
        <v>342</v>
      </c>
    </row>
    <row r="92" spans="1:10" x14ac:dyDescent="0.2">
      <c r="A92" s="206"/>
      <c r="B92" s="111"/>
      <c r="C92" s="213"/>
      <c r="D92" s="213"/>
      <c r="E92" s="78"/>
      <c r="F92" s="111"/>
      <c r="G92" s="112"/>
      <c r="H92" s="111"/>
      <c r="I92" s="111"/>
      <c r="J92" s="246"/>
    </row>
    <row r="93" spans="1:10" ht="18" x14ac:dyDescent="0.2">
      <c r="A93" s="206"/>
      <c r="B93" s="161" t="s">
        <v>95</v>
      </c>
      <c r="C93" s="240" t="s">
        <v>92</v>
      </c>
      <c r="D93" s="240"/>
      <c r="E93" s="240"/>
      <c r="F93" s="240"/>
      <c r="G93" s="240"/>
      <c r="H93" s="240"/>
      <c r="I93" s="240"/>
      <c r="J93" s="240"/>
    </row>
    <row r="94" spans="1:10" ht="21" customHeight="1" x14ac:dyDescent="0.2">
      <c r="B94" s="216" t="s">
        <v>118</v>
      </c>
      <c r="C94" s="240" t="s">
        <v>16</v>
      </c>
      <c r="D94" s="240"/>
      <c r="E94" s="240"/>
      <c r="F94" s="240"/>
      <c r="G94" s="240"/>
      <c r="H94" s="240"/>
      <c r="I94" s="240"/>
      <c r="J94" s="240"/>
    </row>
    <row r="95" spans="1:10" ht="18" x14ac:dyDescent="0.2">
      <c r="A95" s="206"/>
      <c r="B95" s="216" t="s">
        <v>11</v>
      </c>
      <c r="C95" s="240" t="s">
        <v>36</v>
      </c>
      <c r="D95" s="240"/>
      <c r="E95" s="240"/>
      <c r="F95" s="240"/>
      <c r="G95" s="240"/>
      <c r="H95" s="240"/>
      <c r="I95" s="240"/>
      <c r="J95" s="240"/>
    </row>
    <row r="96" spans="1:10" ht="18" thickBot="1" x14ac:dyDescent="0.25">
      <c r="A96" s="206"/>
      <c r="B96" s="247"/>
      <c r="C96" s="225"/>
      <c r="D96" s="225"/>
      <c r="E96" s="247"/>
      <c r="F96" s="247"/>
      <c r="G96" s="247"/>
      <c r="H96" s="247"/>
      <c r="I96" s="247"/>
      <c r="J96" s="248"/>
    </row>
    <row r="97" spans="1:10" ht="16.5" customHeight="1" x14ac:dyDescent="0.2">
      <c r="A97" s="206"/>
      <c r="B97" s="182" t="s">
        <v>10</v>
      </c>
      <c r="C97" s="183" t="s">
        <v>80</v>
      </c>
      <c r="D97" s="183" t="s">
        <v>201</v>
      </c>
      <c r="E97" s="184" t="s">
        <v>127</v>
      </c>
      <c r="F97" s="185" t="s">
        <v>128</v>
      </c>
      <c r="G97" s="186"/>
      <c r="H97" s="187"/>
      <c r="I97" s="188" t="s">
        <v>7</v>
      </c>
      <c r="J97" s="189" t="s">
        <v>8</v>
      </c>
    </row>
    <row r="98" spans="1:10" ht="16.5" customHeight="1" x14ac:dyDescent="0.2">
      <c r="A98" s="206"/>
      <c r="B98" s="190"/>
      <c r="C98" s="191"/>
      <c r="D98" s="191"/>
      <c r="E98" s="192"/>
      <c r="F98" s="193" t="s">
        <v>367</v>
      </c>
      <c r="G98" s="194"/>
      <c r="H98" s="195"/>
      <c r="I98" s="196"/>
      <c r="J98" s="197"/>
    </row>
    <row r="99" spans="1:10" ht="37" thickBot="1" x14ac:dyDescent="0.25">
      <c r="A99" s="206"/>
      <c r="B99" s="249"/>
      <c r="C99" s="250"/>
      <c r="D99" s="250"/>
      <c r="E99" s="192"/>
      <c r="F99" s="251" t="s">
        <v>120</v>
      </c>
      <c r="G99" s="252" t="s">
        <v>121</v>
      </c>
      <c r="H99" s="253" t="s">
        <v>122</v>
      </c>
      <c r="I99" s="196"/>
      <c r="J99" s="197"/>
    </row>
    <row r="100" spans="1:10" ht="324" x14ac:dyDescent="0.2">
      <c r="A100" s="206"/>
      <c r="B100" s="221" t="s">
        <v>40</v>
      </c>
      <c r="C100" s="60" t="s">
        <v>291</v>
      </c>
      <c r="D100" s="60" t="s">
        <v>72</v>
      </c>
      <c r="E100" s="120">
        <v>4346805</v>
      </c>
      <c r="F100" s="120">
        <v>4346805</v>
      </c>
      <c r="G100" s="254">
        <v>4726290</v>
      </c>
      <c r="H100" s="89">
        <f>+G100/F100</f>
        <v>1.0873020528871205</v>
      </c>
      <c r="I100" s="119" t="s">
        <v>137</v>
      </c>
      <c r="J100" s="255" t="s">
        <v>366</v>
      </c>
    </row>
    <row r="101" spans="1:10" ht="324" x14ac:dyDescent="0.2">
      <c r="A101" s="206"/>
      <c r="B101" s="114"/>
      <c r="C101" s="43" t="s">
        <v>311</v>
      </c>
      <c r="D101" s="43" t="s">
        <v>73</v>
      </c>
      <c r="E101" s="83">
        <v>4159659</v>
      </c>
      <c r="F101" s="83">
        <v>4159659</v>
      </c>
      <c r="G101" s="256">
        <v>3317146</v>
      </c>
      <c r="H101" s="44">
        <f>+G101/F101</f>
        <v>0.79745623379224118</v>
      </c>
      <c r="I101" s="45" t="s">
        <v>137</v>
      </c>
      <c r="J101" s="257" t="s">
        <v>368</v>
      </c>
    </row>
    <row r="102" spans="1:10" ht="54" x14ac:dyDescent="0.2">
      <c r="A102" s="206"/>
      <c r="B102" s="114"/>
      <c r="C102" s="43" t="s">
        <v>312</v>
      </c>
      <c r="D102" s="43" t="s">
        <v>112</v>
      </c>
      <c r="E102" s="83">
        <v>184283</v>
      </c>
      <c r="F102" s="83">
        <v>184283</v>
      </c>
      <c r="G102" s="256">
        <v>184292.4</v>
      </c>
      <c r="H102" s="44">
        <f t="shared" ref="H102:H103" si="1">+G102/F102</f>
        <v>1.0000510085032259</v>
      </c>
      <c r="I102" s="45" t="s">
        <v>113</v>
      </c>
      <c r="J102" s="257" t="s">
        <v>372</v>
      </c>
    </row>
    <row r="103" spans="1:10" ht="72" x14ac:dyDescent="0.2">
      <c r="A103" s="206"/>
      <c r="B103" s="114"/>
      <c r="C103" s="43" t="s">
        <v>313</v>
      </c>
      <c r="D103" s="43" t="s">
        <v>114</v>
      </c>
      <c r="E103" s="83">
        <v>174358</v>
      </c>
      <c r="F103" s="83">
        <v>174358</v>
      </c>
      <c r="G103" s="256">
        <v>174368</v>
      </c>
      <c r="H103" s="44">
        <f t="shared" si="1"/>
        <v>1.0000573532616799</v>
      </c>
      <c r="I103" s="45" t="s">
        <v>113</v>
      </c>
      <c r="J103" s="257" t="s">
        <v>373</v>
      </c>
    </row>
    <row r="104" spans="1:10" ht="325" thickBot="1" x14ac:dyDescent="0.25">
      <c r="A104" s="206"/>
      <c r="B104" s="115"/>
      <c r="C104" s="47" t="s">
        <v>292</v>
      </c>
      <c r="D104" s="47" t="s">
        <v>293</v>
      </c>
      <c r="E104" s="121">
        <v>993676</v>
      </c>
      <c r="F104" s="121">
        <v>993676</v>
      </c>
      <c r="G104" s="258">
        <v>971527.32</v>
      </c>
      <c r="H104" s="50">
        <f>+G104/F104</f>
        <v>0.9777103603186551</v>
      </c>
      <c r="I104" s="103" t="s">
        <v>137</v>
      </c>
      <c r="J104" s="259" t="s">
        <v>374</v>
      </c>
    </row>
    <row r="105" spans="1:10" x14ac:dyDescent="0.2">
      <c r="A105" s="206"/>
      <c r="B105" s="111"/>
      <c r="C105" s="230"/>
      <c r="D105" s="230"/>
      <c r="E105" s="111"/>
      <c r="F105" s="111"/>
      <c r="G105" s="112"/>
      <c r="H105" s="111"/>
      <c r="I105" s="111"/>
      <c r="J105" s="246"/>
    </row>
    <row r="106" spans="1:10" ht="18" x14ac:dyDescent="0.2">
      <c r="A106" s="206"/>
      <c r="B106" s="161" t="s">
        <v>83</v>
      </c>
      <c r="C106" s="240" t="s">
        <v>92</v>
      </c>
      <c r="D106" s="240"/>
      <c r="E106" s="240"/>
      <c r="F106" s="240"/>
      <c r="G106" s="240"/>
      <c r="H106" s="240"/>
      <c r="I106" s="240"/>
      <c r="J106" s="240"/>
    </row>
    <row r="107" spans="1:10" ht="18" x14ac:dyDescent="0.2">
      <c r="B107" s="216" t="s">
        <v>117</v>
      </c>
      <c r="C107" s="174" t="s">
        <v>212</v>
      </c>
      <c r="D107" s="174"/>
      <c r="E107" s="174"/>
      <c r="F107" s="174"/>
      <c r="G107" s="174"/>
      <c r="H107" s="174"/>
      <c r="I107" s="174"/>
      <c r="J107" s="174"/>
    </row>
    <row r="108" spans="1:10" ht="18" x14ac:dyDescent="0.2">
      <c r="A108" s="206"/>
      <c r="B108" s="216" t="s">
        <v>11</v>
      </c>
      <c r="C108" s="134" t="s">
        <v>33</v>
      </c>
      <c r="E108" s="134"/>
      <c r="F108" s="134"/>
      <c r="G108" s="134"/>
      <c r="H108" s="134"/>
      <c r="I108" s="134"/>
      <c r="J108" s="134"/>
    </row>
    <row r="109" spans="1:10" ht="18" thickBot="1" x14ac:dyDescent="0.25">
      <c r="A109" s="206"/>
      <c r="B109" s="178"/>
      <c r="C109" s="177"/>
      <c r="D109" s="177"/>
      <c r="E109" s="178"/>
      <c r="F109" s="178"/>
      <c r="G109" s="178"/>
      <c r="H109" s="178"/>
      <c r="I109" s="178"/>
      <c r="J109" s="179"/>
    </row>
    <row r="110" spans="1:10" ht="16.5" customHeight="1" x14ac:dyDescent="0.2">
      <c r="A110" s="206"/>
      <c r="B110" s="182" t="s">
        <v>10</v>
      </c>
      <c r="C110" s="183" t="s">
        <v>80</v>
      </c>
      <c r="D110" s="183" t="s">
        <v>201</v>
      </c>
      <c r="E110" s="184" t="s">
        <v>127</v>
      </c>
      <c r="F110" s="185" t="s">
        <v>128</v>
      </c>
      <c r="G110" s="186"/>
      <c r="H110" s="187"/>
      <c r="I110" s="188" t="s">
        <v>7</v>
      </c>
      <c r="J110" s="189" t="s">
        <v>8</v>
      </c>
    </row>
    <row r="111" spans="1:10" ht="16.5" customHeight="1" x14ac:dyDescent="0.2">
      <c r="A111" s="206"/>
      <c r="B111" s="190"/>
      <c r="C111" s="191"/>
      <c r="D111" s="191"/>
      <c r="E111" s="192"/>
      <c r="F111" s="193" t="s">
        <v>367</v>
      </c>
      <c r="G111" s="194"/>
      <c r="H111" s="195"/>
      <c r="I111" s="196"/>
      <c r="J111" s="197"/>
    </row>
    <row r="112" spans="1:10" ht="37" thickBot="1" x14ac:dyDescent="0.25">
      <c r="A112" s="206"/>
      <c r="B112" s="198"/>
      <c r="C112" s="199"/>
      <c r="D112" s="199"/>
      <c r="E112" s="200"/>
      <c r="F112" s="201" t="s">
        <v>120</v>
      </c>
      <c r="G112" s="202" t="s">
        <v>121</v>
      </c>
      <c r="H112" s="203" t="s">
        <v>122</v>
      </c>
      <c r="I112" s="204"/>
      <c r="J112" s="205"/>
    </row>
    <row r="113" spans="1:10" ht="55" thickBot="1" x14ac:dyDescent="0.25">
      <c r="A113" s="206"/>
      <c r="B113" s="82" t="s">
        <v>44</v>
      </c>
      <c r="C113" s="65" t="s">
        <v>232</v>
      </c>
      <c r="D113" s="65" t="s">
        <v>233</v>
      </c>
      <c r="E113" s="49">
        <v>1</v>
      </c>
      <c r="F113" s="50">
        <v>1</v>
      </c>
      <c r="G113" s="244">
        <v>1</v>
      </c>
      <c r="H113" s="244">
        <f>+G113/F113</f>
        <v>1</v>
      </c>
      <c r="I113" s="84" t="s">
        <v>69</v>
      </c>
      <c r="J113" s="245" t="s">
        <v>375</v>
      </c>
    </row>
    <row r="114" spans="1:10" x14ac:dyDescent="0.2">
      <c r="A114" s="206"/>
      <c r="B114" s="111"/>
      <c r="C114" s="230"/>
      <c r="D114" s="230"/>
      <c r="E114" s="78"/>
      <c r="F114" s="111"/>
      <c r="G114" s="112"/>
      <c r="H114" s="111"/>
      <c r="I114" s="78"/>
      <c r="J114" s="246"/>
    </row>
    <row r="115" spans="1:10" ht="18" x14ac:dyDescent="0.2">
      <c r="A115" s="206"/>
      <c r="B115" s="132" t="s">
        <v>83</v>
      </c>
      <c r="C115" s="240" t="s">
        <v>92</v>
      </c>
      <c r="D115" s="240"/>
      <c r="E115" s="240"/>
      <c r="F115" s="240"/>
      <c r="G115" s="240"/>
      <c r="H115" s="240"/>
      <c r="I115" s="240"/>
      <c r="J115" s="240"/>
    </row>
    <row r="116" spans="1:10" ht="18" x14ac:dyDescent="0.2">
      <c r="A116" s="206"/>
      <c r="B116" s="180" t="s">
        <v>117</v>
      </c>
      <c r="C116" s="240" t="s">
        <v>212</v>
      </c>
      <c r="D116" s="240"/>
      <c r="E116" s="240"/>
      <c r="F116" s="240"/>
      <c r="G116" s="240"/>
      <c r="H116" s="240"/>
      <c r="I116" s="240"/>
      <c r="J116" s="240"/>
    </row>
    <row r="117" spans="1:10" ht="23.25" customHeight="1" x14ac:dyDescent="0.2">
      <c r="A117" s="206"/>
      <c r="B117" s="180" t="s">
        <v>11</v>
      </c>
      <c r="C117" s="240" t="s">
        <v>34</v>
      </c>
      <c r="D117" s="240"/>
      <c r="E117" s="240"/>
      <c r="F117" s="240"/>
      <c r="G117" s="240"/>
      <c r="H117" s="240"/>
      <c r="I117" s="240"/>
      <c r="J117" s="240"/>
    </row>
    <row r="118" spans="1:10" ht="18" thickBot="1" x14ac:dyDescent="0.25">
      <c r="A118" s="206"/>
      <c r="B118" s="178"/>
      <c r="C118" s="177"/>
      <c r="D118" s="177"/>
      <c r="E118" s="178"/>
      <c r="F118" s="178"/>
      <c r="G118" s="178"/>
      <c r="H118" s="178"/>
      <c r="I118" s="178"/>
      <c r="J118" s="179"/>
    </row>
    <row r="119" spans="1:10" ht="16.5" customHeight="1" x14ac:dyDescent="0.2">
      <c r="A119" s="206"/>
      <c r="B119" s="182" t="s">
        <v>10</v>
      </c>
      <c r="C119" s="183" t="s">
        <v>80</v>
      </c>
      <c r="D119" s="183" t="s">
        <v>201</v>
      </c>
      <c r="E119" s="184" t="s">
        <v>127</v>
      </c>
      <c r="F119" s="185" t="s">
        <v>128</v>
      </c>
      <c r="G119" s="186"/>
      <c r="H119" s="187"/>
      <c r="I119" s="188" t="s">
        <v>7</v>
      </c>
      <c r="J119" s="189" t="s">
        <v>8</v>
      </c>
    </row>
    <row r="120" spans="1:10" ht="16.5" customHeight="1" x14ac:dyDescent="0.2">
      <c r="A120" s="206"/>
      <c r="B120" s="190"/>
      <c r="C120" s="191"/>
      <c r="D120" s="191"/>
      <c r="E120" s="192"/>
      <c r="F120" s="193" t="s">
        <v>367</v>
      </c>
      <c r="G120" s="194"/>
      <c r="H120" s="195"/>
      <c r="I120" s="196"/>
      <c r="J120" s="197"/>
    </row>
    <row r="121" spans="1:10" ht="37" thickBot="1" x14ac:dyDescent="0.25">
      <c r="A121" s="206"/>
      <c r="B121" s="198"/>
      <c r="C121" s="199"/>
      <c r="D121" s="199"/>
      <c r="E121" s="200"/>
      <c r="F121" s="201" t="s">
        <v>120</v>
      </c>
      <c r="G121" s="202" t="s">
        <v>121</v>
      </c>
      <c r="H121" s="203" t="s">
        <v>122</v>
      </c>
      <c r="I121" s="204"/>
      <c r="J121" s="205"/>
    </row>
    <row r="122" spans="1:10" ht="72" x14ac:dyDescent="0.2">
      <c r="A122" s="206"/>
      <c r="B122" s="76" t="s">
        <v>44</v>
      </c>
      <c r="C122" s="67" t="s">
        <v>158</v>
      </c>
      <c r="D122" s="67" t="s">
        <v>136</v>
      </c>
      <c r="E122" s="46">
        <v>1</v>
      </c>
      <c r="F122" s="44">
        <v>1</v>
      </c>
      <c r="G122" s="44">
        <v>1</v>
      </c>
      <c r="H122" s="260">
        <f>+G122/F122</f>
        <v>1</v>
      </c>
      <c r="I122" s="85" t="s">
        <v>75</v>
      </c>
      <c r="J122" s="208" t="s">
        <v>376</v>
      </c>
    </row>
    <row r="123" spans="1:10" ht="72" x14ac:dyDescent="0.2">
      <c r="A123" s="206"/>
      <c r="B123" s="226"/>
      <c r="C123" s="67" t="s">
        <v>159</v>
      </c>
      <c r="D123" s="67" t="s">
        <v>160</v>
      </c>
      <c r="E123" s="46">
        <v>1</v>
      </c>
      <c r="F123" s="44">
        <v>1</v>
      </c>
      <c r="G123" s="55">
        <v>1</v>
      </c>
      <c r="H123" s="260">
        <f t="shared" ref="H123:H126" si="2">+G123/F123</f>
        <v>1</v>
      </c>
      <c r="I123" s="85" t="s">
        <v>75</v>
      </c>
      <c r="J123" s="208" t="s">
        <v>317</v>
      </c>
    </row>
    <row r="124" spans="1:10" ht="90" x14ac:dyDescent="0.2">
      <c r="A124" s="206"/>
      <c r="B124" s="226"/>
      <c r="C124" s="67" t="s">
        <v>161</v>
      </c>
      <c r="D124" s="67" t="s">
        <v>234</v>
      </c>
      <c r="E124" s="46">
        <v>1</v>
      </c>
      <c r="F124" s="44">
        <v>1</v>
      </c>
      <c r="G124" s="55">
        <v>1</v>
      </c>
      <c r="H124" s="260">
        <f>+G124/F124</f>
        <v>1</v>
      </c>
      <c r="I124" s="85" t="s">
        <v>75</v>
      </c>
      <c r="J124" s="208"/>
    </row>
    <row r="125" spans="1:10" ht="54" x14ac:dyDescent="0.2">
      <c r="A125" s="206"/>
      <c r="B125" s="226"/>
      <c r="C125" s="67" t="s">
        <v>186</v>
      </c>
      <c r="D125" s="67" t="s">
        <v>187</v>
      </c>
      <c r="E125" s="46">
        <v>1</v>
      </c>
      <c r="F125" s="44">
        <v>1</v>
      </c>
      <c r="G125" s="260">
        <v>1</v>
      </c>
      <c r="H125" s="260">
        <f>+G125/F125</f>
        <v>1</v>
      </c>
      <c r="I125" s="85" t="s">
        <v>75</v>
      </c>
      <c r="J125" s="208" t="s">
        <v>318</v>
      </c>
    </row>
    <row r="126" spans="1:10" ht="37" thickBot="1" x14ac:dyDescent="0.25">
      <c r="A126" s="206"/>
      <c r="B126" s="77"/>
      <c r="C126" s="67" t="s">
        <v>189</v>
      </c>
      <c r="D126" s="86" t="s">
        <v>190</v>
      </c>
      <c r="E126" s="46">
        <v>1</v>
      </c>
      <c r="F126" s="50">
        <v>1</v>
      </c>
      <c r="G126" s="50">
        <v>1</v>
      </c>
      <c r="H126" s="261">
        <f t="shared" si="2"/>
        <v>1</v>
      </c>
      <c r="I126" s="85" t="s">
        <v>75</v>
      </c>
      <c r="J126" s="210" t="s">
        <v>377</v>
      </c>
    </row>
    <row r="127" spans="1:10" x14ac:dyDescent="0.2">
      <c r="A127" s="206"/>
      <c r="B127" s="111"/>
      <c r="C127" s="213"/>
      <c r="D127" s="230"/>
      <c r="E127" s="78"/>
      <c r="F127" s="111"/>
      <c r="G127" s="112"/>
      <c r="H127" s="78"/>
      <c r="I127" s="78"/>
      <c r="J127" s="246"/>
    </row>
    <row r="128" spans="1:10" ht="18" x14ac:dyDescent="0.2">
      <c r="B128" s="132" t="s">
        <v>95</v>
      </c>
      <c r="C128" s="240" t="s">
        <v>92</v>
      </c>
      <c r="D128" s="240"/>
      <c r="E128" s="240"/>
      <c r="F128" s="240"/>
      <c r="G128" s="240"/>
      <c r="H128" s="240"/>
      <c r="I128" s="240"/>
      <c r="J128" s="240"/>
    </row>
    <row r="129" spans="2:10" ht="18" x14ac:dyDescent="0.2">
      <c r="B129" s="180" t="s">
        <v>117</v>
      </c>
      <c r="C129" s="240" t="s">
        <v>212</v>
      </c>
      <c r="D129" s="240"/>
      <c r="E129" s="240"/>
      <c r="F129" s="240"/>
      <c r="G129" s="240"/>
      <c r="H129" s="240"/>
      <c r="I129" s="240"/>
      <c r="J129" s="240"/>
    </row>
    <row r="130" spans="2:10" ht="23.25" customHeight="1" x14ac:dyDescent="0.2">
      <c r="B130" s="180" t="s">
        <v>11</v>
      </c>
      <c r="C130" s="240" t="s">
        <v>37</v>
      </c>
      <c r="D130" s="240"/>
      <c r="E130" s="240"/>
      <c r="F130" s="240"/>
      <c r="G130" s="240"/>
      <c r="H130" s="240"/>
      <c r="I130" s="240"/>
      <c r="J130" s="240"/>
    </row>
    <row r="131" spans="2:10" ht="18" thickBot="1" x14ac:dyDescent="0.25">
      <c r="B131" s="262"/>
      <c r="C131" s="177"/>
      <c r="D131" s="177"/>
      <c r="E131" s="178"/>
      <c r="F131" s="178"/>
      <c r="G131" s="178"/>
      <c r="H131" s="178"/>
      <c r="I131" s="178"/>
      <c r="J131" s="179"/>
    </row>
    <row r="132" spans="2:10" ht="16.5" customHeight="1" x14ac:dyDescent="0.2">
      <c r="B132" s="182" t="s">
        <v>10</v>
      </c>
      <c r="C132" s="183" t="s">
        <v>80</v>
      </c>
      <c r="D132" s="183" t="s">
        <v>201</v>
      </c>
      <c r="E132" s="184" t="s">
        <v>127</v>
      </c>
      <c r="F132" s="185" t="s">
        <v>128</v>
      </c>
      <c r="G132" s="186"/>
      <c r="H132" s="187"/>
      <c r="I132" s="188" t="s">
        <v>7</v>
      </c>
      <c r="J132" s="189" t="s">
        <v>8</v>
      </c>
    </row>
    <row r="133" spans="2:10" ht="16.5" customHeight="1" x14ac:dyDescent="0.2">
      <c r="B133" s="190"/>
      <c r="C133" s="191"/>
      <c r="D133" s="191"/>
      <c r="E133" s="192"/>
      <c r="F133" s="193" t="s">
        <v>367</v>
      </c>
      <c r="G133" s="194"/>
      <c r="H133" s="195"/>
      <c r="I133" s="196"/>
      <c r="J133" s="197"/>
    </row>
    <row r="134" spans="2:10" ht="37" thickBot="1" x14ac:dyDescent="0.25">
      <c r="B134" s="198"/>
      <c r="C134" s="199"/>
      <c r="D134" s="199"/>
      <c r="E134" s="200"/>
      <c r="F134" s="201" t="s">
        <v>120</v>
      </c>
      <c r="G134" s="202" t="s">
        <v>121</v>
      </c>
      <c r="H134" s="203" t="s">
        <v>122</v>
      </c>
      <c r="I134" s="204"/>
      <c r="J134" s="205"/>
    </row>
    <row r="135" spans="2:10" ht="54" x14ac:dyDescent="0.2">
      <c r="B135" s="226" t="s">
        <v>44</v>
      </c>
      <c r="C135" s="43" t="s">
        <v>235</v>
      </c>
      <c r="D135" s="43" t="s">
        <v>236</v>
      </c>
      <c r="E135" s="44">
        <v>1</v>
      </c>
      <c r="F135" s="44">
        <v>1</v>
      </c>
      <c r="G135" s="55">
        <v>1</v>
      </c>
      <c r="H135" s="55">
        <f t="shared" ref="H135:H141" si="3">+G135/F135</f>
        <v>1</v>
      </c>
      <c r="I135" s="87" t="s">
        <v>77</v>
      </c>
      <c r="J135" s="208" t="s">
        <v>378</v>
      </c>
    </row>
    <row r="136" spans="2:10" ht="36" x14ac:dyDescent="0.2">
      <c r="B136" s="226"/>
      <c r="C136" s="43" t="s">
        <v>162</v>
      </c>
      <c r="D136" s="43" t="s">
        <v>163</v>
      </c>
      <c r="E136" s="81">
        <v>1</v>
      </c>
      <c r="F136" s="44">
        <v>1</v>
      </c>
      <c r="G136" s="55">
        <v>1</v>
      </c>
      <c r="H136" s="55">
        <f t="shared" si="3"/>
        <v>1</v>
      </c>
      <c r="I136" s="87" t="s">
        <v>77</v>
      </c>
      <c r="J136" s="208" t="s">
        <v>379</v>
      </c>
    </row>
    <row r="137" spans="2:10" ht="54" x14ac:dyDescent="0.2">
      <c r="B137" s="226"/>
      <c r="C137" s="43" t="s">
        <v>164</v>
      </c>
      <c r="D137" s="43" t="s">
        <v>237</v>
      </c>
      <c r="E137" s="44">
        <v>1</v>
      </c>
      <c r="F137" s="44">
        <v>1</v>
      </c>
      <c r="G137" s="55">
        <v>1</v>
      </c>
      <c r="H137" s="55">
        <f t="shared" si="3"/>
        <v>1</v>
      </c>
      <c r="I137" s="87" t="s">
        <v>77</v>
      </c>
      <c r="J137" s="208" t="s">
        <v>380</v>
      </c>
    </row>
    <row r="138" spans="2:10" ht="72" x14ac:dyDescent="0.2">
      <c r="B138" s="226"/>
      <c r="C138" s="43" t="s">
        <v>238</v>
      </c>
      <c r="D138" s="43" t="s">
        <v>239</v>
      </c>
      <c r="E138" s="44">
        <v>1</v>
      </c>
      <c r="F138" s="44">
        <v>1</v>
      </c>
      <c r="G138" s="55">
        <v>1</v>
      </c>
      <c r="H138" s="55">
        <f t="shared" si="3"/>
        <v>1</v>
      </c>
      <c r="I138" s="87" t="s">
        <v>86</v>
      </c>
      <c r="J138" s="208" t="s">
        <v>381</v>
      </c>
    </row>
    <row r="139" spans="2:10" ht="37" thickBot="1" x14ac:dyDescent="0.25">
      <c r="B139" s="226"/>
      <c r="C139" s="86" t="s">
        <v>165</v>
      </c>
      <c r="D139" s="48" t="s">
        <v>240</v>
      </c>
      <c r="E139" s="50">
        <v>1</v>
      </c>
      <c r="F139" s="49">
        <v>1</v>
      </c>
      <c r="G139" s="50">
        <v>1</v>
      </c>
      <c r="H139" s="263">
        <f t="shared" si="3"/>
        <v>1</v>
      </c>
      <c r="I139" s="88" t="s">
        <v>86</v>
      </c>
      <c r="J139" s="210" t="s">
        <v>382</v>
      </c>
    </row>
    <row r="140" spans="2:10" ht="54" x14ac:dyDescent="0.2">
      <c r="B140" s="76" t="s">
        <v>166</v>
      </c>
      <c r="C140" s="61" t="s">
        <v>356</v>
      </c>
      <c r="D140" s="60" t="s">
        <v>357</v>
      </c>
      <c r="E140" s="55">
        <v>1</v>
      </c>
      <c r="F140" s="89">
        <v>1</v>
      </c>
      <c r="G140" s="70">
        <v>1</v>
      </c>
      <c r="H140" s="70">
        <f t="shared" si="3"/>
        <v>1</v>
      </c>
      <c r="I140" s="90" t="s">
        <v>78</v>
      </c>
      <c r="J140" s="264" t="s">
        <v>383</v>
      </c>
    </row>
    <row r="141" spans="2:10" ht="37" thickBot="1" x14ac:dyDescent="0.25">
      <c r="B141" s="77"/>
      <c r="C141" s="86" t="s">
        <v>241</v>
      </c>
      <c r="D141" s="91" t="s">
        <v>242</v>
      </c>
      <c r="E141" s="91">
        <v>100</v>
      </c>
      <c r="F141" s="49">
        <v>1</v>
      </c>
      <c r="G141" s="244">
        <v>1</v>
      </c>
      <c r="H141" s="50">
        <f t="shared" si="3"/>
        <v>1</v>
      </c>
      <c r="I141" s="92" t="s">
        <v>78</v>
      </c>
      <c r="J141" s="245" t="s">
        <v>384</v>
      </c>
    </row>
    <row r="142" spans="2:10" ht="73" thickBot="1" x14ac:dyDescent="0.25">
      <c r="B142" s="116" t="s">
        <v>195</v>
      </c>
      <c r="C142" s="93" t="s">
        <v>243</v>
      </c>
      <c r="D142" s="94" t="s">
        <v>244</v>
      </c>
      <c r="E142" s="54">
        <v>1</v>
      </c>
      <c r="F142" s="69">
        <v>1</v>
      </c>
      <c r="G142" s="50">
        <v>1</v>
      </c>
      <c r="H142" s="50">
        <v>1</v>
      </c>
      <c r="I142" s="66" t="s">
        <v>245</v>
      </c>
      <c r="J142" s="245" t="s">
        <v>385</v>
      </c>
    </row>
    <row r="143" spans="2:10" x14ac:dyDescent="0.2">
      <c r="B143" s="74"/>
      <c r="C143" s="224"/>
      <c r="D143" s="224"/>
      <c r="E143" s="72"/>
      <c r="F143" s="72"/>
      <c r="H143" s="72"/>
    </row>
    <row r="144" spans="2:10" ht="18" x14ac:dyDescent="0.2">
      <c r="B144" s="161" t="s">
        <v>95</v>
      </c>
      <c r="C144" s="240" t="s">
        <v>93</v>
      </c>
      <c r="D144" s="240"/>
      <c r="E144" s="240"/>
      <c r="F144" s="240"/>
      <c r="G144" s="240"/>
      <c r="H144" s="240"/>
      <c r="I144" s="240"/>
      <c r="J144" s="240"/>
    </row>
    <row r="145" spans="2:10" ht="18" x14ac:dyDescent="0.2">
      <c r="B145" s="216" t="s">
        <v>117</v>
      </c>
      <c r="C145" s="240" t="s">
        <v>212</v>
      </c>
      <c r="D145" s="240"/>
      <c r="E145" s="240"/>
      <c r="F145" s="240"/>
      <c r="G145" s="240"/>
      <c r="H145" s="240"/>
      <c r="I145" s="240"/>
      <c r="J145" s="240"/>
    </row>
    <row r="146" spans="2:10" ht="18" x14ac:dyDescent="0.2">
      <c r="B146" s="216" t="s">
        <v>11</v>
      </c>
      <c r="C146" s="240" t="s">
        <v>57</v>
      </c>
      <c r="D146" s="240"/>
      <c r="E146" s="240"/>
      <c r="F146" s="240"/>
      <c r="G146" s="240"/>
      <c r="H146" s="240"/>
      <c r="I146" s="240"/>
      <c r="J146" s="240"/>
    </row>
    <row r="147" spans="2:10" ht="18" thickBot="1" x14ac:dyDescent="0.25">
      <c r="B147" s="178"/>
      <c r="C147" s="177"/>
      <c r="D147" s="177"/>
      <c r="E147" s="178"/>
      <c r="F147" s="178"/>
      <c r="G147" s="178"/>
      <c r="H147" s="178"/>
      <c r="I147" s="178"/>
      <c r="J147" s="179"/>
    </row>
    <row r="148" spans="2:10" ht="16.5" customHeight="1" x14ac:dyDescent="0.2">
      <c r="B148" s="182" t="s">
        <v>10</v>
      </c>
      <c r="C148" s="183" t="s">
        <v>80</v>
      </c>
      <c r="D148" s="183" t="s">
        <v>201</v>
      </c>
      <c r="E148" s="184" t="s">
        <v>127</v>
      </c>
      <c r="F148" s="185" t="s">
        <v>128</v>
      </c>
      <c r="G148" s="186"/>
      <c r="H148" s="187"/>
      <c r="I148" s="188" t="s">
        <v>7</v>
      </c>
      <c r="J148" s="189" t="s">
        <v>8</v>
      </c>
    </row>
    <row r="149" spans="2:10" ht="16.5" customHeight="1" x14ac:dyDescent="0.2">
      <c r="B149" s="190"/>
      <c r="C149" s="191"/>
      <c r="D149" s="191"/>
      <c r="E149" s="192"/>
      <c r="F149" s="193" t="s">
        <v>367</v>
      </c>
      <c r="G149" s="194"/>
      <c r="H149" s="195"/>
      <c r="I149" s="196"/>
      <c r="J149" s="197"/>
    </row>
    <row r="150" spans="2:10" ht="37" thickBot="1" x14ac:dyDescent="0.25">
      <c r="B150" s="198"/>
      <c r="C150" s="199"/>
      <c r="D150" s="199"/>
      <c r="E150" s="200"/>
      <c r="F150" s="201" t="s">
        <v>120</v>
      </c>
      <c r="G150" s="202" t="s">
        <v>121</v>
      </c>
      <c r="H150" s="203" t="s">
        <v>122</v>
      </c>
      <c r="I150" s="204"/>
      <c r="J150" s="205"/>
    </row>
    <row r="151" spans="2:10" ht="342.75" customHeight="1" x14ac:dyDescent="0.2">
      <c r="B151" s="265" t="s">
        <v>54</v>
      </c>
      <c r="C151" s="67" t="s">
        <v>182</v>
      </c>
      <c r="D151" s="67" t="s">
        <v>183</v>
      </c>
      <c r="E151" s="44">
        <v>1</v>
      </c>
      <c r="F151" s="89">
        <v>1</v>
      </c>
      <c r="G151" s="89">
        <v>1</v>
      </c>
      <c r="H151" s="69">
        <f>+G151/F151</f>
        <v>1</v>
      </c>
      <c r="I151" s="85" t="s">
        <v>66</v>
      </c>
      <c r="J151" s="222" t="s">
        <v>386</v>
      </c>
    </row>
    <row r="152" spans="2:10" ht="90" x14ac:dyDescent="0.2">
      <c r="B152" s="266"/>
      <c r="C152" s="67" t="s">
        <v>314</v>
      </c>
      <c r="D152" s="67" t="s">
        <v>315</v>
      </c>
      <c r="E152" s="68">
        <v>1</v>
      </c>
      <c r="F152" s="44">
        <v>1</v>
      </c>
      <c r="G152" s="44">
        <v>1</v>
      </c>
      <c r="H152" s="44">
        <f>+G152/F152</f>
        <v>1</v>
      </c>
      <c r="I152" s="85" t="s">
        <v>283</v>
      </c>
      <c r="J152" s="122" t="s">
        <v>387</v>
      </c>
    </row>
    <row r="153" spans="2:10" ht="37" thickBot="1" x14ac:dyDescent="0.25">
      <c r="B153" s="267"/>
      <c r="C153" s="86" t="s">
        <v>64</v>
      </c>
      <c r="D153" s="67" t="s">
        <v>65</v>
      </c>
      <c r="E153" s="50">
        <v>1</v>
      </c>
      <c r="F153" s="50">
        <v>1</v>
      </c>
      <c r="G153" s="50">
        <v>1</v>
      </c>
      <c r="H153" s="50">
        <f>+G153/F153</f>
        <v>1</v>
      </c>
      <c r="I153" s="84" t="s">
        <v>284</v>
      </c>
      <c r="J153" s="124"/>
    </row>
    <row r="154" spans="2:10" x14ac:dyDescent="0.2">
      <c r="B154" s="135"/>
      <c r="D154" s="72"/>
      <c r="E154" s="74"/>
      <c r="F154" s="74"/>
      <c r="H154" s="133"/>
      <c r="I154" s="72"/>
    </row>
    <row r="155" spans="2:10" ht="18" x14ac:dyDescent="0.2">
      <c r="B155" s="132" t="s">
        <v>95</v>
      </c>
      <c r="C155" s="240" t="s">
        <v>94</v>
      </c>
      <c r="D155" s="240"/>
      <c r="E155" s="240"/>
      <c r="F155" s="240"/>
      <c r="G155" s="240"/>
      <c r="H155" s="240"/>
      <c r="I155" s="240"/>
      <c r="J155" s="240"/>
    </row>
    <row r="156" spans="2:10" ht="18" x14ac:dyDescent="0.2">
      <c r="B156" s="180" t="s">
        <v>117</v>
      </c>
      <c r="C156" s="240" t="s">
        <v>212</v>
      </c>
      <c r="D156" s="240"/>
      <c r="E156" s="240"/>
      <c r="F156" s="240"/>
      <c r="G156" s="240"/>
      <c r="H156" s="240"/>
      <c r="I156" s="240"/>
      <c r="J156" s="240"/>
    </row>
    <row r="157" spans="2:10" ht="23.25" customHeight="1" x14ac:dyDescent="0.2">
      <c r="B157" s="180" t="s">
        <v>11</v>
      </c>
      <c r="C157" s="240" t="s">
        <v>56</v>
      </c>
      <c r="D157" s="240"/>
      <c r="E157" s="240"/>
      <c r="F157" s="240"/>
      <c r="G157" s="240"/>
      <c r="H157" s="240"/>
      <c r="I157" s="240"/>
      <c r="J157" s="240"/>
    </row>
    <row r="158" spans="2:10" ht="18" thickBot="1" x14ac:dyDescent="0.25">
      <c r="B158" s="262"/>
      <c r="C158" s="177"/>
      <c r="D158" s="177"/>
      <c r="E158" s="178"/>
      <c r="F158" s="178"/>
      <c r="G158" s="178"/>
      <c r="H158" s="178"/>
      <c r="I158" s="178"/>
      <c r="J158" s="179"/>
    </row>
    <row r="159" spans="2:10" ht="16.5" customHeight="1" x14ac:dyDescent="0.2">
      <c r="B159" s="182" t="s">
        <v>10</v>
      </c>
      <c r="C159" s="183" t="s">
        <v>80</v>
      </c>
      <c r="D159" s="183" t="s">
        <v>201</v>
      </c>
      <c r="E159" s="184" t="s">
        <v>127</v>
      </c>
      <c r="F159" s="185" t="s">
        <v>128</v>
      </c>
      <c r="G159" s="186"/>
      <c r="H159" s="187"/>
      <c r="I159" s="188" t="s">
        <v>7</v>
      </c>
      <c r="J159" s="189" t="s">
        <v>8</v>
      </c>
    </row>
    <row r="160" spans="2:10" ht="16.5" customHeight="1" x14ac:dyDescent="0.2">
      <c r="B160" s="190"/>
      <c r="C160" s="191"/>
      <c r="D160" s="191"/>
      <c r="E160" s="192"/>
      <c r="F160" s="193" t="s">
        <v>367</v>
      </c>
      <c r="G160" s="194"/>
      <c r="H160" s="195"/>
      <c r="I160" s="196"/>
      <c r="J160" s="197"/>
    </row>
    <row r="161" spans="2:10" ht="29.25" customHeight="1" thickBot="1" x14ac:dyDescent="0.25">
      <c r="B161" s="249"/>
      <c r="C161" s="250"/>
      <c r="D161" s="250"/>
      <c r="E161" s="192"/>
      <c r="F161" s="251" t="s">
        <v>120</v>
      </c>
      <c r="G161" s="252" t="s">
        <v>121</v>
      </c>
      <c r="H161" s="253" t="s">
        <v>122</v>
      </c>
      <c r="I161" s="196"/>
      <c r="J161" s="197"/>
    </row>
    <row r="162" spans="2:10" ht="54" x14ac:dyDescent="0.2">
      <c r="B162" s="221" t="s">
        <v>44</v>
      </c>
      <c r="C162" s="60" t="s">
        <v>167</v>
      </c>
      <c r="D162" s="60" t="s">
        <v>168</v>
      </c>
      <c r="E162" s="89">
        <v>0.2</v>
      </c>
      <c r="F162" s="89">
        <v>1</v>
      </c>
      <c r="G162" s="89">
        <v>1</v>
      </c>
      <c r="H162" s="89">
        <f>+G162/F162</f>
        <v>1</v>
      </c>
      <c r="I162" s="119" t="s">
        <v>169</v>
      </c>
      <c r="J162" s="222" t="s">
        <v>358</v>
      </c>
    </row>
    <row r="163" spans="2:10" ht="72" x14ac:dyDescent="0.2">
      <c r="B163" s="114"/>
      <c r="C163" s="43" t="s">
        <v>101</v>
      </c>
      <c r="D163" s="43" t="s">
        <v>102</v>
      </c>
      <c r="E163" s="44">
        <v>1</v>
      </c>
      <c r="F163" s="44">
        <v>1</v>
      </c>
      <c r="G163" s="44">
        <v>1</v>
      </c>
      <c r="H163" s="44">
        <f t="shared" ref="H163:H165" si="4">+G163/F163</f>
        <v>1</v>
      </c>
      <c r="I163" s="45" t="s">
        <v>68</v>
      </c>
      <c r="J163" s="122" t="s">
        <v>388</v>
      </c>
    </row>
    <row r="164" spans="2:10" ht="54" x14ac:dyDescent="0.2">
      <c r="B164" s="114"/>
      <c r="C164" s="43" t="s">
        <v>247</v>
      </c>
      <c r="D164" s="43" t="s">
        <v>63</v>
      </c>
      <c r="E164" s="95">
        <v>2</v>
      </c>
      <c r="F164" s="270">
        <v>1</v>
      </c>
      <c r="G164" s="44">
        <v>0</v>
      </c>
      <c r="H164" s="44">
        <f t="shared" si="4"/>
        <v>0</v>
      </c>
      <c r="I164" s="45" t="s">
        <v>142</v>
      </c>
      <c r="J164" s="122"/>
    </row>
    <row r="165" spans="2:10" ht="91" thickBot="1" x14ac:dyDescent="0.25">
      <c r="B165" s="115"/>
      <c r="C165" s="47" t="s">
        <v>248</v>
      </c>
      <c r="D165" s="47" t="s">
        <v>249</v>
      </c>
      <c r="E165" s="123">
        <v>1</v>
      </c>
      <c r="F165" s="50">
        <v>1</v>
      </c>
      <c r="G165" s="50">
        <v>1</v>
      </c>
      <c r="H165" s="50">
        <f t="shared" si="4"/>
        <v>1</v>
      </c>
      <c r="I165" s="103" t="s">
        <v>68</v>
      </c>
      <c r="J165" s="124" t="s">
        <v>359</v>
      </c>
    </row>
    <row r="166" spans="2:10" x14ac:dyDescent="0.2">
      <c r="B166" s="74"/>
      <c r="C166" s="161"/>
      <c r="D166" s="161"/>
      <c r="E166" s="74"/>
      <c r="F166" s="74"/>
      <c r="H166" s="74"/>
      <c r="I166" s="74"/>
    </row>
    <row r="167" spans="2:10" ht="18" x14ac:dyDescent="0.2">
      <c r="B167" s="132" t="s">
        <v>95</v>
      </c>
      <c r="C167" s="240" t="s">
        <v>92</v>
      </c>
      <c r="D167" s="240"/>
      <c r="E167" s="240"/>
      <c r="F167" s="240"/>
      <c r="G167" s="240"/>
      <c r="H167" s="240"/>
      <c r="I167" s="240"/>
      <c r="J167" s="240"/>
    </row>
    <row r="168" spans="2:10" ht="18" x14ac:dyDescent="0.2">
      <c r="B168" s="180" t="s">
        <v>117</v>
      </c>
      <c r="C168" s="240" t="s">
        <v>212</v>
      </c>
      <c r="D168" s="240"/>
      <c r="E168" s="240"/>
      <c r="F168" s="240"/>
      <c r="G168" s="240"/>
      <c r="H168" s="240"/>
      <c r="I168" s="240"/>
      <c r="J168" s="240"/>
    </row>
    <row r="169" spans="2:10" ht="16.5" customHeight="1" x14ac:dyDescent="0.2">
      <c r="B169" s="180" t="s">
        <v>11</v>
      </c>
      <c r="C169" s="240" t="s">
        <v>224</v>
      </c>
      <c r="D169" s="240"/>
      <c r="E169" s="240"/>
      <c r="F169" s="240"/>
      <c r="G169" s="240"/>
      <c r="H169" s="240"/>
      <c r="I169" s="240"/>
      <c r="J169" s="240"/>
    </row>
    <row r="170" spans="2:10" ht="16.5" customHeight="1" thickBot="1" x14ac:dyDescent="0.25">
      <c r="B170" s="180"/>
      <c r="E170" s="134"/>
      <c r="F170" s="134"/>
      <c r="G170" s="134"/>
      <c r="H170" s="134"/>
      <c r="I170" s="134"/>
      <c r="J170" s="134"/>
    </row>
    <row r="171" spans="2:10" ht="16.5" customHeight="1" x14ac:dyDescent="0.2">
      <c r="B171" s="182" t="s">
        <v>10</v>
      </c>
      <c r="C171" s="183" t="s">
        <v>80</v>
      </c>
      <c r="D171" s="183" t="s">
        <v>201</v>
      </c>
      <c r="E171" s="184" t="s">
        <v>127</v>
      </c>
      <c r="F171" s="185" t="s">
        <v>128</v>
      </c>
      <c r="G171" s="186"/>
      <c r="H171" s="187"/>
      <c r="I171" s="188" t="s">
        <v>7</v>
      </c>
      <c r="J171" s="189" t="s">
        <v>8</v>
      </c>
    </row>
    <row r="172" spans="2:10" ht="16.5" customHeight="1" x14ac:dyDescent="0.2">
      <c r="B172" s="190"/>
      <c r="C172" s="191"/>
      <c r="D172" s="191"/>
      <c r="E172" s="192"/>
      <c r="F172" s="193" t="s">
        <v>367</v>
      </c>
      <c r="G172" s="194"/>
      <c r="H172" s="195"/>
      <c r="I172" s="196"/>
      <c r="J172" s="197"/>
    </row>
    <row r="173" spans="2:10" ht="16.5" customHeight="1" thickBot="1" x14ac:dyDescent="0.25">
      <c r="B173" s="249"/>
      <c r="C173" s="250"/>
      <c r="D173" s="250"/>
      <c r="E173" s="192"/>
      <c r="F173" s="251" t="s">
        <v>120</v>
      </c>
      <c r="G173" s="252" t="s">
        <v>121</v>
      </c>
      <c r="H173" s="253" t="s">
        <v>122</v>
      </c>
      <c r="I173" s="196"/>
      <c r="J173" s="197"/>
    </row>
    <row r="174" spans="2:10" ht="306" x14ac:dyDescent="0.2">
      <c r="B174" s="221" t="s">
        <v>44</v>
      </c>
      <c r="C174" s="60" t="s">
        <v>360</v>
      </c>
      <c r="D174" s="60" t="s">
        <v>246</v>
      </c>
      <c r="E174" s="89">
        <v>1</v>
      </c>
      <c r="F174" s="89">
        <v>1</v>
      </c>
      <c r="G174" s="89">
        <v>1</v>
      </c>
      <c r="H174" s="89">
        <f t="shared" ref="H174" si="5">+G174/F174</f>
        <v>1</v>
      </c>
      <c r="I174" s="119" t="s">
        <v>299</v>
      </c>
      <c r="J174" s="291" t="s">
        <v>389</v>
      </c>
    </row>
    <row r="175" spans="2:10" ht="37" thickBot="1" x14ac:dyDescent="0.25">
      <c r="B175" s="115" t="s">
        <v>44</v>
      </c>
      <c r="C175" s="47" t="s">
        <v>250</v>
      </c>
      <c r="D175" s="47" t="s">
        <v>251</v>
      </c>
      <c r="E175" s="50">
        <v>0.33</v>
      </c>
      <c r="F175" s="50">
        <v>1</v>
      </c>
      <c r="G175" s="50">
        <v>1</v>
      </c>
      <c r="H175" s="50">
        <f>+G175/F175</f>
        <v>1</v>
      </c>
      <c r="I175" s="103" t="s">
        <v>185</v>
      </c>
      <c r="J175" s="124" t="s">
        <v>390</v>
      </c>
    </row>
    <row r="176" spans="2:10" ht="16.5" customHeight="1" x14ac:dyDescent="0.2">
      <c r="B176" s="74"/>
      <c r="C176" s="161"/>
      <c r="D176" s="161"/>
      <c r="E176" s="74"/>
      <c r="F176" s="74"/>
      <c r="H176" s="74"/>
      <c r="I176" s="74"/>
    </row>
    <row r="177" spans="1:10" ht="18" x14ac:dyDescent="0.2">
      <c r="B177" s="161" t="s">
        <v>83</v>
      </c>
      <c r="C177" s="174" t="s">
        <v>94</v>
      </c>
      <c r="D177" s="174"/>
      <c r="E177" s="174"/>
      <c r="F177" s="174"/>
      <c r="G177" s="174"/>
      <c r="H177" s="174"/>
      <c r="I177" s="174"/>
      <c r="J177" s="174"/>
    </row>
    <row r="178" spans="1:10" ht="18" x14ac:dyDescent="0.2">
      <c r="B178" s="216" t="s">
        <v>125</v>
      </c>
      <c r="C178" s="174" t="s">
        <v>294</v>
      </c>
      <c r="D178" s="174"/>
      <c r="E178" s="174"/>
      <c r="F178" s="174"/>
      <c r="G178" s="174"/>
      <c r="H178" s="174"/>
      <c r="I178" s="174"/>
      <c r="J178" s="174"/>
    </row>
    <row r="179" spans="1:10" ht="16.5" customHeight="1" x14ac:dyDescent="0.2">
      <c r="A179" s="206"/>
      <c r="B179" s="216" t="s">
        <v>11</v>
      </c>
      <c r="C179" s="174" t="s">
        <v>32</v>
      </c>
      <c r="D179" s="174"/>
      <c r="E179" s="174"/>
      <c r="F179" s="174"/>
      <c r="G179" s="174"/>
      <c r="H179" s="174"/>
      <c r="I179" s="174"/>
      <c r="J179" s="174"/>
    </row>
    <row r="180" spans="1:10" ht="18" thickBot="1" x14ac:dyDescent="0.25">
      <c r="A180" s="206"/>
      <c r="B180" s="176"/>
      <c r="C180" s="177"/>
      <c r="D180" s="177"/>
      <c r="E180" s="178"/>
      <c r="F180" s="178"/>
      <c r="G180" s="178"/>
      <c r="H180" s="178"/>
      <c r="I180" s="178"/>
      <c r="J180" s="179"/>
    </row>
    <row r="181" spans="1:10" ht="16.5" customHeight="1" x14ac:dyDescent="0.2">
      <c r="A181" s="206"/>
      <c r="B181" s="182" t="s">
        <v>10</v>
      </c>
      <c r="C181" s="183" t="s">
        <v>80</v>
      </c>
      <c r="D181" s="183" t="s">
        <v>201</v>
      </c>
      <c r="E181" s="184" t="s">
        <v>127</v>
      </c>
      <c r="F181" s="185" t="s">
        <v>128</v>
      </c>
      <c r="G181" s="186"/>
      <c r="H181" s="187"/>
      <c r="I181" s="188" t="s">
        <v>7</v>
      </c>
      <c r="J181" s="189" t="s">
        <v>8</v>
      </c>
    </row>
    <row r="182" spans="1:10" ht="16.5" customHeight="1" x14ac:dyDescent="0.2">
      <c r="A182" s="206"/>
      <c r="B182" s="190"/>
      <c r="C182" s="191"/>
      <c r="D182" s="191"/>
      <c r="E182" s="192"/>
      <c r="F182" s="193" t="s">
        <v>367</v>
      </c>
      <c r="G182" s="194"/>
      <c r="H182" s="195"/>
      <c r="I182" s="196"/>
      <c r="J182" s="197"/>
    </row>
    <row r="183" spans="1:10" ht="31.5" customHeight="1" thickBot="1" x14ac:dyDescent="0.25">
      <c r="A183" s="206"/>
      <c r="B183" s="198"/>
      <c r="C183" s="199"/>
      <c r="D183" s="199"/>
      <c r="E183" s="200"/>
      <c r="F183" s="201" t="s">
        <v>120</v>
      </c>
      <c r="G183" s="202" t="s">
        <v>121</v>
      </c>
      <c r="H183" s="203" t="s">
        <v>122</v>
      </c>
      <c r="I183" s="204"/>
      <c r="J183" s="205"/>
    </row>
    <row r="184" spans="1:10" ht="394" customHeight="1" x14ac:dyDescent="0.2">
      <c r="A184" s="206"/>
      <c r="B184" s="76" t="s">
        <v>54</v>
      </c>
      <c r="C184" s="125" t="s">
        <v>306</v>
      </c>
      <c r="D184" s="125" t="s">
        <v>252</v>
      </c>
      <c r="E184" s="126">
        <v>690.46999999999991</v>
      </c>
      <c r="F184" s="126">
        <v>690.47000000000014</v>
      </c>
      <c r="G184" s="118">
        <v>1859.86</v>
      </c>
      <c r="H184" s="89">
        <f t="shared" ref="H184:H188" si="6">+G184/F184</f>
        <v>2.6936144944747773</v>
      </c>
      <c r="I184" s="127" t="s">
        <v>308</v>
      </c>
      <c r="J184" s="243" t="s">
        <v>369</v>
      </c>
    </row>
    <row r="185" spans="1:10" ht="275" customHeight="1" x14ac:dyDescent="0.2">
      <c r="A185" s="206"/>
      <c r="B185" s="226"/>
      <c r="C185" s="67" t="s">
        <v>307</v>
      </c>
      <c r="D185" s="67" t="s">
        <v>253</v>
      </c>
      <c r="E185" s="97">
        <v>96.450000000000017</v>
      </c>
      <c r="F185" s="98">
        <v>96.449999999999989</v>
      </c>
      <c r="G185" s="81">
        <v>84.29</v>
      </c>
      <c r="H185" s="44">
        <f t="shared" si="6"/>
        <v>0.87392431311560415</v>
      </c>
      <c r="I185" s="85" t="s">
        <v>309</v>
      </c>
      <c r="J185" s="292" t="s">
        <v>361</v>
      </c>
    </row>
    <row r="186" spans="1:10" ht="36" x14ac:dyDescent="0.2">
      <c r="A186" s="206"/>
      <c r="B186" s="226"/>
      <c r="C186" s="67" t="s">
        <v>254</v>
      </c>
      <c r="D186" s="67" t="s">
        <v>139</v>
      </c>
      <c r="E186" s="68">
        <v>498.13125000000019</v>
      </c>
      <c r="F186" s="68">
        <v>498.13125000000019</v>
      </c>
      <c r="G186" s="81">
        <v>2383.63</v>
      </c>
      <c r="H186" s="44">
        <f t="shared" si="6"/>
        <v>4.7851444774845975</v>
      </c>
      <c r="I186" s="85" t="s">
        <v>181</v>
      </c>
      <c r="J186" s="292" t="s">
        <v>320</v>
      </c>
    </row>
    <row r="187" spans="1:10" ht="80.25" customHeight="1" x14ac:dyDescent="0.2">
      <c r="A187" s="206"/>
      <c r="B187" s="226"/>
      <c r="C187" s="67" t="s">
        <v>171</v>
      </c>
      <c r="D187" s="67" t="s">
        <v>172</v>
      </c>
      <c r="E187" s="68">
        <v>5000.0009999999984</v>
      </c>
      <c r="F187" s="68">
        <v>5000.0009999999993</v>
      </c>
      <c r="G187" s="268">
        <v>5839.3</v>
      </c>
      <c r="H187" s="44">
        <f t="shared" si="6"/>
        <v>1.167859766428047</v>
      </c>
      <c r="I187" s="85" t="s">
        <v>181</v>
      </c>
      <c r="J187" s="292" t="s">
        <v>321</v>
      </c>
    </row>
    <row r="188" spans="1:10" ht="83.25" customHeight="1" x14ac:dyDescent="0.2">
      <c r="A188" s="206"/>
      <c r="B188" s="226"/>
      <c r="C188" s="67" t="s">
        <v>255</v>
      </c>
      <c r="D188" s="67" t="s">
        <v>256</v>
      </c>
      <c r="E188" s="99">
        <v>10275.401400000001</v>
      </c>
      <c r="F188" s="68">
        <v>10275.401400000001</v>
      </c>
      <c r="G188" s="269">
        <v>1832</v>
      </c>
      <c r="H188" s="44">
        <f t="shared" si="6"/>
        <v>0.17828987196548837</v>
      </c>
      <c r="I188" s="85" t="s">
        <v>181</v>
      </c>
      <c r="J188" s="42"/>
    </row>
    <row r="189" spans="1:10" ht="36.75" customHeight="1" x14ac:dyDescent="0.2">
      <c r="A189" s="206"/>
      <c r="B189" s="226"/>
      <c r="C189" s="67" t="s">
        <v>175</v>
      </c>
      <c r="D189" s="67" t="s">
        <v>257</v>
      </c>
      <c r="E189" s="81">
        <v>1</v>
      </c>
      <c r="F189" s="97">
        <v>1</v>
      </c>
      <c r="G189" s="81">
        <v>0</v>
      </c>
      <c r="H189" s="44">
        <v>0.95</v>
      </c>
      <c r="I189" s="85" t="s">
        <v>106</v>
      </c>
      <c r="J189" s="42" t="s">
        <v>322</v>
      </c>
    </row>
    <row r="190" spans="1:10" ht="18" x14ac:dyDescent="0.2">
      <c r="A190" s="206"/>
      <c r="B190" s="226"/>
      <c r="C190" s="67" t="s">
        <v>258</v>
      </c>
      <c r="D190" s="67" t="s">
        <v>259</v>
      </c>
      <c r="E190" s="81">
        <v>2</v>
      </c>
      <c r="F190" s="97">
        <v>2</v>
      </c>
      <c r="G190" s="81">
        <v>1</v>
      </c>
      <c r="H190" s="44">
        <f t="shared" ref="H190:H208" si="7">+G190/F190</f>
        <v>0.5</v>
      </c>
      <c r="I190" s="85" t="s">
        <v>106</v>
      </c>
      <c r="J190" s="42" t="s">
        <v>323</v>
      </c>
    </row>
    <row r="191" spans="1:10" ht="36" x14ac:dyDescent="0.2">
      <c r="A191" s="206"/>
      <c r="B191" s="226"/>
      <c r="C191" s="67" t="s">
        <v>260</v>
      </c>
      <c r="D191" s="67" t="s">
        <v>143</v>
      </c>
      <c r="E191" s="95">
        <v>15</v>
      </c>
      <c r="F191" s="97">
        <v>15</v>
      </c>
      <c r="G191" s="269">
        <v>3</v>
      </c>
      <c r="H191" s="44">
        <f t="shared" si="7"/>
        <v>0.2</v>
      </c>
      <c r="I191" s="85" t="s">
        <v>106</v>
      </c>
      <c r="J191" s="42" t="s">
        <v>324</v>
      </c>
    </row>
    <row r="192" spans="1:10" ht="97.5" customHeight="1" x14ac:dyDescent="0.2">
      <c r="A192" s="206"/>
      <c r="B192" s="226"/>
      <c r="C192" s="67" t="s">
        <v>261</v>
      </c>
      <c r="D192" s="67" t="s">
        <v>176</v>
      </c>
      <c r="E192" s="95">
        <v>9</v>
      </c>
      <c r="F192" s="97">
        <v>9</v>
      </c>
      <c r="G192" s="81">
        <v>9</v>
      </c>
      <c r="H192" s="44">
        <f t="shared" si="7"/>
        <v>1</v>
      </c>
      <c r="I192" s="85" t="s">
        <v>106</v>
      </c>
      <c r="J192" s="42" t="s">
        <v>325</v>
      </c>
    </row>
    <row r="193" spans="1:10" ht="111" customHeight="1" x14ac:dyDescent="0.2">
      <c r="A193" s="206"/>
      <c r="B193" s="226"/>
      <c r="C193" s="67" t="s">
        <v>140</v>
      </c>
      <c r="D193" s="67" t="s">
        <v>177</v>
      </c>
      <c r="E193" s="95">
        <v>4</v>
      </c>
      <c r="F193" s="97">
        <v>4</v>
      </c>
      <c r="G193" s="81">
        <v>4</v>
      </c>
      <c r="H193" s="44">
        <f t="shared" si="7"/>
        <v>1</v>
      </c>
      <c r="I193" s="85" t="s">
        <v>106</v>
      </c>
      <c r="J193" s="42" t="s">
        <v>362</v>
      </c>
    </row>
    <row r="194" spans="1:10" ht="87.75" customHeight="1" x14ac:dyDescent="0.2">
      <c r="A194" s="206"/>
      <c r="B194" s="226"/>
      <c r="C194" s="67" t="s">
        <v>262</v>
      </c>
      <c r="D194" s="67" t="s">
        <v>58</v>
      </c>
      <c r="E194" s="97">
        <v>44.1</v>
      </c>
      <c r="F194" s="97">
        <v>44.1</v>
      </c>
      <c r="G194" s="269">
        <v>7.79</v>
      </c>
      <c r="H194" s="44">
        <f t="shared" si="7"/>
        <v>0.1766439909297052</v>
      </c>
      <c r="I194" s="85" t="s">
        <v>281</v>
      </c>
      <c r="J194" s="42" t="s">
        <v>326</v>
      </c>
    </row>
    <row r="195" spans="1:10" ht="45.75" customHeight="1" x14ac:dyDescent="0.2">
      <c r="A195" s="206"/>
      <c r="B195" s="226"/>
      <c r="C195" s="67" t="s">
        <v>263</v>
      </c>
      <c r="D195" s="67" t="s">
        <v>59</v>
      </c>
      <c r="E195" s="98">
        <v>2.5</v>
      </c>
      <c r="F195" s="95">
        <v>2.5</v>
      </c>
      <c r="G195" s="269">
        <v>0</v>
      </c>
      <c r="H195" s="44">
        <f t="shared" si="7"/>
        <v>0</v>
      </c>
      <c r="I195" s="85" t="s">
        <v>109</v>
      </c>
      <c r="J195" s="42"/>
    </row>
    <row r="196" spans="1:10" ht="48.75" customHeight="1" x14ac:dyDescent="0.2">
      <c r="A196" s="206"/>
      <c r="B196" s="226"/>
      <c r="C196" s="67" t="s">
        <v>264</v>
      </c>
      <c r="D196" s="67" t="s">
        <v>60</v>
      </c>
      <c r="E196" s="97">
        <v>19</v>
      </c>
      <c r="F196" s="97">
        <v>19</v>
      </c>
      <c r="G196" s="81">
        <v>7</v>
      </c>
      <c r="H196" s="44">
        <f t="shared" si="7"/>
        <v>0.36842105263157893</v>
      </c>
      <c r="I196" s="85" t="s">
        <v>200</v>
      </c>
      <c r="J196" s="42"/>
    </row>
    <row r="197" spans="1:10" ht="54" x14ac:dyDescent="0.2">
      <c r="A197" s="206"/>
      <c r="B197" s="226"/>
      <c r="C197" s="67" t="s">
        <v>265</v>
      </c>
      <c r="D197" s="67" t="s">
        <v>178</v>
      </c>
      <c r="E197" s="68">
        <v>25</v>
      </c>
      <c r="F197" s="97">
        <v>25</v>
      </c>
      <c r="G197" s="270">
        <v>25</v>
      </c>
      <c r="H197" s="44">
        <f t="shared" si="7"/>
        <v>1</v>
      </c>
      <c r="I197" s="85" t="s">
        <v>282</v>
      </c>
      <c r="J197" s="271"/>
    </row>
    <row r="198" spans="1:10" ht="119" customHeight="1" x14ac:dyDescent="0.2">
      <c r="A198" s="206"/>
      <c r="B198" s="226"/>
      <c r="C198" s="67" t="s">
        <v>316</v>
      </c>
      <c r="D198" s="67" t="s">
        <v>62</v>
      </c>
      <c r="E198" s="68">
        <v>44</v>
      </c>
      <c r="F198" s="97">
        <v>44</v>
      </c>
      <c r="G198" s="270">
        <v>23</v>
      </c>
      <c r="H198" s="44">
        <f t="shared" si="7"/>
        <v>0.52272727272727271</v>
      </c>
      <c r="I198" s="85" t="s">
        <v>310</v>
      </c>
      <c r="J198" s="42" t="s">
        <v>327</v>
      </c>
    </row>
    <row r="199" spans="1:10" ht="45" customHeight="1" x14ac:dyDescent="0.2">
      <c r="A199" s="206"/>
      <c r="B199" s="226"/>
      <c r="C199" s="67" t="s">
        <v>266</v>
      </c>
      <c r="D199" s="67" t="s">
        <v>267</v>
      </c>
      <c r="E199" s="68">
        <v>1</v>
      </c>
      <c r="F199" s="97">
        <v>1</v>
      </c>
      <c r="G199" s="270">
        <v>0</v>
      </c>
      <c r="H199" s="44">
        <f t="shared" si="7"/>
        <v>0</v>
      </c>
      <c r="I199" s="85" t="s">
        <v>105</v>
      </c>
      <c r="J199" s="42"/>
    </row>
    <row r="200" spans="1:10" ht="66" customHeight="1" x14ac:dyDescent="0.2">
      <c r="A200" s="206"/>
      <c r="B200" s="226"/>
      <c r="C200" s="67" t="s">
        <v>268</v>
      </c>
      <c r="D200" s="67" t="s">
        <v>108</v>
      </c>
      <c r="E200" s="68">
        <v>11</v>
      </c>
      <c r="F200" s="97">
        <v>11</v>
      </c>
      <c r="G200" s="68">
        <v>6</v>
      </c>
      <c r="H200" s="44">
        <f t="shared" si="7"/>
        <v>0.54545454545454541</v>
      </c>
      <c r="I200" s="85" t="s">
        <v>281</v>
      </c>
      <c r="J200" s="42" t="s">
        <v>328</v>
      </c>
    </row>
    <row r="201" spans="1:10" ht="45" customHeight="1" x14ac:dyDescent="0.2">
      <c r="A201" s="206"/>
      <c r="B201" s="226"/>
      <c r="C201" s="67" t="s">
        <v>269</v>
      </c>
      <c r="D201" s="67" t="s">
        <v>179</v>
      </c>
      <c r="E201" s="68">
        <v>22</v>
      </c>
      <c r="F201" s="95">
        <v>22</v>
      </c>
      <c r="G201" s="68">
        <v>2</v>
      </c>
      <c r="H201" s="44">
        <f t="shared" si="7"/>
        <v>9.0909090909090912E-2</v>
      </c>
      <c r="I201" s="85" t="s">
        <v>170</v>
      </c>
      <c r="J201" s="42" t="s">
        <v>329</v>
      </c>
    </row>
    <row r="202" spans="1:10" ht="45" customHeight="1" x14ac:dyDescent="0.2">
      <c r="A202" s="206"/>
      <c r="B202" s="226"/>
      <c r="C202" s="67" t="s">
        <v>270</v>
      </c>
      <c r="D202" s="67" t="s">
        <v>111</v>
      </c>
      <c r="E202" s="95">
        <v>1.1400000000000001</v>
      </c>
      <c r="F202" s="95">
        <v>1.1400000000000001</v>
      </c>
      <c r="G202" s="68">
        <v>0</v>
      </c>
      <c r="H202" s="44">
        <f t="shared" si="7"/>
        <v>0</v>
      </c>
      <c r="I202" s="85" t="s">
        <v>109</v>
      </c>
      <c r="J202" s="42"/>
    </row>
    <row r="203" spans="1:10" ht="45" customHeight="1" x14ac:dyDescent="0.2">
      <c r="A203" s="206"/>
      <c r="B203" s="226"/>
      <c r="C203" s="67" t="s">
        <v>271</v>
      </c>
      <c r="D203" s="67" t="s">
        <v>107</v>
      </c>
      <c r="E203" s="95">
        <v>0.65</v>
      </c>
      <c r="F203" s="95">
        <v>0.65</v>
      </c>
      <c r="G203" s="68">
        <v>0</v>
      </c>
      <c r="H203" s="44">
        <f t="shared" si="7"/>
        <v>0</v>
      </c>
      <c r="I203" s="85" t="s">
        <v>109</v>
      </c>
      <c r="J203" s="42"/>
    </row>
    <row r="204" spans="1:10" ht="45" customHeight="1" x14ac:dyDescent="0.2">
      <c r="A204" s="206"/>
      <c r="B204" s="226"/>
      <c r="C204" s="67" t="s">
        <v>180</v>
      </c>
      <c r="D204" s="67" t="s">
        <v>61</v>
      </c>
      <c r="E204" s="68">
        <v>7</v>
      </c>
      <c r="F204" s="97">
        <v>7</v>
      </c>
      <c r="G204" s="68">
        <v>7</v>
      </c>
      <c r="H204" s="44">
        <f t="shared" si="7"/>
        <v>1</v>
      </c>
      <c r="I204" s="85" t="s">
        <v>181</v>
      </c>
      <c r="J204" s="42"/>
    </row>
    <row r="205" spans="1:10" ht="45" customHeight="1" x14ac:dyDescent="0.2">
      <c r="A205" s="206"/>
      <c r="B205" s="226"/>
      <c r="C205" s="67" t="s">
        <v>272</v>
      </c>
      <c r="D205" s="67" t="s">
        <v>273</v>
      </c>
      <c r="E205" s="68">
        <v>17</v>
      </c>
      <c r="F205" s="97">
        <v>17</v>
      </c>
      <c r="G205" s="68">
        <v>5</v>
      </c>
      <c r="H205" s="44">
        <f t="shared" si="7"/>
        <v>0.29411764705882354</v>
      </c>
      <c r="I205" s="85" t="s">
        <v>170</v>
      </c>
      <c r="J205" s="42" t="s">
        <v>330</v>
      </c>
    </row>
    <row r="206" spans="1:10" ht="45" customHeight="1" x14ac:dyDescent="0.2">
      <c r="A206" s="206"/>
      <c r="B206" s="226"/>
      <c r="C206" s="67" t="s">
        <v>274</v>
      </c>
      <c r="D206" s="67" t="s">
        <v>104</v>
      </c>
      <c r="E206" s="68">
        <v>62</v>
      </c>
      <c r="F206" s="97">
        <v>62</v>
      </c>
      <c r="G206" s="68">
        <v>25.33</v>
      </c>
      <c r="H206" s="44">
        <f t="shared" si="7"/>
        <v>0.40854838709677416</v>
      </c>
      <c r="I206" s="85" t="s">
        <v>170</v>
      </c>
      <c r="J206" s="42" t="s">
        <v>331</v>
      </c>
    </row>
    <row r="207" spans="1:10" ht="55.5" customHeight="1" x14ac:dyDescent="0.2">
      <c r="A207" s="206"/>
      <c r="B207" s="226"/>
      <c r="C207" s="67" t="s">
        <v>275</v>
      </c>
      <c r="D207" s="67" t="s">
        <v>276</v>
      </c>
      <c r="E207" s="68">
        <v>50</v>
      </c>
      <c r="F207" s="97">
        <v>50</v>
      </c>
      <c r="G207" s="68">
        <v>0</v>
      </c>
      <c r="H207" s="44">
        <f t="shared" si="7"/>
        <v>0</v>
      </c>
      <c r="I207" s="85" t="s">
        <v>170</v>
      </c>
      <c r="J207" s="42"/>
    </row>
    <row r="208" spans="1:10" ht="55.5" customHeight="1" x14ac:dyDescent="0.2">
      <c r="A208" s="206"/>
      <c r="B208" s="226"/>
      <c r="C208" s="67" t="s">
        <v>277</v>
      </c>
      <c r="D208" s="67" t="s">
        <v>278</v>
      </c>
      <c r="E208" s="68">
        <v>1</v>
      </c>
      <c r="F208" s="100">
        <v>1</v>
      </c>
      <c r="G208" s="68">
        <v>1</v>
      </c>
      <c r="H208" s="44">
        <f t="shared" si="7"/>
        <v>1</v>
      </c>
      <c r="I208" s="85" t="s">
        <v>170</v>
      </c>
      <c r="J208" s="42"/>
    </row>
    <row r="209" spans="1:10" ht="55.5" customHeight="1" thickBot="1" x14ac:dyDescent="0.25">
      <c r="A209" s="206"/>
      <c r="B209" s="77"/>
      <c r="C209" s="86" t="s">
        <v>279</v>
      </c>
      <c r="D209" s="86" t="s">
        <v>280</v>
      </c>
      <c r="E209" s="102">
        <v>17.259999999999998</v>
      </c>
      <c r="F209" s="128">
        <v>17.259999999999998</v>
      </c>
      <c r="G209" s="102">
        <v>13.16</v>
      </c>
      <c r="H209" s="50">
        <f>+G209/F209</f>
        <v>0.76245654692931641</v>
      </c>
      <c r="I209" s="129" t="s">
        <v>170</v>
      </c>
      <c r="J209" s="210"/>
    </row>
    <row r="210" spans="1:10" x14ac:dyDescent="0.2">
      <c r="A210" s="206"/>
      <c r="B210" s="272"/>
      <c r="C210" s="74"/>
      <c r="D210" s="74"/>
      <c r="E210" s="273"/>
      <c r="F210" s="273"/>
      <c r="G210" s="274"/>
      <c r="H210" s="273"/>
      <c r="I210" s="111"/>
      <c r="J210" s="246"/>
    </row>
    <row r="211" spans="1:10" ht="18" x14ac:dyDescent="0.2">
      <c r="A211" s="206"/>
      <c r="B211" s="161" t="s">
        <v>83</v>
      </c>
      <c r="C211" s="174" t="s">
        <v>94</v>
      </c>
      <c r="D211" s="174"/>
      <c r="E211" s="174"/>
      <c r="F211" s="174"/>
      <c r="G211" s="174"/>
      <c r="H211" s="174"/>
      <c r="I211" s="174"/>
      <c r="J211" s="174"/>
    </row>
    <row r="212" spans="1:10" ht="18" x14ac:dyDescent="0.2">
      <c r="B212" s="216" t="s">
        <v>125</v>
      </c>
      <c r="C212" s="174" t="s">
        <v>294</v>
      </c>
      <c r="D212" s="174"/>
      <c r="E212" s="174"/>
      <c r="F212" s="174"/>
      <c r="G212" s="174"/>
      <c r="H212" s="174"/>
      <c r="I212" s="174"/>
      <c r="J212" s="174"/>
    </row>
    <row r="213" spans="1:10" ht="21.75" customHeight="1" x14ac:dyDescent="0.2">
      <c r="A213" s="206"/>
      <c r="B213" s="180" t="s">
        <v>11</v>
      </c>
      <c r="C213" s="275" t="s">
        <v>224</v>
      </c>
      <c r="D213" s="275"/>
      <c r="E213" s="275"/>
      <c r="F213" s="275"/>
      <c r="G213" s="275"/>
      <c r="H213" s="275"/>
      <c r="I213" s="275"/>
      <c r="J213" s="275"/>
    </row>
    <row r="214" spans="1:10" ht="18" thickBot="1" x14ac:dyDescent="0.25">
      <c r="A214" s="206"/>
      <c r="B214" s="180"/>
      <c r="E214" s="134"/>
      <c r="F214" s="134"/>
      <c r="G214" s="134"/>
      <c r="H214" s="134"/>
      <c r="I214" s="134"/>
      <c r="J214" s="134"/>
    </row>
    <row r="215" spans="1:10" ht="14" customHeight="1" x14ac:dyDescent="0.2">
      <c r="A215" s="206"/>
      <c r="B215" s="182" t="s">
        <v>10</v>
      </c>
      <c r="C215" s="183" t="s">
        <v>80</v>
      </c>
      <c r="D215" s="183" t="s">
        <v>201</v>
      </c>
      <c r="E215" s="183" t="s">
        <v>127</v>
      </c>
      <c r="F215" s="231" t="s">
        <v>128</v>
      </c>
      <c r="G215" s="231"/>
      <c r="H215" s="231"/>
      <c r="I215" s="183" t="s">
        <v>7</v>
      </c>
      <c r="J215" s="232" t="s">
        <v>8</v>
      </c>
    </row>
    <row r="216" spans="1:10" ht="16.5" customHeight="1" x14ac:dyDescent="0.2">
      <c r="A216" s="206"/>
      <c r="B216" s="190"/>
      <c r="C216" s="191"/>
      <c r="D216" s="191"/>
      <c r="E216" s="191"/>
      <c r="F216" s="233" t="s">
        <v>367</v>
      </c>
      <c r="G216" s="233"/>
      <c r="H216" s="233"/>
      <c r="I216" s="191"/>
      <c r="J216" s="234"/>
    </row>
    <row r="217" spans="1:10" ht="36" x14ac:dyDescent="0.2">
      <c r="A217" s="206"/>
      <c r="B217" s="190"/>
      <c r="C217" s="191"/>
      <c r="D217" s="191"/>
      <c r="E217" s="191"/>
      <c r="F217" s="235" t="s">
        <v>120</v>
      </c>
      <c r="G217" s="236" t="s">
        <v>121</v>
      </c>
      <c r="H217" s="236" t="s">
        <v>122</v>
      </c>
      <c r="I217" s="191"/>
      <c r="J217" s="234"/>
    </row>
    <row r="218" spans="1:10" ht="93" customHeight="1" x14ac:dyDescent="0.2">
      <c r="A218" s="206"/>
      <c r="B218" s="114" t="s">
        <v>363</v>
      </c>
      <c r="C218" s="43" t="s">
        <v>300</v>
      </c>
      <c r="D218" s="43" t="s">
        <v>67</v>
      </c>
      <c r="E218" s="68">
        <v>20</v>
      </c>
      <c r="F218" s="270">
        <v>20</v>
      </c>
      <c r="G218" s="270">
        <v>22</v>
      </c>
      <c r="H218" s="44">
        <f>+G218/F218</f>
        <v>1.1000000000000001</v>
      </c>
      <c r="I218" s="45" t="s">
        <v>303</v>
      </c>
      <c r="J218" s="276"/>
    </row>
    <row r="219" spans="1:10" ht="98.25" customHeight="1" thickBot="1" x14ac:dyDescent="0.25">
      <c r="A219" s="206"/>
      <c r="B219" s="115" t="s">
        <v>44</v>
      </c>
      <c r="C219" s="47" t="s">
        <v>301</v>
      </c>
      <c r="D219" s="47" t="s">
        <v>302</v>
      </c>
      <c r="E219" s="102">
        <v>23</v>
      </c>
      <c r="F219" s="130">
        <v>23</v>
      </c>
      <c r="G219" s="295">
        <v>12</v>
      </c>
      <c r="H219" s="50">
        <f>+G219/F219</f>
        <v>0.52173913043478259</v>
      </c>
      <c r="I219" s="103" t="s">
        <v>304</v>
      </c>
      <c r="J219" s="124"/>
    </row>
    <row r="220" spans="1:10" x14ac:dyDescent="0.2">
      <c r="A220" s="206"/>
      <c r="B220" s="272"/>
      <c r="C220" s="74"/>
      <c r="D220" s="74"/>
      <c r="E220" s="273"/>
      <c r="F220" s="273"/>
      <c r="G220" s="274"/>
      <c r="H220" s="273"/>
      <c r="I220" s="111"/>
      <c r="J220" s="246"/>
    </row>
    <row r="221" spans="1:10" ht="18" x14ac:dyDescent="0.2">
      <c r="A221" s="206"/>
      <c r="B221" s="161" t="s">
        <v>83</v>
      </c>
      <c r="C221" s="174" t="s">
        <v>94</v>
      </c>
      <c r="D221" s="174"/>
      <c r="E221" s="174"/>
      <c r="F221" s="174"/>
      <c r="G221" s="174"/>
      <c r="H221" s="174"/>
      <c r="I221" s="174"/>
      <c r="J221" s="174"/>
    </row>
    <row r="222" spans="1:10" ht="18" x14ac:dyDescent="0.2">
      <c r="B222" s="216" t="s">
        <v>125</v>
      </c>
      <c r="C222" s="174" t="s">
        <v>294</v>
      </c>
      <c r="D222" s="174"/>
      <c r="E222" s="174"/>
      <c r="F222" s="174"/>
      <c r="G222" s="174"/>
      <c r="H222" s="174"/>
      <c r="I222" s="174"/>
      <c r="J222" s="174"/>
    </row>
    <row r="223" spans="1:10" ht="18" x14ac:dyDescent="0.2">
      <c r="A223" s="206"/>
      <c r="B223" s="180" t="s">
        <v>11</v>
      </c>
      <c r="C223" s="275" t="s">
        <v>34</v>
      </c>
      <c r="D223" s="275"/>
      <c r="E223" s="275"/>
      <c r="F223" s="275"/>
      <c r="G223" s="275"/>
      <c r="H223" s="275"/>
      <c r="I223" s="275"/>
      <c r="J223" s="275"/>
    </row>
    <row r="224" spans="1:10" ht="18" thickBot="1" x14ac:dyDescent="0.25">
      <c r="A224" s="206"/>
      <c r="B224" s="272"/>
      <c r="C224" s="74"/>
      <c r="D224" s="74"/>
      <c r="E224" s="273"/>
      <c r="F224" s="273"/>
      <c r="G224" s="274"/>
      <c r="H224" s="273"/>
      <c r="I224" s="111"/>
      <c r="J224" s="246"/>
    </row>
    <row r="225" spans="1:10" ht="14" customHeight="1" x14ac:dyDescent="0.2">
      <c r="A225" s="206"/>
      <c r="B225" s="182" t="s">
        <v>10</v>
      </c>
      <c r="C225" s="183" t="s">
        <v>80</v>
      </c>
      <c r="D225" s="183" t="s">
        <v>201</v>
      </c>
      <c r="E225" s="184" t="s">
        <v>127</v>
      </c>
      <c r="F225" s="185" t="s">
        <v>128</v>
      </c>
      <c r="G225" s="186"/>
      <c r="H225" s="187"/>
      <c r="I225" s="188" t="s">
        <v>7</v>
      </c>
      <c r="J225" s="189" t="s">
        <v>8</v>
      </c>
    </row>
    <row r="226" spans="1:10" ht="16.5" customHeight="1" x14ac:dyDescent="0.2">
      <c r="A226" s="206"/>
      <c r="B226" s="190"/>
      <c r="C226" s="191"/>
      <c r="D226" s="191"/>
      <c r="E226" s="192"/>
      <c r="F226" s="193" t="s">
        <v>367</v>
      </c>
      <c r="G226" s="194"/>
      <c r="H226" s="195"/>
      <c r="I226" s="196"/>
      <c r="J226" s="197"/>
    </row>
    <row r="227" spans="1:10" ht="37" thickBot="1" x14ac:dyDescent="0.25">
      <c r="A227" s="206"/>
      <c r="B227" s="198"/>
      <c r="C227" s="199"/>
      <c r="D227" s="199"/>
      <c r="E227" s="200"/>
      <c r="F227" s="201" t="s">
        <v>120</v>
      </c>
      <c r="G227" s="202" t="s">
        <v>121</v>
      </c>
      <c r="H227" s="203" t="s">
        <v>122</v>
      </c>
      <c r="I227" s="204"/>
      <c r="J227" s="205"/>
    </row>
    <row r="228" spans="1:10" ht="37" thickBot="1" x14ac:dyDescent="0.25">
      <c r="A228" s="206"/>
      <c r="B228" s="228" t="s">
        <v>305</v>
      </c>
      <c r="C228" s="91" t="s">
        <v>173</v>
      </c>
      <c r="D228" s="91" t="s">
        <v>174</v>
      </c>
      <c r="E228" s="101">
        <v>30</v>
      </c>
      <c r="F228" s="82">
        <v>30</v>
      </c>
      <c r="G228" s="82">
        <v>78</v>
      </c>
      <c r="H228" s="50">
        <f>+G228/F228</f>
        <v>2.6</v>
      </c>
      <c r="I228" s="85" t="s">
        <v>181</v>
      </c>
      <c r="J228" s="293" t="s">
        <v>391</v>
      </c>
    </row>
    <row r="229" spans="1:10" x14ac:dyDescent="0.2">
      <c r="A229" s="206"/>
      <c r="B229" s="272"/>
      <c r="C229" s="72"/>
      <c r="D229" s="72"/>
      <c r="E229" s="277"/>
      <c r="F229" s="273"/>
      <c r="G229" s="274"/>
      <c r="H229" s="273"/>
      <c r="I229" s="78"/>
      <c r="J229" s="246"/>
    </row>
    <row r="230" spans="1:10" ht="18" x14ac:dyDescent="0.2">
      <c r="B230" s="134" t="s">
        <v>83</v>
      </c>
      <c r="C230" s="278" t="s">
        <v>92</v>
      </c>
      <c r="D230" s="278"/>
      <c r="E230" s="278"/>
      <c r="F230" s="278"/>
      <c r="G230" s="278"/>
      <c r="H230" s="278"/>
      <c r="I230" s="278"/>
      <c r="J230" s="278"/>
    </row>
    <row r="231" spans="1:10" ht="18" x14ac:dyDescent="0.2">
      <c r="B231" s="216" t="s">
        <v>119</v>
      </c>
      <c r="C231" s="174" t="s">
        <v>294</v>
      </c>
      <c r="D231" s="174"/>
      <c r="E231" s="174"/>
      <c r="F231" s="174"/>
      <c r="G231" s="174"/>
      <c r="H231" s="174"/>
      <c r="I231" s="174"/>
      <c r="J231" s="174"/>
    </row>
    <row r="232" spans="1:10" ht="18" x14ac:dyDescent="0.2">
      <c r="B232" s="216" t="s">
        <v>11</v>
      </c>
      <c r="C232" s="174" t="s">
        <v>294</v>
      </c>
      <c r="D232" s="174"/>
      <c r="E232" s="174"/>
      <c r="F232" s="174"/>
      <c r="G232" s="174"/>
      <c r="H232" s="174"/>
      <c r="I232" s="174"/>
      <c r="J232" s="174"/>
    </row>
    <row r="233" spans="1:10" ht="18" thickBot="1" x14ac:dyDescent="0.25">
      <c r="A233" s="206"/>
      <c r="B233" s="176"/>
      <c r="C233" s="176"/>
      <c r="D233" s="176"/>
      <c r="E233" s="262"/>
      <c r="F233" s="262"/>
      <c r="G233" s="262"/>
      <c r="H233" s="262"/>
      <c r="I233" s="262"/>
      <c r="J233" s="262"/>
    </row>
    <row r="234" spans="1:10" x14ac:dyDescent="0.2">
      <c r="B234" s="182" t="s">
        <v>10</v>
      </c>
      <c r="C234" s="183" t="s">
        <v>80</v>
      </c>
      <c r="D234" s="183" t="s">
        <v>201</v>
      </c>
      <c r="E234" s="184" t="s">
        <v>127</v>
      </c>
      <c r="F234" s="279" t="s">
        <v>128</v>
      </c>
      <c r="G234" s="280"/>
      <c r="H234" s="281"/>
      <c r="I234" s="188" t="s">
        <v>7</v>
      </c>
      <c r="J234" s="189" t="s">
        <v>8</v>
      </c>
    </row>
    <row r="235" spans="1:10" ht="16.5" customHeight="1" x14ac:dyDescent="0.2">
      <c r="A235" s="206"/>
      <c r="B235" s="190"/>
      <c r="C235" s="191"/>
      <c r="D235" s="191"/>
      <c r="E235" s="192"/>
      <c r="F235" s="193" t="s">
        <v>367</v>
      </c>
      <c r="G235" s="194"/>
      <c r="H235" s="195"/>
      <c r="I235" s="196"/>
      <c r="J235" s="197"/>
    </row>
    <row r="236" spans="1:10" ht="37" thickBot="1" x14ac:dyDescent="0.25">
      <c r="B236" s="198"/>
      <c r="C236" s="199"/>
      <c r="D236" s="199"/>
      <c r="E236" s="200"/>
      <c r="F236" s="282" t="s">
        <v>120</v>
      </c>
      <c r="G236" s="283" t="s">
        <v>121</v>
      </c>
      <c r="H236" s="284" t="s">
        <v>122</v>
      </c>
      <c r="I236" s="204"/>
      <c r="J236" s="205"/>
    </row>
    <row r="237" spans="1:10" ht="36" x14ac:dyDescent="0.2">
      <c r="A237" s="206"/>
      <c r="B237" s="265" t="s">
        <v>54</v>
      </c>
      <c r="C237" s="43" t="s">
        <v>70</v>
      </c>
      <c r="D237" s="43" t="s">
        <v>71</v>
      </c>
      <c r="E237" s="95">
        <v>150</v>
      </c>
      <c r="F237" s="104">
        <v>150</v>
      </c>
      <c r="G237" s="285">
        <v>150</v>
      </c>
      <c r="H237" s="89">
        <f>+G237/F237</f>
        <v>1</v>
      </c>
      <c r="I237" s="45" t="s">
        <v>81</v>
      </c>
      <c r="J237" s="243" t="s">
        <v>392</v>
      </c>
    </row>
    <row r="238" spans="1:10" ht="37" thickBot="1" x14ac:dyDescent="0.25">
      <c r="A238" s="206"/>
      <c r="B238" s="267"/>
      <c r="C238" s="43" t="s">
        <v>103</v>
      </c>
      <c r="D238" s="47" t="s">
        <v>184</v>
      </c>
      <c r="E238" s="49">
        <v>0.48</v>
      </c>
      <c r="F238" s="105">
        <v>48</v>
      </c>
      <c r="G238" s="106">
        <v>48</v>
      </c>
      <c r="H238" s="50">
        <f>+G238/F238</f>
        <v>1</v>
      </c>
      <c r="I238" s="45" t="s">
        <v>76</v>
      </c>
      <c r="J238" s="245" t="s">
        <v>393</v>
      </c>
    </row>
    <row r="239" spans="1:10" x14ac:dyDescent="0.2">
      <c r="A239" s="206"/>
      <c r="B239" s="272"/>
      <c r="C239" s="213"/>
      <c r="D239" s="213"/>
      <c r="E239" s="78"/>
      <c r="F239" s="277"/>
      <c r="G239" s="274"/>
      <c r="H239" s="273"/>
      <c r="I239" s="78"/>
      <c r="J239" s="286"/>
    </row>
    <row r="240" spans="1:10" ht="18" x14ac:dyDescent="0.2">
      <c r="A240" s="206"/>
      <c r="B240" s="134" t="s">
        <v>83</v>
      </c>
      <c r="C240" s="278" t="s">
        <v>92</v>
      </c>
      <c r="D240" s="278"/>
      <c r="E240" s="278"/>
      <c r="F240" s="278"/>
      <c r="G240" s="278"/>
      <c r="H240" s="278"/>
      <c r="I240" s="278"/>
      <c r="J240" s="278"/>
    </row>
    <row r="241" spans="1:10" ht="18" x14ac:dyDescent="0.2">
      <c r="B241" s="134" t="s">
        <v>126</v>
      </c>
      <c r="C241" s="134" t="s">
        <v>285</v>
      </c>
      <c r="E241" s="134"/>
      <c r="F241" s="134"/>
      <c r="G241" s="134"/>
      <c r="H241" s="134"/>
      <c r="I241" s="134"/>
      <c r="J241" s="134"/>
    </row>
    <row r="242" spans="1:10" ht="18" x14ac:dyDescent="0.2">
      <c r="B242" s="225" t="s">
        <v>11</v>
      </c>
      <c r="C242" s="108" t="s">
        <v>138</v>
      </c>
      <c r="D242" s="108"/>
      <c r="E242" s="287"/>
      <c r="F242" s="287"/>
      <c r="G242" s="287"/>
      <c r="H242" s="287"/>
      <c r="I242" s="287"/>
      <c r="J242" s="287"/>
    </row>
    <row r="243" spans="1:10" ht="18" thickBot="1" x14ac:dyDescent="0.25">
      <c r="A243" s="206"/>
      <c r="B243" s="176"/>
      <c r="C243" s="176"/>
      <c r="D243" s="176"/>
      <c r="E243" s="262"/>
      <c r="F243" s="262"/>
      <c r="G243" s="262"/>
      <c r="H243" s="262"/>
      <c r="I243" s="262"/>
      <c r="J243" s="262"/>
    </row>
    <row r="244" spans="1:10" x14ac:dyDescent="0.2">
      <c r="A244" s="206"/>
      <c r="B244" s="182" t="s">
        <v>10</v>
      </c>
      <c r="C244" s="183" t="s">
        <v>80</v>
      </c>
      <c r="D244" s="183" t="s">
        <v>201</v>
      </c>
      <c r="E244" s="184" t="s">
        <v>127</v>
      </c>
      <c r="F244" s="185" t="s">
        <v>128</v>
      </c>
      <c r="G244" s="186"/>
      <c r="H244" s="187"/>
      <c r="I244" s="188" t="s">
        <v>7</v>
      </c>
      <c r="J244" s="189" t="s">
        <v>8</v>
      </c>
    </row>
    <row r="245" spans="1:10" ht="16.5" customHeight="1" x14ac:dyDescent="0.2">
      <c r="A245" s="206"/>
      <c r="B245" s="190"/>
      <c r="C245" s="191"/>
      <c r="D245" s="191"/>
      <c r="E245" s="192"/>
      <c r="F245" s="193" t="s">
        <v>367</v>
      </c>
      <c r="G245" s="194"/>
      <c r="H245" s="195"/>
      <c r="I245" s="196"/>
      <c r="J245" s="197"/>
    </row>
    <row r="246" spans="1:10" ht="37" thickBot="1" x14ac:dyDescent="0.25">
      <c r="A246" s="206"/>
      <c r="B246" s="198"/>
      <c r="C246" s="199"/>
      <c r="D246" s="199"/>
      <c r="E246" s="200"/>
      <c r="F246" s="201" t="s">
        <v>120</v>
      </c>
      <c r="G246" s="202" t="s">
        <v>121</v>
      </c>
      <c r="H246" s="203" t="s">
        <v>122</v>
      </c>
      <c r="I246" s="204"/>
      <c r="J246" s="205"/>
    </row>
    <row r="247" spans="1:10" ht="127" thickBot="1" x14ac:dyDescent="0.25">
      <c r="A247" s="206"/>
      <c r="B247" s="228" t="s">
        <v>20</v>
      </c>
      <c r="C247" s="48" t="s">
        <v>286</v>
      </c>
      <c r="D247" s="65" t="s">
        <v>287</v>
      </c>
      <c r="E247" s="54">
        <v>1</v>
      </c>
      <c r="F247" s="54">
        <v>1</v>
      </c>
      <c r="G247" s="54">
        <v>1</v>
      </c>
      <c r="H247" s="50">
        <f>+G247/F247</f>
        <v>1</v>
      </c>
      <c r="I247" s="45" t="s">
        <v>364</v>
      </c>
      <c r="J247" s="124" t="s">
        <v>394</v>
      </c>
    </row>
    <row r="248" spans="1:10" x14ac:dyDescent="0.2">
      <c r="A248" s="206"/>
      <c r="B248" s="272"/>
      <c r="C248" s="213"/>
      <c r="D248" s="230"/>
      <c r="E248" s="111"/>
      <c r="F248" s="273"/>
      <c r="G248" s="274"/>
      <c r="H248" s="273"/>
      <c r="I248" s="78"/>
      <c r="J248" s="246"/>
    </row>
    <row r="249" spans="1:10" ht="18" x14ac:dyDescent="0.2">
      <c r="A249" s="206"/>
      <c r="B249" s="161" t="s">
        <v>83</v>
      </c>
      <c r="C249" s="215" t="s">
        <v>92</v>
      </c>
      <c r="D249" s="215"/>
      <c r="E249" s="215"/>
      <c r="F249" s="215"/>
      <c r="G249" s="215"/>
      <c r="H249" s="215"/>
      <c r="I249" s="215"/>
      <c r="J249" s="215"/>
    </row>
    <row r="250" spans="1:10" ht="18" x14ac:dyDescent="0.2">
      <c r="B250" s="161" t="s">
        <v>126</v>
      </c>
      <c r="C250" s="161" t="s">
        <v>285</v>
      </c>
      <c r="D250" s="161"/>
      <c r="E250" s="161"/>
      <c r="F250" s="161"/>
      <c r="G250" s="161"/>
      <c r="H250" s="161"/>
      <c r="I250" s="161"/>
      <c r="J250" s="161"/>
    </row>
    <row r="251" spans="1:10" ht="21" customHeight="1" x14ac:dyDescent="0.2">
      <c r="B251" s="216" t="s">
        <v>11</v>
      </c>
      <c r="C251" s="215" t="s">
        <v>38</v>
      </c>
      <c r="D251" s="215"/>
      <c r="E251" s="215"/>
      <c r="F251" s="215"/>
      <c r="G251" s="215"/>
      <c r="H251" s="215"/>
      <c r="I251" s="215"/>
      <c r="J251" s="215"/>
    </row>
    <row r="252" spans="1:10" ht="18" thickBot="1" x14ac:dyDescent="0.25">
      <c r="B252" s="177"/>
      <c r="C252" s="177"/>
      <c r="D252" s="177"/>
      <c r="E252" s="178"/>
      <c r="F252" s="178"/>
      <c r="G252" s="178"/>
      <c r="H252" s="178"/>
      <c r="I252" s="178"/>
      <c r="J252" s="179"/>
    </row>
    <row r="253" spans="1:10" ht="16.5" customHeight="1" x14ac:dyDescent="0.2">
      <c r="B253" s="182" t="s">
        <v>10</v>
      </c>
      <c r="C253" s="183" t="s">
        <v>80</v>
      </c>
      <c r="D253" s="183" t="s">
        <v>201</v>
      </c>
      <c r="E253" s="184" t="s">
        <v>127</v>
      </c>
      <c r="F253" s="185" t="s">
        <v>128</v>
      </c>
      <c r="G253" s="186"/>
      <c r="H253" s="187"/>
      <c r="I253" s="188" t="s">
        <v>7</v>
      </c>
      <c r="J253" s="189" t="s">
        <v>8</v>
      </c>
    </row>
    <row r="254" spans="1:10" ht="16.5" customHeight="1" x14ac:dyDescent="0.2">
      <c r="B254" s="190"/>
      <c r="C254" s="191"/>
      <c r="D254" s="191"/>
      <c r="E254" s="192"/>
      <c r="F254" s="193" t="s">
        <v>367</v>
      </c>
      <c r="G254" s="194"/>
      <c r="H254" s="195"/>
      <c r="I254" s="196"/>
      <c r="J254" s="197"/>
    </row>
    <row r="255" spans="1:10" ht="40.5" customHeight="1" thickBot="1" x14ac:dyDescent="0.25">
      <c r="B255" s="198"/>
      <c r="C255" s="199"/>
      <c r="D255" s="199"/>
      <c r="E255" s="200"/>
      <c r="F255" s="201" t="s">
        <v>120</v>
      </c>
      <c r="G255" s="202" t="s">
        <v>121</v>
      </c>
      <c r="H255" s="203" t="s">
        <v>122</v>
      </c>
      <c r="I255" s="204"/>
      <c r="J255" s="205"/>
    </row>
    <row r="256" spans="1:10" ht="36" x14ac:dyDescent="0.2">
      <c r="B256" s="76" t="s">
        <v>53</v>
      </c>
      <c r="C256" s="60" t="s">
        <v>288</v>
      </c>
      <c r="D256" s="60" t="s">
        <v>188</v>
      </c>
      <c r="E256" s="89">
        <v>1</v>
      </c>
      <c r="F256" s="89">
        <v>1</v>
      </c>
      <c r="G256" s="288">
        <v>1</v>
      </c>
      <c r="H256" s="89">
        <f t="shared" ref="H256:H257" si="8">+G256/F256</f>
        <v>1</v>
      </c>
      <c r="I256" s="119" t="s">
        <v>193</v>
      </c>
      <c r="J256" s="222" t="s">
        <v>319</v>
      </c>
    </row>
    <row r="257" spans="2:10" ht="86.25" customHeight="1" x14ac:dyDescent="0.2">
      <c r="B257" s="226"/>
      <c r="C257" s="43" t="s">
        <v>289</v>
      </c>
      <c r="D257" s="43" t="s">
        <v>290</v>
      </c>
      <c r="E257" s="44">
        <v>1</v>
      </c>
      <c r="F257" s="44">
        <v>1</v>
      </c>
      <c r="G257" s="44">
        <v>1</v>
      </c>
      <c r="H257" s="44">
        <f t="shared" si="8"/>
        <v>1</v>
      </c>
      <c r="I257" s="45" t="s">
        <v>79</v>
      </c>
      <c r="J257" s="122" t="s">
        <v>395</v>
      </c>
    </row>
    <row r="258" spans="2:10" ht="148.5" customHeight="1" thickBot="1" x14ac:dyDescent="0.25">
      <c r="B258" s="77"/>
      <c r="C258" s="86" t="s">
        <v>191</v>
      </c>
      <c r="D258" s="86" t="s">
        <v>192</v>
      </c>
      <c r="E258" s="131">
        <v>1</v>
      </c>
      <c r="F258" s="50">
        <v>1</v>
      </c>
      <c r="G258" s="50">
        <v>1</v>
      </c>
      <c r="H258" s="50">
        <f>+G258/F258</f>
        <v>1</v>
      </c>
      <c r="I258" s="129" t="s">
        <v>194</v>
      </c>
      <c r="J258" s="124" t="s">
        <v>365</v>
      </c>
    </row>
    <row r="259" spans="2:10" x14ac:dyDescent="0.2">
      <c r="B259" s="132"/>
      <c r="C259" s="161"/>
      <c r="D259" s="161"/>
      <c r="E259" s="74"/>
      <c r="F259" s="289"/>
      <c r="G259" s="74"/>
    </row>
    <row r="260" spans="2:10" x14ac:dyDescent="0.2">
      <c r="F260" s="290"/>
    </row>
    <row r="261" spans="2:10" x14ac:dyDescent="0.2">
      <c r="F261" s="290"/>
    </row>
  </sheetData>
  <mergeCells count="254">
    <mergeCell ref="F182:H182"/>
    <mergeCell ref="J234:J236"/>
    <mergeCell ref="F235:H235"/>
    <mergeCell ref="E234:E236"/>
    <mergeCell ref="E244:E246"/>
    <mergeCell ref="F234:H234"/>
    <mergeCell ref="C211:J211"/>
    <mergeCell ref="C212:J212"/>
    <mergeCell ref="C213:J213"/>
    <mergeCell ref="C215:C217"/>
    <mergeCell ref="D215:D217"/>
    <mergeCell ref="E215:E217"/>
    <mergeCell ref="C222:J222"/>
    <mergeCell ref="C223:J223"/>
    <mergeCell ref="C225:C227"/>
    <mergeCell ref="D225:D227"/>
    <mergeCell ref="E225:E227"/>
    <mergeCell ref="C132:C134"/>
    <mergeCell ref="D132:D134"/>
    <mergeCell ref="C49:J49"/>
    <mergeCell ref="I32:I34"/>
    <mergeCell ref="J32:J34"/>
    <mergeCell ref="E19:E21"/>
    <mergeCell ref="F132:H132"/>
    <mergeCell ref="F133:H133"/>
    <mergeCell ref="C130:J130"/>
    <mergeCell ref="C128:J128"/>
    <mergeCell ref="C29:J29"/>
    <mergeCell ref="C30:J30"/>
    <mergeCell ref="C50:J50"/>
    <mergeCell ref="F53:H53"/>
    <mergeCell ref="B22:B25"/>
    <mergeCell ref="B36:B37"/>
    <mergeCell ref="B32:B34"/>
    <mergeCell ref="C32:C34"/>
    <mergeCell ref="D32:D34"/>
    <mergeCell ref="I53:I55"/>
    <mergeCell ref="J53:J55"/>
    <mergeCell ref="F54:H54"/>
    <mergeCell ref="B53:B55"/>
    <mergeCell ref="C40:J40"/>
    <mergeCell ref="C41:J41"/>
    <mergeCell ref="C42:J42"/>
    <mergeCell ref="B44:B46"/>
    <mergeCell ref="D12:J12"/>
    <mergeCell ref="B13:C13"/>
    <mergeCell ref="B19:B21"/>
    <mergeCell ref="D13:J13"/>
    <mergeCell ref="B10:C10"/>
    <mergeCell ref="D10:J10"/>
    <mergeCell ref="F19:H19"/>
    <mergeCell ref="F32:H32"/>
    <mergeCell ref="F33:H33"/>
    <mergeCell ref="E32:E34"/>
    <mergeCell ref="B11:C11"/>
    <mergeCell ref="D11:J11"/>
    <mergeCell ref="F20:H20"/>
    <mergeCell ref="C15:J15"/>
    <mergeCell ref="F148:H148"/>
    <mergeCell ref="I148:I150"/>
    <mergeCell ref="J148:J150"/>
    <mergeCell ref="J159:J161"/>
    <mergeCell ref="F160:H160"/>
    <mergeCell ref="B2:B8"/>
    <mergeCell ref="F2:F4"/>
    <mergeCell ref="F5:F6"/>
    <mergeCell ref="F7:F8"/>
    <mergeCell ref="G2:J4"/>
    <mergeCell ref="I7:I8"/>
    <mergeCell ref="C28:J28"/>
    <mergeCell ref="C19:C21"/>
    <mergeCell ref="D19:D21"/>
    <mergeCell ref="J19:J21"/>
    <mergeCell ref="C2:D4"/>
    <mergeCell ref="J7:J8"/>
    <mergeCell ref="G5:J6"/>
    <mergeCell ref="C5:E5"/>
    <mergeCell ref="C6:E6"/>
    <mergeCell ref="C16:J16"/>
    <mergeCell ref="B256:B258"/>
    <mergeCell ref="B253:B255"/>
    <mergeCell ref="C253:C255"/>
    <mergeCell ref="D253:D255"/>
    <mergeCell ref="F253:H253"/>
    <mergeCell ref="I253:I255"/>
    <mergeCell ref="C249:J249"/>
    <mergeCell ref="J253:J255"/>
    <mergeCell ref="F254:H254"/>
    <mergeCell ref="E253:E255"/>
    <mergeCell ref="C251:J251"/>
    <mergeCell ref="G7:H8"/>
    <mergeCell ref="J132:J134"/>
    <mergeCell ref="C144:J144"/>
    <mergeCell ref="C8:D8"/>
    <mergeCell ref="F159:H159"/>
    <mergeCell ref="I159:I161"/>
    <mergeCell ref="C155:J155"/>
    <mergeCell ref="C7:E7"/>
    <mergeCell ref="C17:J17"/>
    <mergeCell ref="I19:I21"/>
    <mergeCell ref="B12:C12"/>
    <mergeCell ref="C51:J51"/>
    <mergeCell ref="B135:B139"/>
    <mergeCell ref="B132:B134"/>
    <mergeCell ref="B159:B161"/>
    <mergeCell ref="E53:E55"/>
    <mergeCell ref="C53:C55"/>
    <mergeCell ref="D53:D55"/>
    <mergeCell ref="F119:H119"/>
    <mergeCell ref="B97:B99"/>
    <mergeCell ref="C97:C99"/>
    <mergeCell ref="D97:D99"/>
    <mergeCell ref="J119:J121"/>
    <mergeCell ref="F120:H120"/>
    <mergeCell ref="B100:B104"/>
    <mergeCell ref="C115:J115"/>
    <mergeCell ref="C116:J116"/>
    <mergeCell ref="C106:J106"/>
    <mergeCell ref="C107:J107"/>
    <mergeCell ref="B110:B112"/>
    <mergeCell ref="C110:C112"/>
    <mergeCell ref="D110:D112"/>
    <mergeCell ref="E110:E112"/>
    <mergeCell ref="F110:H110"/>
    <mergeCell ref="I110:I112"/>
    <mergeCell ref="J110:J112"/>
    <mergeCell ref="F111:H111"/>
    <mergeCell ref="B81:B82"/>
    <mergeCell ref="B88:B90"/>
    <mergeCell ref="I88:I90"/>
    <mergeCell ref="J88:J90"/>
    <mergeCell ref="F89:H89"/>
    <mergeCell ref="C93:J93"/>
    <mergeCell ref="C94:J94"/>
    <mergeCell ref="C84:J84"/>
    <mergeCell ref="C85:J85"/>
    <mergeCell ref="C88:C90"/>
    <mergeCell ref="D88:D90"/>
    <mergeCell ref="F88:H88"/>
    <mergeCell ref="E88:E90"/>
    <mergeCell ref="J78:J80"/>
    <mergeCell ref="F79:H79"/>
    <mergeCell ref="F149:H149"/>
    <mergeCell ref="E148:E150"/>
    <mergeCell ref="C146:J146"/>
    <mergeCell ref="I78:I80"/>
    <mergeCell ref="C78:C80"/>
    <mergeCell ref="E97:E99"/>
    <mergeCell ref="F97:H97"/>
    <mergeCell ref="I97:I99"/>
    <mergeCell ref="J97:J99"/>
    <mergeCell ref="F98:H98"/>
    <mergeCell ref="I119:I121"/>
    <mergeCell ref="C145:J145"/>
    <mergeCell ref="E119:E121"/>
    <mergeCell ref="C129:J129"/>
    <mergeCell ref="C148:C150"/>
    <mergeCell ref="D148:D150"/>
    <mergeCell ref="E78:E80"/>
    <mergeCell ref="B70:B71"/>
    <mergeCell ref="C76:E76"/>
    <mergeCell ref="F245:H245"/>
    <mergeCell ref="B122:B126"/>
    <mergeCell ref="B119:B121"/>
    <mergeCell ref="C119:C121"/>
    <mergeCell ref="D119:D121"/>
    <mergeCell ref="B140:B141"/>
    <mergeCell ref="C167:J167"/>
    <mergeCell ref="C168:J168"/>
    <mergeCell ref="C169:J169"/>
    <mergeCell ref="C95:J95"/>
    <mergeCell ref="B151:B153"/>
    <mergeCell ref="B162:B165"/>
    <mergeCell ref="C74:J74"/>
    <mergeCell ref="C75:J75"/>
    <mergeCell ref="C157:J157"/>
    <mergeCell ref="E159:E161"/>
    <mergeCell ref="B67:B69"/>
    <mergeCell ref="C67:C69"/>
    <mergeCell ref="D67:D69"/>
    <mergeCell ref="B56:B59"/>
    <mergeCell ref="C63:J63"/>
    <mergeCell ref="C64:J64"/>
    <mergeCell ref="C65:D65"/>
    <mergeCell ref="B78:B80"/>
    <mergeCell ref="F67:H67"/>
    <mergeCell ref="I67:I69"/>
    <mergeCell ref="J67:J69"/>
    <mergeCell ref="F68:H68"/>
    <mergeCell ref="F78:H78"/>
    <mergeCell ref="D78:D80"/>
    <mergeCell ref="E67:E69"/>
    <mergeCell ref="E181:E183"/>
    <mergeCell ref="B181:B183"/>
    <mergeCell ref="C181:C183"/>
    <mergeCell ref="D181:D183"/>
    <mergeCell ref="F181:H181"/>
    <mergeCell ref="I181:I183"/>
    <mergeCell ref="C117:J117"/>
    <mergeCell ref="C179:J179"/>
    <mergeCell ref="I132:I134"/>
    <mergeCell ref="E132:E134"/>
    <mergeCell ref="J181:J183"/>
    <mergeCell ref="C177:J177"/>
    <mergeCell ref="C178:J178"/>
    <mergeCell ref="C156:J156"/>
    <mergeCell ref="C159:C161"/>
    <mergeCell ref="D159:D161"/>
    <mergeCell ref="B234:B236"/>
    <mergeCell ref="C234:C236"/>
    <mergeCell ref="D234:D236"/>
    <mergeCell ref="I234:I236"/>
    <mergeCell ref="F215:H215"/>
    <mergeCell ref="I215:I217"/>
    <mergeCell ref="B218:B219"/>
    <mergeCell ref="C221:J221"/>
    <mergeCell ref="C232:J232"/>
    <mergeCell ref="C230:J230"/>
    <mergeCell ref="C231:J231"/>
    <mergeCell ref="B225:B227"/>
    <mergeCell ref="F225:H225"/>
    <mergeCell ref="I225:I227"/>
    <mergeCell ref="J225:J227"/>
    <mergeCell ref="F226:H226"/>
    <mergeCell ref="B237:B238"/>
    <mergeCell ref="C240:J240"/>
    <mergeCell ref="C244:C246"/>
    <mergeCell ref="D244:D246"/>
    <mergeCell ref="J244:J246"/>
    <mergeCell ref="F244:H244"/>
    <mergeCell ref="I244:I246"/>
    <mergeCell ref="C242:D242"/>
    <mergeCell ref="B244:B246"/>
    <mergeCell ref="C44:C46"/>
    <mergeCell ref="D44:D46"/>
    <mergeCell ref="E44:E46"/>
    <mergeCell ref="F44:H44"/>
    <mergeCell ref="I44:I46"/>
    <mergeCell ref="J44:J46"/>
    <mergeCell ref="F45:H45"/>
    <mergeCell ref="B215:B217"/>
    <mergeCell ref="J215:J217"/>
    <mergeCell ref="F216:H216"/>
    <mergeCell ref="B184:B209"/>
    <mergeCell ref="J171:J173"/>
    <mergeCell ref="F172:H172"/>
    <mergeCell ref="B148:B150"/>
    <mergeCell ref="B171:B173"/>
    <mergeCell ref="C171:C173"/>
    <mergeCell ref="D171:D173"/>
    <mergeCell ref="E171:E173"/>
    <mergeCell ref="F171:H171"/>
    <mergeCell ref="I171:I173"/>
    <mergeCell ref="B174:B175"/>
  </mergeCells>
  <conditionalFormatting sqref="J238">
    <cfRule type="duplicateValues" dxfId="0" priority="1"/>
  </conditionalFormatting>
  <dataValidations count="5">
    <dataValidation type="list" allowBlank="1" showInputMessage="1" showErrorMessage="1" sqref="B81" xr:uid="{00000000-0002-0000-0100-000000000000}"/>
    <dataValidation type="list" allowBlank="1" showInputMessage="1" showErrorMessage="1" sqref="B135:B138" xr:uid="{00000000-0002-0000-0100-000001000000}">
      <formula1>"Fortalecimiento organizacional y simplificación de procesos, Defensa jurídica"</formula1>
    </dataValidation>
    <dataValidation type="list" allowBlank="1" showInputMessage="1" showErrorMessage="1" sqref="B100 B122:B125" xr:uid="{00000000-0002-0000-0100-000002000000}">
      <formula1>"Fortalecimiento organizacional y simplificación de procesos, Gestión presupuestal y eficiencia del gasto público"</formula1>
    </dataValidation>
    <dataValidation type="list" allowBlank="1" showInputMessage="1" showErrorMessage="1" sqref="B162:B163 B151" xr:uid="{00000000-0002-0000-0100-000003000000}">
      <formula1>"Fortalecimiento organizacional y simplificación de procesos"</formula1>
    </dataValidation>
    <dataValidation type="list" allowBlank="1" showInputMessage="1" showErrorMessage="1" sqref="C251"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B26</xm:sqref>
        </x14:dataValidation>
        <x14:dataValidation type="list" allowBlank="1" showInputMessage="1" showErrorMessage="1" xr:uid="{00000000-0002-0000-0100-000007000000}">
          <x14:formula1>
            <xm:f>'Políticas Vs Dimensión'!$A$13:$A$14</xm:f>
          </x14:formula1>
          <xm:sqref>B56</xm:sqref>
        </x14:dataValidation>
        <x14:dataValidation type="list" allowBlank="1" showInputMessage="1" showErrorMessage="1" xr:uid="{00000000-0002-0000-0100-000008000000}">
          <x14:formula1>
            <xm:f>'Políticas Vs Dimensión'!$A$18</xm:f>
          </x14:formula1>
          <xm:sqref>B184</xm:sqref>
        </x14:dataValidation>
        <x14:dataValidation type="list" allowBlank="1" showInputMessage="1" showErrorMessage="1" xr:uid="{00000000-0002-0000-0100-00000A000000}">
          <x14:formula1>
            <xm:f>'/Users/adriana/Desktop/Invías/2022/Contraloria/C:\Users\avarelam\Desktop\Planeación\PLANEACIÓN 2017\Varios\Formatos\[Formato Plan de Accion V2.1.xlsx]Políticas Vs Dimención'!#REF!</xm:f>
          </x14:formula1>
          <xm:sqref>C179 C169 C157 C146 C130 C51 C95 C117 C213 C223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4 TRIM. PAA 2021</vt:lpstr>
      <vt:lpstr>'MONITOREO 4 TRIM. PAA 2021'!Área_de_impresión</vt:lpstr>
      <vt:lpstr>PAAC</vt:lpstr>
      <vt:lpstr>'MONITOREO 4 TRIM. PAA 2021'!Títulos_a_imprimir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2022-02-28T22:32:56Z</dcterms:modified>
</cp:coreProperties>
</file>